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"/>
    </mc:Choice>
  </mc:AlternateContent>
  <xr:revisionPtr revIDLastSave="0" documentId="13_ncr:1_{A89EE650-E8A9-4200-ADC3-DFBB3BB799D2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796" i="19" l="1"/>
  <c r="L908" i="28"/>
  <c r="C909" i="28"/>
  <c r="D909" i="28"/>
  <c r="E909" i="28"/>
  <c r="F909" i="28"/>
  <c r="G909" i="28"/>
  <c r="H909" i="28"/>
  <c r="I909" i="28"/>
  <c r="J909" i="28"/>
  <c r="K909" i="28"/>
  <c r="L909" i="28"/>
  <c r="B909" i="28"/>
  <c r="C907" i="28"/>
  <c r="D907" i="28"/>
  <c r="E907" i="28"/>
  <c r="F907" i="28"/>
  <c r="G907" i="28"/>
  <c r="H907" i="28"/>
  <c r="I907" i="28"/>
  <c r="J907" i="28"/>
  <c r="K907" i="28"/>
  <c r="L907" i="28"/>
  <c r="B907" i="28"/>
  <c r="N798" i="19"/>
  <c r="M798" i="19"/>
  <c r="F798" i="19"/>
  <c r="G798" i="19"/>
  <c r="H798" i="19"/>
  <c r="E798" i="19"/>
  <c r="F796" i="19"/>
  <c r="G796" i="19"/>
  <c r="H796" i="19"/>
  <c r="L905" i="28"/>
  <c r="K905" i="28"/>
  <c r="J905" i="28"/>
  <c r="I905" i="28"/>
  <c r="H905" i="28"/>
  <c r="G905" i="28"/>
  <c r="F905" i="28"/>
  <c r="E905" i="28"/>
  <c r="D905" i="28"/>
  <c r="N905" i="28" s="1"/>
  <c r="C905" i="28"/>
  <c r="B905" i="28"/>
  <c r="B899" i="28"/>
  <c r="C899" i="28"/>
  <c r="D899" i="28"/>
  <c r="E899" i="28"/>
  <c r="F899" i="28"/>
  <c r="G899" i="28"/>
  <c r="H899" i="28"/>
  <c r="I899" i="28"/>
  <c r="J899" i="28"/>
  <c r="K899" i="28"/>
  <c r="L899" i="28"/>
  <c r="M899" i="28"/>
  <c r="N899" i="28"/>
  <c r="B900" i="28"/>
  <c r="C900" i="28"/>
  <c r="D900" i="28"/>
  <c r="M900" i="28" s="1"/>
  <c r="E900" i="28"/>
  <c r="F900" i="28"/>
  <c r="G900" i="28"/>
  <c r="H900" i="28"/>
  <c r="I900" i="28"/>
  <c r="J900" i="28"/>
  <c r="K900" i="28"/>
  <c r="L900" i="28"/>
  <c r="B901" i="28"/>
  <c r="C901" i="28"/>
  <c r="D901" i="28"/>
  <c r="M901" i="28" s="1"/>
  <c r="E901" i="28"/>
  <c r="F901" i="28"/>
  <c r="G901" i="28"/>
  <c r="H901" i="28"/>
  <c r="I901" i="28"/>
  <c r="J901" i="28"/>
  <c r="K901" i="28"/>
  <c r="L901" i="28"/>
  <c r="N901" i="28"/>
  <c r="B902" i="28"/>
  <c r="C902" i="28"/>
  <c r="D902" i="28"/>
  <c r="M902" i="28" s="1"/>
  <c r="E902" i="28"/>
  <c r="F902" i="28"/>
  <c r="G902" i="28"/>
  <c r="H902" i="28"/>
  <c r="I902" i="28"/>
  <c r="J902" i="28"/>
  <c r="K902" i="28"/>
  <c r="L902" i="28"/>
  <c r="N902" i="28"/>
  <c r="B903" i="28"/>
  <c r="C903" i="28"/>
  <c r="D903" i="28"/>
  <c r="N903" i="28" s="1"/>
  <c r="E903" i="28"/>
  <c r="F903" i="28"/>
  <c r="G903" i="28"/>
  <c r="H903" i="28"/>
  <c r="I903" i="28"/>
  <c r="J903" i="28"/>
  <c r="K903" i="28"/>
  <c r="L903" i="28"/>
  <c r="M903" i="28"/>
  <c r="B904" i="28"/>
  <c r="C904" i="28"/>
  <c r="D904" i="28"/>
  <c r="N904" i="28" s="1"/>
  <c r="E904" i="28"/>
  <c r="F904" i="28"/>
  <c r="G904" i="28"/>
  <c r="H904" i="28"/>
  <c r="I904" i="28"/>
  <c r="J904" i="28"/>
  <c r="K904" i="28"/>
  <c r="L904" i="28"/>
  <c r="M904" i="28"/>
  <c r="I898" i="28"/>
  <c r="C898" i="28"/>
  <c r="N898" i="28" s="1"/>
  <c r="D898" i="28"/>
  <c r="E898" i="28"/>
  <c r="F898" i="28"/>
  <c r="G898" i="28"/>
  <c r="H898" i="28"/>
  <c r="J898" i="28"/>
  <c r="K898" i="28"/>
  <c r="L898" i="28"/>
  <c r="B898" i="28"/>
  <c r="M898" i="28" s="1"/>
  <c r="B788" i="23"/>
  <c r="C788" i="23"/>
  <c r="D788" i="23"/>
  <c r="E788" i="23"/>
  <c r="F788" i="23"/>
  <c r="G788" i="23"/>
  <c r="H788" i="23"/>
  <c r="I788" i="23"/>
  <c r="B789" i="23"/>
  <c r="C789" i="23"/>
  <c r="D789" i="23"/>
  <c r="E789" i="23"/>
  <c r="F789" i="23"/>
  <c r="G789" i="23"/>
  <c r="H789" i="23"/>
  <c r="I789" i="23"/>
  <c r="B790" i="23"/>
  <c r="C790" i="23"/>
  <c r="D790" i="23"/>
  <c r="E790" i="23"/>
  <c r="F790" i="23"/>
  <c r="G790" i="23"/>
  <c r="H790" i="23"/>
  <c r="I790" i="23"/>
  <c r="B791" i="23"/>
  <c r="C791" i="23"/>
  <c r="D791" i="23"/>
  <c r="E791" i="23"/>
  <c r="F791" i="23"/>
  <c r="G791" i="23"/>
  <c r="H791" i="23"/>
  <c r="I791" i="23"/>
  <c r="B792" i="23"/>
  <c r="C792" i="23"/>
  <c r="D792" i="23"/>
  <c r="E792" i="23"/>
  <c r="F792" i="23"/>
  <c r="G792" i="23"/>
  <c r="H792" i="23"/>
  <c r="I792" i="23"/>
  <c r="B793" i="23"/>
  <c r="C793" i="23"/>
  <c r="D793" i="23"/>
  <c r="E793" i="23"/>
  <c r="F793" i="23"/>
  <c r="G793" i="23"/>
  <c r="H793" i="23"/>
  <c r="I793" i="23"/>
  <c r="B794" i="23"/>
  <c r="C794" i="23"/>
  <c r="D794" i="23"/>
  <c r="E794" i="23"/>
  <c r="F794" i="23"/>
  <c r="G794" i="23"/>
  <c r="H794" i="23"/>
  <c r="I794" i="23"/>
  <c r="B788" i="22"/>
  <c r="C788" i="22"/>
  <c r="D788" i="22"/>
  <c r="E788" i="22"/>
  <c r="F788" i="22"/>
  <c r="G788" i="22"/>
  <c r="H788" i="22"/>
  <c r="I788" i="22"/>
  <c r="J788" i="22"/>
  <c r="K788" i="22"/>
  <c r="B789" i="22"/>
  <c r="C789" i="22"/>
  <c r="D789" i="22"/>
  <c r="E789" i="22"/>
  <c r="F789" i="22"/>
  <c r="G789" i="22"/>
  <c r="H789" i="22"/>
  <c r="I789" i="22"/>
  <c r="J789" i="22"/>
  <c r="K789" i="22"/>
  <c r="B790" i="22"/>
  <c r="C790" i="22"/>
  <c r="D790" i="22"/>
  <c r="E790" i="22"/>
  <c r="F790" i="22"/>
  <c r="G790" i="22"/>
  <c r="H790" i="22"/>
  <c r="I790" i="22"/>
  <c r="J790" i="22"/>
  <c r="K790" i="22"/>
  <c r="B791" i="22"/>
  <c r="C791" i="22"/>
  <c r="D791" i="22"/>
  <c r="E791" i="22"/>
  <c r="F791" i="22"/>
  <c r="G791" i="22"/>
  <c r="H791" i="22"/>
  <c r="I791" i="22"/>
  <c r="J791" i="22"/>
  <c r="K791" i="22"/>
  <c r="B792" i="22"/>
  <c r="C792" i="22"/>
  <c r="D792" i="22"/>
  <c r="E792" i="22"/>
  <c r="F792" i="22"/>
  <c r="G792" i="22"/>
  <c r="H792" i="22"/>
  <c r="I792" i="22"/>
  <c r="J792" i="22"/>
  <c r="K792" i="22"/>
  <c r="B793" i="22"/>
  <c r="C793" i="22"/>
  <c r="D793" i="22"/>
  <c r="E793" i="22"/>
  <c r="F793" i="22"/>
  <c r="G793" i="22"/>
  <c r="H793" i="22"/>
  <c r="I793" i="22"/>
  <c r="J793" i="22"/>
  <c r="K793" i="22"/>
  <c r="B794" i="22"/>
  <c r="C794" i="22"/>
  <c r="D794" i="22"/>
  <c r="E794" i="22"/>
  <c r="F794" i="22"/>
  <c r="G794" i="22"/>
  <c r="H794" i="22"/>
  <c r="I794" i="22"/>
  <c r="J794" i="22"/>
  <c r="K794" i="22"/>
  <c r="B788" i="21"/>
  <c r="C788" i="21"/>
  <c r="D788" i="21"/>
  <c r="E788" i="21"/>
  <c r="F788" i="21"/>
  <c r="G788" i="21"/>
  <c r="H788" i="21"/>
  <c r="I788" i="21"/>
  <c r="J788" i="21"/>
  <c r="K788" i="21"/>
  <c r="B789" i="21"/>
  <c r="C789" i="21"/>
  <c r="D789" i="21"/>
  <c r="E789" i="21"/>
  <c r="F789" i="21"/>
  <c r="G789" i="21"/>
  <c r="H789" i="21"/>
  <c r="I789" i="21"/>
  <c r="J789" i="21"/>
  <c r="K789" i="21"/>
  <c r="B790" i="21"/>
  <c r="C790" i="21"/>
  <c r="D790" i="21"/>
  <c r="E790" i="21"/>
  <c r="F790" i="21"/>
  <c r="G790" i="21"/>
  <c r="H790" i="21"/>
  <c r="I790" i="21"/>
  <c r="J790" i="21"/>
  <c r="K790" i="21"/>
  <c r="B791" i="21"/>
  <c r="C791" i="21"/>
  <c r="D791" i="21"/>
  <c r="E791" i="21"/>
  <c r="F791" i="21"/>
  <c r="G791" i="21"/>
  <c r="H791" i="21"/>
  <c r="I791" i="21"/>
  <c r="J791" i="21"/>
  <c r="K791" i="21"/>
  <c r="B792" i="21"/>
  <c r="C792" i="21"/>
  <c r="D792" i="21"/>
  <c r="E792" i="21"/>
  <c r="F792" i="21"/>
  <c r="G792" i="21"/>
  <c r="H792" i="21"/>
  <c r="I792" i="21"/>
  <c r="J792" i="21"/>
  <c r="K792" i="21"/>
  <c r="B793" i="21"/>
  <c r="C793" i="21"/>
  <c r="D793" i="21"/>
  <c r="E793" i="21"/>
  <c r="F793" i="21"/>
  <c r="G793" i="21"/>
  <c r="H793" i="21"/>
  <c r="I793" i="21"/>
  <c r="J793" i="21"/>
  <c r="K793" i="21"/>
  <c r="B794" i="21"/>
  <c r="C794" i="21"/>
  <c r="D794" i="21"/>
  <c r="E794" i="21"/>
  <c r="F794" i="21"/>
  <c r="G794" i="21"/>
  <c r="H794" i="21"/>
  <c r="I794" i="21"/>
  <c r="J794" i="21"/>
  <c r="K794" i="21"/>
  <c r="B788" i="19"/>
  <c r="C788" i="19"/>
  <c r="D788" i="19"/>
  <c r="E788" i="19"/>
  <c r="F788" i="19"/>
  <c r="G788" i="19"/>
  <c r="M788" i="19" s="1"/>
  <c r="H788" i="19"/>
  <c r="I788" i="19"/>
  <c r="J788" i="19"/>
  <c r="K788" i="19"/>
  <c r="L788" i="19"/>
  <c r="N788" i="19"/>
  <c r="O788" i="19"/>
  <c r="B789" i="19"/>
  <c r="C789" i="19"/>
  <c r="D789" i="19"/>
  <c r="E789" i="19"/>
  <c r="F789" i="19"/>
  <c r="G789" i="19"/>
  <c r="M789" i="19" s="1"/>
  <c r="H789" i="19"/>
  <c r="N789" i="19" s="1"/>
  <c r="I789" i="19"/>
  <c r="J789" i="19"/>
  <c r="O789" i="19" s="1"/>
  <c r="K789" i="19"/>
  <c r="L789" i="19"/>
  <c r="B790" i="19"/>
  <c r="C790" i="19"/>
  <c r="D790" i="19"/>
  <c r="E790" i="19"/>
  <c r="F790" i="19"/>
  <c r="G790" i="19"/>
  <c r="H790" i="19"/>
  <c r="N790" i="19" s="1"/>
  <c r="I790" i="19"/>
  <c r="J790" i="19"/>
  <c r="O790" i="19" s="1"/>
  <c r="K790" i="19"/>
  <c r="L790" i="19"/>
  <c r="M790" i="19"/>
  <c r="B791" i="19"/>
  <c r="C791" i="19"/>
  <c r="D791" i="19"/>
  <c r="E791" i="19"/>
  <c r="F791" i="19"/>
  <c r="G791" i="19"/>
  <c r="M791" i="19" s="1"/>
  <c r="H791" i="19"/>
  <c r="I791" i="19"/>
  <c r="J791" i="19"/>
  <c r="K791" i="19"/>
  <c r="L791" i="19"/>
  <c r="N791" i="19"/>
  <c r="O791" i="19"/>
  <c r="B792" i="19"/>
  <c r="C792" i="19"/>
  <c r="D792" i="19"/>
  <c r="E792" i="19"/>
  <c r="F792" i="19"/>
  <c r="G792" i="19"/>
  <c r="M792" i="19" s="1"/>
  <c r="H792" i="19"/>
  <c r="I792" i="19"/>
  <c r="J792" i="19"/>
  <c r="K792" i="19"/>
  <c r="L792" i="19"/>
  <c r="N792" i="19"/>
  <c r="O792" i="19"/>
  <c r="B793" i="19"/>
  <c r="C793" i="19"/>
  <c r="D793" i="19"/>
  <c r="E793" i="19"/>
  <c r="F793" i="19"/>
  <c r="G793" i="19"/>
  <c r="H793" i="19"/>
  <c r="N793" i="19" s="1"/>
  <c r="I793" i="19"/>
  <c r="J793" i="19"/>
  <c r="O793" i="19" s="1"/>
  <c r="K793" i="19"/>
  <c r="L793" i="19"/>
  <c r="M793" i="19"/>
  <c r="B794" i="19"/>
  <c r="C794" i="19"/>
  <c r="D794" i="19"/>
  <c r="E794" i="19"/>
  <c r="F794" i="19"/>
  <c r="G794" i="19"/>
  <c r="H794" i="19"/>
  <c r="N794" i="19" s="1"/>
  <c r="I794" i="19"/>
  <c r="J794" i="19"/>
  <c r="O794" i="19" s="1"/>
  <c r="K794" i="19"/>
  <c r="L794" i="19"/>
  <c r="M794" i="19"/>
  <c r="B787" i="1"/>
  <c r="C787" i="1"/>
  <c r="E787" i="1"/>
  <c r="G787" i="1"/>
  <c r="H787" i="1"/>
  <c r="I787" i="1"/>
  <c r="J787" i="1"/>
  <c r="AI788" i="1" s="1"/>
  <c r="K787" i="1"/>
  <c r="M787" i="1"/>
  <c r="N787" i="1"/>
  <c r="O787" i="1"/>
  <c r="AC787" i="1" s="1"/>
  <c r="Q787" i="1"/>
  <c r="R787" i="1" s="1"/>
  <c r="Z787" i="1"/>
  <c r="AA787" i="1"/>
  <c r="AB787" i="1"/>
  <c r="AE787" i="1"/>
  <c r="AF787" i="1"/>
  <c r="AG787" i="1"/>
  <c r="AH787" i="1"/>
  <c r="AJ787" i="1"/>
  <c r="AK787" i="1"/>
  <c r="AL787" i="1"/>
  <c r="AN787" i="1"/>
  <c r="AO787" i="1"/>
  <c r="AQ787" i="1"/>
  <c r="AR787" i="1"/>
  <c r="AS787" i="1"/>
  <c r="AT787" i="1"/>
  <c r="AU787" i="1"/>
  <c r="AV787" i="1"/>
  <c r="AW787" i="1"/>
  <c r="AX787" i="1"/>
  <c r="AZ787" i="1"/>
  <c r="BA787" i="1"/>
  <c r="BB787" i="1"/>
  <c r="BC787" i="1"/>
  <c r="BD787" i="1"/>
  <c r="BE787" i="1"/>
  <c r="BF787" i="1"/>
  <c r="BG787" i="1"/>
  <c r="BH787" i="1"/>
  <c r="BJ787" i="1"/>
  <c r="B788" i="1"/>
  <c r="AQ788" i="1" s="1"/>
  <c r="C788" i="1"/>
  <c r="E788" i="1"/>
  <c r="G788" i="1"/>
  <c r="H788" i="1"/>
  <c r="I788" i="1"/>
  <c r="J788" i="1"/>
  <c r="K788" i="1"/>
  <c r="M788" i="1"/>
  <c r="AJ789" i="1" s="1"/>
  <c r="N788" i="1"/>
  <c r="Z788" i="1" s="1"/>
  <c r="O788" i="1"/>
  <c r="Q788" i="1"/>
  <c r="R788" i="1" s="1"/>
  <c r="AB788" i="1"/>
  <c r="AC788" i="1"/>
  <c r="AE788" i="1"/>
  <c r="BA788" i="1" s="1"/>
  <c r="AF788" i="1"/>
  <c r="AG788" i="1"/>
  <c r="AH788" i="1"/>
  <c r="AL788" i="1"/>
  <c r="AN788" i="1"/>
  <c r="AO788" i="1"/>
  <c r="AR788" i="1"/>
  <c r="AS788" i="1"/>
  <c r="AT788" i="1"/>
  <c r="AV788" i="1"/>
  <c r="AW788" i="1"/>
  <c r="AX788" i="1"/>
  <c r="BB788" i="1"/>
  <c r="BC788" i="1"/>
  <c r="BD788" i="1"/>
  <c r="BE788" i="1"/>
  <c r="BF788" i="1"/>
  <c r="BG788" i="1"/>
  <c r="BH788" i="1"/>
  <c r="BI788" i="1"/>
  <c r="B789" i="1"/>
  <c r="C789" i="1"/>
  <c r="E789" i="1"/>
  <c r="AR789" i="1" s="1"/>
  <c r="G789" i="1"/>
  <c r="BI789" i="1" s="1"/>
  <c r="H789" i="1"/>
  <c r="I789" i="1"/>
  <c r="J789" i="1"/>
  <c r="K789" i="1"/>
  <c r="M789" i="1"/>
  <c r="N789" i="1"/>
  <c r="O789" i="1"/>
  <c r="AL790" i="1" s="1"/>
  <c r="Q789" i="1"/>
  <c r="R789" i="1" s="1"/>
  <c r="Z789" i="1"/>
  <c r="AA789" i="1"/>
  <c r="AB789" i="1"/>
  <c r="AF789" i="1"/>
  <c r="AH789" i="1"/>
  <c r="AI789" i="1"/>
  <c r="AQ789" i="1"/>
  <c r="AT789" i="1"/>
  <c r="AU789" i="1"/>
  <c r="AX789" i="1"/>
  <c r="AZ789" i="1"/>
  <c r="BG789" i="1"/>
  <c r="BH789" i="1"/>
  <c r="B790" i="1"/>
  <c r="C790" i="1"/>
  <c r="E790" i="1"/>
  <c r="G790" i="1"/>
  <c r="H790" i="1"/>
  <c r="AT790" i="1" s="1"/>
  <c r="I790" i="1"/>
  <c r="BH790" i="1" s="1"/>
  <c r="J790" i="1"/>
  <c r="K790" i="1"/>
  <c r="M790" i="1"/>
  <c r="AA790" i="1" s="1"/>
  <c r="N790" i="1"/>
  <c r="AK790" i="1" s="1"/>
  <c r="O790" i="1"/>
  <c r="Z790" i="1"/>
  <c r="AC790" i="1"/>
  <c r="AE790" i="1"/>
  <c r="AH790" i="1"/>
  <c r="AI790" i="1"/>
  <c r="AJ790" i="1"/>
  <c r="AQ790" i="1"/>
  <c r="AR790" i="1"/>
  <c r="AS790" i="1"/>
  <c r="AU790" i="1"/>
  <c r="AV790" i="1"/>
  <c r="AW790" i="1"/>
  <c r="AZ790" i="1"/>
  <c r="BB790" i="1"/>
  <c r="BD790" i="1"/>
  <c r="BE790" i="1"/>
  <c r="BF790" i="1"/>
  <c r="BG790" i="1"/>
  <c r="BI790" i="1"/>
  <c r="BJ790" i="1"/>
  <c r="B791" i="1"/>
  <c r="C791" i="1"/>
  <c r="E791" i="1"/>
  <c r="G791" i="1"/>
  <c r="AS791" i="1" s="1"/>
  <c r="H791" i="1"/>
  <c r="I791" i="1"/>
  <c r="J791" i="1"/>
  <c r="BC791" i="1" s="1"/>
  <c r="K791" i="1"/>
  <c r="M791" i="1"/>
  <c r="N791" i="1"/>
  <c r="Z791" i="1" s="1"/>
  <c r="O791" i="1"/>
  <c r="AC791" i="1" s="1"/>
  <c r="Q791" i="1"/>
  <c r="R791" i="1" s="1"/>
  <c r="AA791" i="1"/>
  <c r="AB791" i="1"/>
  <c r="AE791" i="1"/>
  <c r="BA791" i="1" s="1"/>
  <c r="AF791" i="1"/>
  <c r="AG791" i="1"/>
  <c r="AJ791" i="1"/>
  <c r="AK791" i="1"/>
  <c r="AN791" i="1"/>
  <c r="AO791" i="1"/>
  <c r="AQ791" i="1"/>
  <c r="AR791" i="1"/>
  <c r="AT791" i="1"/>
  <c r="AU791" i="1"/>
  <c r="AV791" i="1"/>
  <c r="AW791" i="1"/>
  <c r="AX791" i="1"/>
  <c r="AZ791" i="1"/>
  <c r="BB791" i="1"/>
  <c r="BD791" i="1"/>
  <c r="BE791" i="1"/>
  <c r="BF791" i="1"/>
  <c r="BG791" i="1"/>
  <c r="BH791" i="1"/>
  <c r="BJ791" i="1"/>
  <c r="B792" i="1"/>
  <c r="AQ792" i="1" s="1"/>
  <c r="C792" i="1"/>
  <c r="E792" i="1"/>
  <c r="G792" i="1"/>
  <c r="H792" i="1"/>
  <c r="AB792" i="1" s="1"/>
  <c r="I792" i="1"/>
  <c r="J792" i="1"/>
  <c r="K792" i="1"/>
  <c r="M792" i="1"/>
  <c r="AJ793" i="1" s="1"/>
  <c r="N792" i="1"/>
  <c r="AK793" i="1" s="1"/>
  <c r="O792" i="1"/>
  <c r="Q792" i="1"/>
  <c r="R792" i="1" s="1"/>
  <c r="AC792" i="1"/>
  <c r="AE792" i="1"/>
  <c r="BA792" i="1" s="1"/>
  <c r="AF792" i="1"/>
  <c r="AG792" i="1"/>
  <c r="AH792" i="1"/>
  <c r="AL792" i="1"/>
  <c r="AO792" i="1"/>
  <c r="AR792" i="1"/>
  <c r="AS792" i="1"/>
  <c r="AT792" i="1"/>
  <c r="AV792" i="1"/>
  <c r="AW792" i="1"/>
  <c r="AX792" i="1"/>
  <c r="BB792" i="1"/>
  <c r="BC792" i="1"/>
  <c r="BD792" i="1"/>
  <c r="BE792" i="1"/>
  <c r="BF792" i="1"/>
  <c r="BG792" i="1"/>
  <c r="BH792" i="1"/>
  <c r="BI792" i="1"/>
  <c r="B793" i="1"/>
  <c r="C793" i="1"/>
  <c r="E793" i="1"/>
  <c r="AR793" i="1" s="1"/>
  <c r="G793" i="1"/>
  <c r="BI793" i="1" s="1"/>
  <c r="H793" i="1"/>
  <c r="I793" i="1"/>
  <c r="J793" i="1"/>
  <c r="K793" i="1"/>
  <c r="M793" i="1"/>
  <c r="N793" i="1"/>
  <c r="O793" i="1"/>
  <c r="AC793" i="1" s="1"/>
  <c r="Q793" i="1"/>
  <c r="R793" i="1" s="1"/>
  <c r="Z793" i="1"/>
  <c r="AA793" i="1"/>
  <c r="AB793" i="1"/>
  <c r="AG793" i="1"/>
  <c r="AH793" i="1"/>
  <c r="AI793" i="1"/>
  <c r="AQ793" i="1"/>
  <c r="AT793" i="1"/>
  <c r="AU793" i="1"/>
  <c r="AX793" i="1"/>
  <c r="AZ793" i="1"/>
  <c r="BH793" i="1"/>
  <c r="B773" i="1"/>
  <c r="B774" i="19" s="1"/>
  <c r="C773" i="1"/>
  <c r="C774" i="19" s="1"/>
  <c r="E773" i="1"/>
  <c r="D774" i="19" s="1"/>
  <c r="G773" i="1"/>
  <c r="E774" i="19" s="1"/>
  <c r="H773" i="1"/>
  <c r="I773" i="1"/>
  <c r="G774" i="19" s="1"/>
  <c r="J773" i="1"/>
  <c r="H774" i="19" s="1"/>
  <c r="K773" i="1"/>
  <c r="I774" i="19" s="1"/>
  <c r="I882" i="28" s="1"/>
  <c r="M773" i="1"/>
  <c r="N773" i="1"/>
  <c r="K774" i="19" s="1"/>
  <c r="O773" i="1"/>
  <c r="L774" i="19" s="1"/>
  <c r="B774" i="1"/>
  <c r="B775" i="19" s="1"/>
  <c r="C774" i="1"/>
  <c r="C775" i="19" s="1"/>
  <c r="E774" i="1"/>
  <c r="G774" i="1"/>
  <c r="E775" i="19" s="1"/>
  <c r="H774" i="1"/>
  <c r="F775" i="19" s="1"/>
  <c r="I774" i="1"/>
  <c r="J774" i="1"/>
  <c r="K774" i="1"/>
  <c r="I775" i="19" s="1"/>
  <c r="I883" i="28" s="1"/>
  <c r="M774" i="1"/>
  <c r="J775" i="19" s="1"/>
  <c r="N774" i="1"/>
  <c r="O774" i="1"/>
  <c r="AC774" i="1" s="1"/>
  <c r="B775" i="1"/>
  <c r="C775" i="1"/>
  <c r="C776" i="19" s="1"/>
  <c r="E775" i="1"/>
  <c r="G775" i="1"/>
  <c r="H775" i="1"/>
  <c r="I775" i="1"/>
  <c r="G776" i="19" s="1"/>
  <c r="J775" i="1"/>
  <c r="H776" i="19" s="1"/>
  <c r="K775" i="1"/>
  <c r="I776" i="19" s="1"/>
  <c r="I884" i="28" s="1"/>
  <c r="M775" i="1"/>
  <c r="J776" i="19" s="1"/>
  <c r="N775" i="1"/>
  <c r="O775" i="1"/>
  <c r="B776" i="1"/>
  <c r="B777" i="19" s="1"/>
  <c r="C776" i="1"/>
  <c r="C777" i="19" s="1"/>
  <c r="E776" i="1"/>
  <c r="G776" i="1"/>
  <c r="E777" i="19" s="1"/>
  <c r="H776" i="1"/>
  <c r="AB776" i="1" s="1"/>
  <c r="I776" i="1"/>
  <c r="J776" i="1"/>
  <c r="K776" i="1"/>
  <c r="I777" i="19" s="1"/>
  <c r="I885" i="28" s="1"/>
  <c r="M776" i="1"/>
  <c r="J777" i="19" s="1"/>
  <c r="N776" i="1"/>
  <c r="O776" i="1"/>
  <c r="B777" i="1"/>
  <c r="C777" i="1"/>
  <c r="C778" i="19" s="1"/>
  <c r="E777" i="1"/>
  <c r="G777" i="1"/>
  <c r="H777" i="1"/>
  <c r="I777" i="1"/>
  <c r="G778" i="19" s="1"/>
  <c r="J777" i="1"/>
  <c r="H778" i="19" s="1"/>
  <c r="K777" i="1"/>
  <c r="I778" i="19" s="1"/>
  <c r="I886" i="28" s="1"/>
  <c r="M777" i="1"/>
  <c r="N777" i="1"/>
  <c r="K778" i="19" s="1"/>
  <c r="O777" i="1"/>
  <c r="B778" i="1"/>
  <c r="C778" i="1"/>
  <c r="C779" i="19" s="1"/>
  <c r="E778" i="1"/>
  <c r="D779" i="19" s="1"/>
  <c r="G778" i="1"/>
  <c r="E779" i="19" s="1"/>
  <c r="H778" i="1"/>
  <c r="I778" i="1"/>
  <c r="G779" i="19" s="1"/>
  <c r="J778" i="1"/>
  <c r="K778" i="1"/>
  <c r="I779" i="19" s="1"/>
  <c r="I887" i="28" s="1"/>
  <c r="M778" i="1"/>
  <c r="N778" i="1"/>
  <c r="O778" i="1"/>
  <c r="AC778" i="1" s="1"/>
  <c r="B779" i="1"/>
  <c r="B780" i="19" s="1"/>
  <c r="C779" i="1"/>
  <c r="C780" i="19" s="1"/>
  <c r="E779" i="1"/>
  <c r="G779" i="1"/>
  <c r="H779" i="1"/>
  <c r="I779" i="1"/>
  <c r="G780" i="19" s="1"/>
  <c r="J779" i="1"/>
  <c r="H780" i="19" s="1"/>
  <c r="K779" i="1"/>
  <c r="I780" i="19" s="1"/>
  <c r="I888" i="28" s="1"/>
  <c r="M779" i="1"/>
  <c r="N779" i="1"/>
  <c r="K780" i="19" s="1"/>
  <c r="O779" i="1"/>
  <c r="L780" i="19" s="1"/>
  <c r="B780" i="1"/>
  <c r="B781" i="19" s="1"/>
  <c r="C780" i="1"/>
  <c r="C781" i="19" s="1"/>
  <c r="E780" i="1"/>
  <c r="G780" i="1"/>
  <c r="H780" i="1"/>
  <c r="Q780" i="1" s="1"/>
  <c r="I780" i="1"/>
  <c r="J780" i="1"/>
  <c r="K780" i="1"/>
  <c r="I781" i="19" s="1"/>
  <c r="I890" i="28" s="1"/>
  <c r="M780" i="1"/>
  <c r="J781" i="19" s="1"/>
  <c r="N780" i="1"/>
  <c r="K781" i="19" s="1"/>
  <c r="O780" i="1"/>
  <c r="L781" i="19" s="1"/>
  <c r="B781" i="1"/>
  <c r="C781" i="1"/>
  <c r="C782" i="19" s="1"/>
  <c r="E781" i="1"/>
  <c r="G781" i="1"/>
  <c r="H781" i="1"/>
  <c r="I781" i="1"/>
  <c r="G782" i="19" s="1"/>
  <c r="J781" i="1"/>
  <c r="K781" i="1"/>
  <c r="I782" i="19" s="1"/>
  <c r="I891" i="28" s="1"/>
  <c r="M781" i="1"/>
  <c r="N781" i="1"/>
  <c r="K782" i="19" s="1"/>
  <c r="O781" i="1"/>
  <c r="B782" i="1"/>
  <c r="C782" i="1"/>
  <c r="C783" i="19" s="1"/>
  <c r="E782" i="1"/>
  <c r="D783" i="19" s="1"/>
  <c r="G782" i="1"/>
  <c r="H782" i="1"/>
  <c r="Q782" i="1" s="1"/>
  <c r="I782" i="1"/>
  <c r="J782" i="1"/>
  <c r="K782" i="1"/>
  <c r="I783" i="19" s="1"/>
  <c r="I892" i="28" s="1"/>
  <c r="M782" i="1"/>
  <c r="N782" i="1"/>
  <c r="Z782" i="1" s="1"/>
  <c r="O782" i="1"/>
  <c r="AC782" i="1" s="1"/>
  <c r="B783" i="1"/>
  <c r="C783" i="1"/>
  <c r="C784" i="19" s="1"/>
  <c r="E783" i="1"/>
  <c r="G783" i="1"/>
  <c r="H783" i="1"/>
  <c r="Q783" i="1" s="1"/>
  <c r="I783" i="1"/>
  <c r="G784" i="19" s="1"/>
  <c r="J783" i="1"/>
  <c r="H784" i="19" s="1"/>
  <c r="K783" i="1"/>
  <c r="I784" i="19" s="1"/>
  <c r="I893" i="28" s="1"/>
  <c r="M783" i="1"/>
  <c r="J784" i="19" s="1"/>
  <c r="N783" i="1"/>
  <c r="K784" i="19" s="1"/>
  <c r="O783" i="1"/>
  <c r="B784" i="1"/>
  <c r="B785" i="19" s="1"/>
  <c r="C784" i="1"/>
  <c r="C785" i="19" s="1"/>
  <c r="E784" i="1"/>
  <c r="D785" i="19" s="1"/>
  <c r="G784" i="1"/>
  <c r="E785" i="19" s="1"/>
  <c r="H784" i="1"/>
  <c r="F785" i="19" s="1"/>
  <c r="I784" i="1"/>
  <c r="J784" i="1"/>
  <c r="K784" i="1"/>
  <c r="I785" i="19" s="1"/>
  <c r="I894" i="28" s="1"/>
  <c r="M784" i="1"/>
  <c r="N784" i="1"/>
  <c r="O784" i="1"/>
  <c r="BG784" i="1" s="1"/>
  <c r="B785" i="1"/>
  <c r="C785" i="1"/>
  <c r="C786" i="19" s="1"/>
  <c r="E785" i="1"/>
  <c r="D786" i="19" s="1"/>
  <c r="G785" i="1"/>
  <c r="E786" i="19" s="1"/>
  <c r="H785" i="1"/>
  <c r="F786" i="19" s="1"/>
  <c r="I785" i="1"/>
  <c r="J785" i="1"/>
  <c r="H786" i="19" s="1"/>
  <c r="K785" i="1"/>
  <c r="I786" i="19" s="1"/>
  <c r="I895" i="28" s="1"/>
  <c r="M785" i="1"/>
  <c r="N785" i="1"/>
  <c r="K786" i="19" s="1"/>
  <c r="O785" i="1"/>
  <c r="L786" i="19" s="1"/>
  <c r="I786" i="23" s="1"/>
  <c r="B786" i="1"/>
  <c r="C786" i="1"/>
  <c r="C787" i="19" s="1"/>
  <c r="E786" i="1"/>
  <c r="D787" i="19" s="1"/>
  <c r="G786" i="1"/>
  <c r="H786" i="1"/>
  <c r="Q786" i="1" s="1"/>
  <c r="I786" i="1"/>
  <c r="G787" i="19" s="1"/>
  <c r="J786" i="1"/>
  <c r="K786" i="1"/>
  <c r="I787" i="19" s="1"/>
  <c r="I896" i="28" s="1"/>
  <c r="M786" i="1"/>
  <c r="J787" i="19" s="1"/>
  <c r="N786" i="1"/>
  <c r="Z786" i="1" s="1"/>
  <c r="O786" i="1"/>
  <c r="AC786" i="1" s="1"/>
  <c r="M905" i="28" l="1"/>
  <c r="N900" i="28"/>
  <c r="AN792" i="1"/>
  <c r="AG789" i="1"/>
  <c r="AO789" i="1"/>
  <c r="BF793" i="1"/>
  <c r="AW793" i="1"/>
  <c r="AE793" i="1"/>
  <c r="AU792" i="1"/>
  <c r="AK792" i="1"/>
  <c r="AI791" i="1"/>
  <c r="AG790" i="1"/>
  <c r="Q790" i="1"/>
  <c r="R790" i="1" s="1"/>
  <c r="BF789" i="1"/>
  <c r="AW789" i="1"/>
  <c r="AE789" i="1"/>
  <c r="AN789" i="1" s="1"/>
  <c r="AU788" i="1"/>
  <c r="AK788" i="1"/>
  <c r="AI787" i="1"/>
  <c r="BE793" i="1"/>
  <c r="AV793" i="1"/>
  <c r="AL793" i="1"/>
  <c r="AJ792" i="1"/>
  <c r="AA792" i="1"/>
  <c r="BI791" i="1"/>
  <c r="AH791" i="1"/>
  <c r="AX790" i="1"/>
  <c r="AF790" i="1"/>
  <c r="BE789" i="1"/>
  <c r="AV789" i="1"/>
  <c r="AL789" i="1"/>
  <c r="AC789" i="1"/>
  <c r="AJ788" i="1"/>
  <c r="AA788" i="1"/>
  <c r="BI787" i="1"/>
  <c r="BJ792" i="1"/>
  <c r="AI792" i="1"/>
  <c r="Z792" i="1"/>
  <c r="BD789" i="1"/>
  <c r="AK789" i="1"/>
  <c r="BJ788" i="1"/>
  <c r="BC793" i="1"/>
  <c r="BC789" i="1"/>
  <c r="BD793" i="1"/>
  <c r="BJ793" i="1"/>
  <c r="BB793" i="1"/>
  <c r="AS793" i="1"/>
  <c r="AZ792" i="1"/>
  <c r="AB790" i="1"/>
  <c r="BJ789" i="1"/>
  <c r="BB789" i="1"/>
  <c r="AS789" i="1"/>
  <c r="AZ788" i="1"/>
  <c r="BG793" i="1"/>
  <c r="AF793" i="1"/>
  <c r="AL791" i="1"/>
  <c r="BC790" i="1"/>
  <c r="AV777" i="1"/>
  <c r="BG780" i="1"/>
  <c r="AR775" i="1"/>
  <c r="R786" i="1"/>
  <c r="AI780" i="1"/>
  <c r="AS786" i="1"/>
  <c r="BF778" i="1"/>
  <c r="AF782" i="1"/>
  <c r="AO782" i="1" s="1"/>
  <c r="R782" i="1"/>
  <c r="AG775" i="1"/>
  <c r="BG782" i="1"/>
  <c r="AB782" i="1"/>
  <c r="BJ773" i="1"/>
  <c r="BI777" i="1"/>
  <c r="AU776" i="1"/>
  <c r="AR783" i="1"/>
  <c r="AB785" i="1"/>
  <c r="Z781" i="1"/>
  <c r="AR779" i="1"/>
  <c r="AZ774" i="1"/>
  <c r="AU784" i="1"/>
  <c r="K890" i="28"/>
  <c r="C781" i="22"/>
  <c r="AH775" i="1"/>
  <c r="AV781" i="1"/>
  <c r="AE781" i="1"/>
  <c r="BE779" i="1"/>
  <c r="AT786" i="1"/>
  <c r="AG782" i="1"/>
  <c r="BC778" i="1"/>
  <c r="AA776" i="1"/>
  <c r="AB774" i="1"/>
  <c r="AH785" i="1"/>
  <c r="BJ784" i="1"/>
  <c r="R783" i="1"/>
  <c r="AG778" i="1"/>
  <c r="AB784" i="1"/>
  <c r="F776" i="19"/>
  <c r="F884" i="28" s="1"/>
  <c r="AE786" i="1"/>
  <c r="AW778" i="1"/>
  <c r="C775" i="21"/>
  <c r="BF785" i="1"/>
  <c r="BH784" i="1"/>
  <c r="L785" i="19"/>
  <c r="D775" i="19"/>
  <c r="D883" i="28" s="1"/>
  <c r="AK785" i="1"/>
  <c r="AK784" i="1"/>
  <c r="AF778" i="1"/>
  <c r="AO778" i="1" s="1"/>
  <c r="AX774" i="1"/>
  <c r="BH773" i="1"/>
  <c r="BI781" i="1"/>
  <c r="B781" i="21"/>
  <c r="AS774" i="1"/>
  <c r="BG773" i="1"/>
  <c r="AX782" i="1"/>
  <c r="AH777" i="1"/>
  <c r="AG774" i="1"/>
  <c r="BD773" i="1"/>
  <c r="Z785" i="1"/>
  <c r="E786" i="21"/>
  <c r="AW782" i="1"/>
  <c r="Z777" i="1"/>
  <c r="AE774" i="1"/>
  <c r="AC773" i="1"/>
  <c r="AF780" i="1"/>
  <c r="AO780" i="1" s="1"/>
  <c r="BG786" i="1"/>
  <c r="AC785" i="1"/>
  <c r="BH785" i="1"/>
  <c r="BB784" i="1"/>
  <c r="Z780" i="1"/>
  <c r="AL779" i="1"/>
  <c r="AT776" i="1"/>
  <c r="Z773" i="1"/>
  <c r="E783" i="19"/>
  <c r="AX786" i="1"/>
  <c r="AT784" i="1"/>
  <c r="AV783" i="1"/>
  <c r="BC782" i="1"/>
  <c r="AX780" i="1"/>
  <c r="Z779" i="1"/>
  <c r="AT778" i="1"/>
  <c r="AU777" i="1"/>
  <c r="AS776" i="1"/>
  <c r="AJ774" i="1"/>
  <c r="BI773" i="1"/>
  <c r="G786" i="19"/>
  <c r="G896" i="28" s="1"/>
  <c r="J782" i="19"/>
  <c r="I782" i="22" s="1"/>
  <c r="BI785" i="1"/>
  <c r="D787" i="22"/>
  <c r="AI784" i="1"/>
  <c r="AH783" i="1"/>
  <c r="I889" i="28"/>
  <c r="L787" i="19"/>
  <c r="K787" i="21" s="1"/>
  <c r="AB778" i="1"/>
  <c r="AF786" i="1"/>
  <c r="AO786" i="1" s="1"/>
  <c r="BE785" i="1"/>
  <c r="AT782" i="1"/>
  <c r="BD781" i="1"/>
  <c r="AW780" i="1"/>
  <c r="BG779" i="1"/>
  <c r="BJ774" i="1"/>
  <c r="BF773" i="1"/>
  <c r="AA786" i="1"/>
  <c r="AS785" i="1"/>
  <c r="Q784" i="1"/>
  <c r="R784" i="1" s="1"/>
  <c r="BH782" i="1"/>
  <c r="AU781" i="1"/>
  <c r="AK780" i="1"/>
  <c r="BH778" i="1"/>
  <c r="BG774" i="1"/>
  <c r="AA774" i="1"/>
  <c r="BE773" i="1"/>
  <c r="K787" i="19"/>
  <c r="J787" i="21" s="1"/>
  <c r="AK781" i="1"/>
  <c r="BD779" i="1"/>
  <c r="AV775" i="1"/>
  <c r="D780" i="19"/>
  <c r="E780" i="23" s="1"/>
  <c r="R780" i="1"/>
  <c r="BJ776" i="1"/>
  <c r="AW774" i="1"/>
  <c r="C775" i="22"/>
  <c r="F783" i="19"/>
  <c r="D783" i="23" s="1"/>
  <c r="K891" i="28"/>
  <c r="J782" i="22"/>
  <c r="BJ780" i="1"/>
  <c r="E781" i="19"/>
  <c r="O781" i="19" s="1"/>
  <c r="AS780" i="1"/>
  <c r="B779" i="19"/>
  <c r="B779" i="23" s="1"/>
  <c r="AE778" i="1"/>
  <c r="BB779" i="1"/>
  <c r="F780" i="19"/>
  <c r="AH779" i="1"/>
  <c r="D786" i="23"/>
  <c r="F895" i="28"/>
  <c r="F786" i="22"/>
  <c r="F786" i="21"/>
  <c r="E775" i="21"/>
  <c r="E883" i="28"/>
  <c r="E775" i="22"/>
  <c r="E895" i="28"/>
  <c r="E786" i="22"/>
  <c r="J779" i="19"/>
  <c r="AA778" i="1"/>
  <c r="BJ778" i="1"/>
  <c r="C786" i="22"/>
  <c r="C786" i="21"/>
  <c r="C895" i="28"/>
  <c r="BI783" i="1"/>
  <c r="AS784" i="1"/>
  <c r="AG783" i="1"/>
  <c r="E784" i="19"/>
  <c r="E785" i="22" s="1"/>
  <c r="Q779" i="1"/>
  <c r="R779" i="1" s="1"/>
  <c r="BI779" i="1"/>
  <c r="E780" i="19"/>
  <c r="AG779" i="1"/>
  <c r="BH779" i="1"/>
  <c r="B883" i="28"/>
  <c r="C785" i="23"/>
  <c r="B785" i="23"/>
  <c r="J885" i="28"/>
  <c r="I777" i="21"/>
  <c r="I777" i="22"/>
  <c r="O777" i="19"/>
  <c r="C783" i="22"/>
  <c r="C892" i="28"/>
  <c r="C779" i="23"/>
  <c r="D786" i="21"/>
  <c r="D895" i="28"/>
  <c r="C786" i="23"/>
  <c r="D786" i="22"/>
  <c r="H786" i="23"/>
  <c r="D785" i="23"/>
  <c r="F787" i="19"/>
  <c r="BC786" i="1"/>
  <c r="AB786" i="1"/>
  <c r="BJ785" i="1"/>
  <c r="J786" i="19"/>
  <c r="I787" i="22" s="1"/>
  <c r="AV785" i="1"/>
  <c r="AJ786" i="1"/>
  <c r="AE785" i="1"/>
  <c r="B786" i="19"/>
  <c r="AC783" i="1"/>
  <c r="L784" i="19"/>
  <c r="AL783" i="1"/>
  <c r="BG783" i="1"/>
  <c r="BD783" i="1"/>
  <c r="D784" i="19"/>
  <c r="E784" i="23" s="1"/>
  <c r="BF783" i="1"/>
  <c r="AF784" i="1"/>
  <c r="AO784" i="1" s="1"/>
  <c r="AZ783" i="1"/>
  <c r="AT780" i="1"/>
  <c r="AJ778" i="1"/>
  <c r="G887" i="28"/>
  <c r="E779" i="23"/>
  <c r="G779" i="21"/>
  <c r="M779" i="19"/>
  <c r="L776" i="19"/>
  <c r="AC775" i="1"/>
  <c r="BG775" i="1"/>
  <c r="AL775" i="1"/>
  <c r="BE775" i="1"/>
  <c r="D776" i="19"/>
  <c r="G776" i="23" s="1"/>
  <c r="E774" i="23"/>
  <c r="M774" i="19"/>
  <c r="D896" i="28"/>
  <c r="C787" i="23"/>
  <c r="D787" i="21"/>
  <c r="L890" i="28"/>
  <c r="K781" i="21"/>
  <c r="K781" i="22"/>
  <c r="G779" i="22"/>
  <c r="C778" i="22"/>
  <c r="C886" i="28"/>
  <c r="C778" i="21"/>
  <c r="E787" i="23"/>
  <c r="AG786" i="1"/>
  <c r="BH786" i="1"/>
  <c r="E787" i="19"/>
  <c r="M787" i="19" s="1"/>
  <c r="K776" i="19"/>
  <c r="Z775" i="1"/>
  <c r="BF775" i="1"/>
  <c r="C776" i="21"/>
  <c r="C884" i="28"/>
  <c r="C776" i="22"/>
  <c r="AI775" i="1"/>
  <c r="H775" i="19"/>
  <c r="H776" i="21" s="1"/>
  <c r="AH774" i="1"/>
  <c r="F774" i="19"/>
  <c r="F775" i="22" s="1"/>
  <c r="AT774" i="1"/>
  <c r="C787" i="22"/>
  <c r="C896" i="28"/>
  <c r="C787" i="21"/>
  <c r="I897" i="28"/>
  <c r="B783" i="19"/>
  <c r="B783" i="23" s="1"/>
  <c r="AE782" i="1"/>
  <c r="C784" i="21"/>
  <c r="C893" i="28"/>
  <c r="C784" i="22"/>
  <c r="C785" i="21"/>
  <c r="C894" i="28"/>
  <c r="C785" i="22"/>
  <c r="AQ783" i="1"/>
  <c r="E782" i="19"/>
  <c r="AG781" i="1"/>
  <c r="AS782" i="1"/>
  <c r="AS781" i="1"/>
  <c r="AV779" i="1"/>
  <c r="AG777" i="1"/>
  <c r="E778" i="19"/>
  <c r="N778" i="19" s="1"/>
  <c r="AS778" i="1"/>
  <c r="AS777" i="1"/>
  <c r="BH777" i="1"/>
  <c r="AL777" i="1"/>
  <c r="L777" i="19"/>
  <c r="AX776" i="1"/>
  <c r="BG776" i="1"/>
  <c r="BC776" i="1"/>
  <c r="D777" i="19"/>
  <c r="G777" i="23" s="1"/>
  <c r="AF776" i="1"/>
  <c r="AO776" i="1" s="1"/>
  <c r="J884" i="28"/>
  <c r="I776" i="22"/>
  <c r="G775" i="19"/>
  <c r="G884" i="28" s="1"/>
  <c r="BH774" i="1"/>
  <c r="N786" i="19"/>
  <c r="F786" i="23"/>
  <c r="G888" i="28"/>
  <c r="G780" i="22"/>
  <c r="G780" i="21"/>
  <c r="C783" i="21"/>
  <c r="I776" i="21"/>
  <c r="G787" i="23"/>
  <c r="F781" i="19"/>
  <c r="AB780" i="1"/>
  <c r="BB780" i="1"/>
  <c r="AH781" i="1"/>
  <c r="J783" i="19"/>
  <c r="I784" i="22" s="1"/>
  <c r="AA782" i="1"/>
  <c r="BJ782" i="1"/>
  <c r="AJ782" i="1"/>
  <c r="BJ786" i="1"/>
  <c r="Z784" i="1"/>
  <c r="AW784" i="1"/>
  <c r="AW785" i="1"/>
  <c r="K785" i="19"/>
  <c r="J786" i="22" s="1"/>
  <c r="AA784" i="1"/>
  <c r="J785" i="19"/>
  <c r="C783" i="23"/>
  <c r="L782" i="19"/>
  <c r="BG781" i="1"/>
  <c r="AC781" i="1"/>
  <c r="D782" i="19"/>
  <c r="D783" i="22" s="1"/>
  <c r="BF781" i="1"/>
  <c r="AR781" i="1"/>
  <c r="L778" i="19"/>
  <c r="BG777" i="1"/>
  <c r="AC777" i="1"/>
  <c r="D778" i="19"/>
  <c r="D779" i="22" s="1"/>
  <c r="BD777" i="1"/>
  <c r="BE777" i="1"/>
  <c r="BF777" i="1"/>
  <c r="AR777" i="1"/>
  <c r="K777" i="19"/>
  <c r="K886" i="28" s="1"/>
  <c r="Z776" i="1"/>
  <c r="AK777" i="1"/>
  <c r="AK776" i="1"/>
  <c r="AW776" i="1"/>
  <c r="C777" i="21"/>
  <c r="C885" i="28"/>
  <c r="C777" i="22"/>
  <c r="I774" i="23"/>
  <c r="C774" i="23"/>
  <c r="B774" i="23"/>
  <c r="J782" i="21"/>
  <c r="BF786" i="1"/>
  <c r="BI786" i="1"/>
  <c r="AW786" i="1"/>
  <c r="BG785" i="1"/>
  <c r="AR785" i="1"/>
  <c r="AL785" i="1"/>
  <c r="BC784" i="1"/>
  <c r="Z783" i="1"/>
  <c r="BB783" i="1"/>
  <c r="BF782" i="1"/>
  <c r="AW781" i="1"/>
  <c r="AH782" i="1"/>
  <c r="AA780" i="1"/>
  <c r="BH780" i="1"/>
  <c r="BF779" i="1"/>
  <c r="AC779" i="1"/>
  <c r="BG778" i="1"/>
  <c r="Z778" i="1"/>
  <c r="K779" i="19"/>
  <c r="K888" i="28" s="1"/>
  <c r="C779" i="22"/>
  <c r="C887" i="28"/>
  <c r="AW777" i="1"/>
  <c r="AH778" i="1"/>
  <c r="F778" i="19"/>
  <c r="Q776" i="1"/>
  <c r="R776" i="1" s="1"/>
  <c r="BD775" i="1"/>
  <c r="Q775" i="1"/>
  <c r="R775" i="1" s="1"/>
  <c r="BI775" i="1"/>
  <c r="E776" i="19"/>
  <c r="E885" i="28" s="1"/>
  <c r="BC774" i="1"/>
  <c r="AF774" i="1"/>
  <c r="N774" i="19"/>
  <c r="B784" i="19"/>
  <c r="B785" i="21" s="1"/>
  <c r="G783" i="19"/>
  <c r="G784" i="21" s="1"/>
  <c r="AZ786" i="1"/>
  <c r="BD785" i="1"/>
  <c r="AG785" i="1"/>
  <c r="BH783" i="1"/>
  <c r="AI783" i="1"/>
  <c r="BH781" i="1"/>
  <c r="C782" i="22"/>
  <c r="C891" i="28"/>
  <c r="C782" i="21"/>
  <c r="AL781" i="1"/>
  <c r="BC780" i="1"/>
  <c r="AX778" i="1"/>
  <c r="AI779" i="1"/>
  <c r="H779" i="19"/>
  <c r="H780" i="21" s="1"/>
  <c r="AJ776" i="1"/>
  <c r="AE776" i="1"/>
  <c r="B787" i="19"/>
  <c r="B787" i="23" s="1"/>
  <c r="L783" i="19"/>
  <c r="H782" i="19"/>
  <c r="G781" i="19"/>
  <c r="G782" i="22" s="1"/>
  <c r="H777" i="19"/>
  <c r="H778" i="22" s="1"/>
  <c r="AJ784" i="1"/>
  <c r="AE784" i="1"/>
  <c r="BJ781" i="1"/>
  <c r="J781" i="22"/>
  <c r="C890" i="28"/>
  <c r="C781" i="21"/>
  <c r="C780" i="21"/>
  <c r="C888" i="28"/>
  <c r="C780" i="22"/>
  <c r="BJ777" i="1"/>
  <c r="J778" i="19"/>
  <c r="AE777" i="1"/>
  <c r="B778" i="19"/>
  <c r="AI776" i="1"/>
  <c r="BH775" i="1"/>
  <c r="Q774" i="1"/>
  <c r="R774" i="1" s="1"/>
  <c r="F784" i="19"/>
  <c r="F894" i="28" s="1"/>
  <c r="K783" i="19"/>
  <c r="J784" i="22" s="1"/>
  <c r="F777" i="19"/>
  <c r="B776" i="19"/>
  <c r="B777" i="22" s="1"/>
  <c r="J774" i="19"/>
  <c r="I775" i="22" s="1"/>
  <c r="AH786" i="1"/>
  <c r="B781" i="22"/>
  <c r="B890" i="28"/>
  <c r="AJ780" i="1"/>
  <c r="AE780" i="1"/>
  <c r="Q778" i="1"/>
  <c r="R778" i="1" s="1"/>
  <c r="F779" i="19"/>
  <c r="H774" i="23"/>
  <c r="H787" i="19"/>
  <c r="F782" i="19"/>
  <c r="D781" i="19"/>
  <c r="I781" i="23" s="1"/>
  <c r="L779" i="19"/>
  <c r="K780" i="22" s="1"/>
  <c r="L775" i="19"/>
  <c r="C779" i="21"/>
  <c r="C883" i="28"/>
  <c r="AU785" i="1"/>
  <c r="BE783" i="1"/>
  <c r="BE781" i="1"/>
  <c r="BH776" i="1"/>
  <c r="G777" i="19"/>
  <c r="G778" i="21" s="1"/>
  <c r="Z774" i="1"/>
  <c r="K775" i="19"/>
  <c r="H785" i="19"/>
  <c r="H786" i="22" s="1"/>
  <c r="F774" i="23"/>
  <c r="AZ782" i="1"/>
  <c r="AU780" i="1"/>
  <c r="H781" i="19"/>
  <c r="AZ778" i="1"/>
  <c r="BB775" i="1"/>
  <c r="BF774" i="1"/>
  <c r="O775" i="19"/>
  <c r="B775" i="21"/>
  <c r="G785" i="19"/>
  <c r="H783" i="19"/>
  <c r="H784" i="21" s="1"/>
  <c r="B782" i="19"/>
  <c r="J780" i="19"/>
  <c r="J781" i="21"/>
  <c r="B775" i="22"/>
  <c r="AB781" i="1"/>
  <c r="AZ779" i="1"/>
  <c r="BB776" i="1"/>
  <c r="AZ775" i="1"/>
  <c r="BE786" i="1"/>
  <c r="AV786" i="1"/>
  <c r="AL786" i="1"/>
  <c r="BC785" i="1"/>
  <c r="AT785" i="1"/>
  <c r="AJ785" i="1"/>
  <c r="AA785" i="1"/>
  <c r="BI784" i="1"/>
  <c r="AR784" i="1"/>
  <c r="AH784" i="1"/>
  <c r="AX783" i="1"/>
  <c r="AF783" i="1"/>
  <c r="BE782" i="1"/>
  <c r="AV782" i="1"/>
  <c r="AL782" i="1"/>
  <c r="BC781" i="1"/>
  <c r="AT781" i="1"/>
  <c r="AJ781" i="1"/>
  <c r="AA781" i="1"/>
  <c r="BI780" i="1"/>
  <c r="AR780" i="1"/>
  <c r="AH780" i="1"/>
  <c r="AX779" i="1"/>
  <c r="AF779" i="1"/>
  <c r="BE778" i="1"/>
  <c r="AV778" i="1"/>
  <c r="AL778" i="1"/>
  <c r="BC777" i="1"/>
  <c r="AT777" i="1"/>
  <c r="AJ777" i="1"/>
  <c r="AA777" i="1"/>
  <c r="BI776" i="1"/>
  <c r="AR776" i="1"/>
  <c r="AH776" i="1"/>
  <c r="AX775" i="1"/>
  <c r="AF775" i="1"/>
  <c r="BE774" i="1"/>
  <c r="AV774" i="1"/>
  <c r="AL774" i="1"/>
  <c r="BC773" i="1"/>
  <c r="AA773" i="1"/>
  <c r="AQ779" i="1"/>
  <c r="AB777" i="1"/>
  <c r="AQ775" i="1"/>
  <c r="AB773" i="1"/>
  <c r="BD786" i="1"/>
  <c r="AU786" i="1"/>
  <c r="AK786" i="1"/>
  <c r="BB785" i="1"/>
  <c r="AI785" i="1"/>
  <c r="AZ784" i="1"/>
  <c r="AQ784" i="1"/>
  <c r="AG784" i="1"/>
  <c r="AW783" i="1"/>
  <c r="AE783" i="1"/>
  <c r="BD782" i="1"/>
  <c r="AU782" i="1"/>
  <c r="AK782" i="1"/>
  <c r="BB781" i="1"/>
  <c r="AI781" i="1"/>
  <c r="AZ780" i="1"/>
  <c r="AQ780" i="1"/>
  <c r="AG780" i="1"/>
  <c r="AW779" i="1"/>
  <c r="AE779" i="1"/>
  <c r="BD778" i="1"/>
  <c r="AU778" i="1"/>
  <c r="AK778" i="1"/>
  <c r="BB777" i="1"/>
  <c r="AI777" i="1"/>
  <c r="AZ776" i="1"/>
  <c r="AQ776" i="1"/>
  <c r="AG776" i="1"/>
  <c r="AW775" i="1"/>
  <c r="AE775" i="1"/>
  <c r="BD774" i="1"/>
  <c r="AU774" i="1"/>
  <c r="AK774" i="1"/>
  <c r="BB773" i="1"/>
  <c r="BB786" i="1"/>
  <c r="AI786" i="1"/>
  <c r="AZ785" i="1"/>
  <c r="AQ785" i="1"/>
  <c r="Q785" i="1"/>
  <c r="R785" i="1" s="1"/>
  <c r="BF784" i="1"/>
  <c r="AU783" i="1"/>
  <c r="AK783" i="1"/>
  <c r="AB783" i="1"/>
  <c r="BB782" i="1"/>
  <c r="AI782" i="1"/>
  <c r="AZ781" i="1"/>
  <c r="AQ781" i="1"/>
  <c r="Q781" i="1"/>
  <c r="R781" i="1" s="1"/>
  <c r="BF780" i="1"/>
  <c r="AU779" i="1"/>
  <c r="AK779" i="1"/>
  <c r="AB779" i="1"/>
  <c r="BB778" i="1"/>
  <c r="AI778" i="1"/>
  <c r="AZ777" i="1"/>
  <c r="AQ777" i="1"/>
  <c r="Q777" i="1"/>
  <c r="R777" i="1" s="1"/>
  <c r="BF776" i="1"/>
  <c r="AU775" i="1"/>
  <c r="AK775" i="1"/>
  <c r="AB775" i="1"/>
  <c r="BB774" i="1"/>
  <c r="AI774" i="1"/>
  <c r="AZ773" i="1"/>
  <c r="Q773" i="1"/>
  <c r="R773" i="1" s="1"/>
  <c r="AX784" i="1"/>
  <c r="AR786" i="1"/>
  <c r="AX785" i="1"/>
  <c r="AF785" i="1"/>
  <c r="BE784" i="1"/>
  <c r="AV784" i="1"/>
  <c r="AL784" i="1"/>
  <c r="AC784" i="1"/>
  <c r="BC783" i="1"/>
  <c r="AT783" i="1"/>
  <c r="AJ783" i="1"/>
  <c r="AA783" i="1"/>
  <c r="BI782" i="1"/>
  <c r="AR782" i="1"/>
  <c r="AX781" i="1"/>
  <c r="AF781" i="1"/>
  <c r="BE780" i="1"/>
  <c r="AV780" i="1"/>
  <c r="AL780" i="1"/>
  <c r="AC780" i="1"/>
  <c r="BC779" i="1"/>
  <c r="AT779" i="1"/>
  <c r="AJ779" i="1"/>
  <c r="AA779" i="1"/>
  <c r="BI778" i="1"/>
  <c r="AR778" i="1"/>
  <c r="AX777" i="1"/>
  <c r="AF777" i="1"/>
  <c r="BE776" i="1"/>
  <c r="AV776" i="1"/>
  <c r="AL776" i="1"/>
  <c r="AC776" i="1"/>
  <c r="BC775" i="1"/>
  <c r="AT775" i="1"/>
  <c r="AJ775" i="1"/>
  <c r="AA775" i="1"/>
  <c r="BI774" i="1"/>
  <c r="AR774" i="1"/>
  <c r="AQ786" i="1"/>
  <c r="BD784" i="1"/>
  <c r="BJ783" i="1"/>
  <c r="AS783" i="1"/>
  <c r="AQ782" i="1"/>
  <c r="BD780" i="1"/>
  <c r="BJ779" i="1"/>
  <c r="AS779" i="1"/>
  <c r="AQ778" i="1"/>
  <c r="BD776" i="1"/>
  <c r="BJ775" i="1"/>
  <c r="AS775" i="1"/>
  <c r="AQ774" i="1"/>
  <c r="B766" i="1"/>
  <c r="B767" i="19" s="1"/>
  <c r="C766" i="1"/>
  <c r="C767" i="19" s="1"/>
  <c r="E766" i="1"/>
  <c r="G766" i="1"/>
  <c r="H766" i="1"/>
  <c r="I766" i="1"/>
  <c r="G767" i="19" s="1"/>
  <c r="J766" i="1"/>
  <c r="K766" i="1"/>
  <c r="I767" i="19" s="1"/>
  <c r="I874" i="28" s="1"/>
  <c r="M766" i="1"/>
  <c r="N766" i="1"/>
  <c r="K767" i="19" s="1"/>
  <c r="O766" i="1"/>
  <c r="AC766" i="1" s="1"/>
  <c r="B767" i="1"/>
  <c r="B768" i="19" s="1"/>
  <c r="C767" i="1"/>
  <c r="C768" i="19" s="1"/>
  <c r="E767" i="1"/>
  <c r="D768" i="19" s="1"/>
  <c r="G767" i="1"/>
  <c r="H767" i="1"/>
  <c r="I767" i="1"/>
  <c r="G768" i="19" s="1"/>
  <c r="J767" i="1"/>
  <c r="K767" i="1"/>
  <c r="I768" i="19" s="1"/>
  <c r="I875" i="28" s="1"/>
  <c r="M767" i="1"/>
  <c r="J768" i="19" s="1"/>
  <c r="N767" i="1"/>
  <c r="K768" i="19" s="1"/>
  <c r="O767" i="1"/>
  <c r="L768" i="19" s="1"/>
  <c r="B768" i="1"/>
  <c r="C768" i="1"/>
  <c r="C769" i="19" s="1"/>
  <c r="E768" i="1"/>
  <c r="D769" i="19" s="1"/>
  <c r="G768" i="1"/>
  <c r="E769" i="19" s="1"/>
  <c r="H768" i="1"/>
  <c r="Q768" i="1" s="1"/>
  <c r="I768" i="1"/>
  <c r="J768" i="1"/>
  <c r="K768" i="1"/>
  <c r="I769" i="19" s="1"/>
  <c r="I876" i="28" s="1"/>
  <c r="M768" i="1"/>
  <c r="AA768" i="1" s="1"/>
  <c r="N768" i="1"/>
  <c r="O768" i="1"/>
  <c r="L769" i="19" s="1"/>
  <c r="B769" i="1"/>
  <c r="C769" i="1"/>
  <c r="C770" i="19" s="1"/>
  <c r="E769" i="1"/>
  <c r="D770" i="19" s="1"/>
  <c r="G769" i="1"/>
  <c r="E770" i="19" s="1"/>
  <c r="H769" i="1"/>
  <c r="Q769" i="1" s="1"/>
  <c r="I769" i="1"/>
  <c r="G770" i="19" s="1"/>
  <c r="J769" i="1"/>
  <c r="K769" i="1"/>
  <c r="I770" i="19" s="1"/>
  <c r="I877" i="28" s="1"/>
  <c r="M769" i="1"/>
  <c r="J770" i="19" s="1"/>
  <c r="N769" i="1"/>
  <c r="O769" i="1"/>
  <c r="AC769" i="1" s="1"/>
  <c r="B770" i="1"/>
  <c r="B771" i="19" s="1"/>
  <c r="C770" i="1"/>
  <c r="C771" i="19" s="1"/>
  <c r="E770" i="1"/>
  <c r="G770" i="1"/>
  <c r="H770" i="1"/>
  <c r="Q770" i="1" s="1"/>
  <c r="I770" i="1"/>
  <c r="G771" i="19" s="1"/>
  <c r="J770" i="1"/>
  <c r="K770" i="1"/>
  <c r="I771" i="19" s="1"/>
  <c r="I878" i="28" s="1"/>
  <c r="M770" i="1"/>
  <c r="AA770" i="1" s="1"/>
  <c r="N770" i="1"/>
  <c r="Z770" i="1" s="1"/>
  <c r="O770" i="1"/>
  <c r="B771" i="1"/>
  <c r="B772" i="19" s="1"/>
  <c r="C771" i="1"/>
  <c r="C772" i="19" s="1"/>
  <c r="E771" i="1"/>
  <c r="G771" i="1"/>
  <c r="H771" i="1"/>
  <c r="I771" i="1"/>
  <c r="J771" i="1"/>
  <c r="H772" i="19" s="1"/>
  <c r="K771" i="1"/>
  <c r="I772" i="19" s="1"/>
  <c r="I879" i="28" s="1"/>
  <c r="M771" i="1"/>
  <c r="J772" i="19" s="1"/>
  <c r="N771" i="1"/>
  <c r="O771" i="1"/>
  <c r="AC771" i="1" s="1"/>
  <c r="B772" i="1"/>
  <c r="AE773" i="1" s="1"/>
  <c r="C772" i="1"/>
  <c r="C773" i="19" s="1"/>
  <c r="C774" i="22" s="1"/>
  <c r="E772" i="1"/>
  <c r="G772" i="1"/>
  <c r="H772" i="1"/>
  <c r="F773" i="19" s="1"/>
  <c r="I772" i="1"/>
  <c r="G773" i="19" s="1"/>
  <c r="G774" i="21" s="1"/>
  <c r="J772" i="1"/>
  <c r="K772" i="1"/>
  <c r="I773" i="19" s="1"/>
  <c r="I880" i="28" s="1"/>
  <c r="M772" i="1"/>
  <c r="AJ773" i="1" s="1"/>
  <c r="N772" i="1"/>
  <c r="AW773" i="1" s="1"/>
  <c r="O772" i="1"/>
  <c r="AN793" i="1" l="1"/>
  <c r="BA793" i="1"/>
  <c r="AO793" i="1"/>
  <c r="AN790" i="1"/>
  <c r="AO790" i="1"/>
  <c r="BA790" i="1"/>
  <c r="BA789" i="1"/>
  <c r="F783" i="22"/>
  <c r="E783" i="21"/>
  <c r="K896" i="28"/>
  <c r="I782" i="21"/>
  <c r="BA786" i="1"/>
  <c r="J891" i="28"/>
  <c r="B780" i="21"/>
  <c r="B780" i="22"/>
  <c r="BA780" i="1"/>
  <c r="J893" i="28"/>
  <c r="BA778" i="1"/>
  <c r="K785" i="22"/>
  <c r="AN778" i="1"/>
  <c r="O780" i="19"/>
  <c r="G776" i="22"/>
  <c r="K786" i="22"/>
  <c r="AN782" i="1"/>
  <c r="E776" i="23"/>
  <c r="I785" i="23"/>
  <c r="G784" i="23"/>
  <c r="H784" i="23"/>
  <c r="K786" i="21"/>
  <c r="AN780" i="1"/>
  <c r="F775" i="21"/>
  <c r="D775" i="23"/>
  <c r="L895" i="28"/>
  <c r="L894" i="28"/>
  <c r="E778" i="23"/>
  <c r="F776" i="22"/>
  <c r="AN781" i="1"/>
  <c r="G776" i="21"/>
  <c r="F776" i="21"/>
  <c r="B888" i="28"/>
  <c r="AN775" i="1"/>
  <c r="I775" i="21"/>
  <c r="F883" i="28"/>
  <c r="F784" i="23"/>
  <c r="H787" i="23"/>
  <c r="G778" i="22"/>
  <c r="AN784" i="1"/>
  <c r="O784" i="19"/>
  <c r="G886" i="28"/>
  <c r="E779" i="22"/>
  <c r="M784" i="19"/>
  <c r="H776" i="22"/>
  <c r="J778" i="21"/>
  <c r="O787" i="19"/>
  <c r="G775" i="23"/>
  <c r="BA776" i="1"/>
  <c r="J890" i="28"/>
  <c r="D775" i="21"/>
  <c r="H784" i="22"/>
  <c r="N896" i="28"/>
  <c r="K785" i="21"/>
  <c r="J780" i="21"/>
  <c r="B775" i="23"/>
  <c r="J896" i="28"/>
  <c r="D775" i="22"/>
  <c r="I787" i="21"/>
  <c r="C775" i="23"/>
  <c r="G882" i="28"/>
  <c r="E785" i="21"/>
  <c r="C780" i="23"/>
  <c r="J784" i="21"/>
  <c r="J787" i="22"/>
  <c r="H780" i="22"/>
  <c r="AH773" i="1"/>
  <c r="D888" i="28"/>
  <c r="BA782" i="1"/>
  <c r="E887" i="28"/>
  <c r="H893" i="28"/>
  <c r="J778" i="22"/>
  <c r="H780" i="23"/>
  <c r="D780" i="22"/>
  <c r="E779" i="21"/>
  <c r="F780" i="23"/>
  <c r="M786" i="19"/>
  <c r="H786" i="21"/>
  <c r="O776" i="19"/>
  <c r="F785" i="22"/>
  <c r="J883" i="28"/>
  <c r="I787" i="23"/>
  <c r="G787" i="22"/>
  <c r="M778" i="19"/>
  <c r="G786" i="22"/>
  <c r="B894" i="28"/>
  <c r="G787" i="21"/>
  <c r="H886" i="28"/>
  <c r="K787" i="22"/>
  <c r="AN786" i="1"/>
  <c r="C774" i="21"/>
  <c r="E786" i="23"/>
  <c r="I780" i="23"/>
  <c r="F785" i="21"/>
  <c r="L896" i="28"/>
  <c r="AN779" i="1"/>
  <c r="C882" i="28"/>
  <c r="C889" i="28" s="1"/>
  <c r="B780" i="23"/>
  <c r="G786" i="21"/>
  <c r="D780" i="21"/>
  <c r="AG773" i="1"/>
  <c r="AS773" i="1"/>
  <c r="B895" i="28"/>
  <c r="M895" i="28" s="1"/>
  <c r="B786" i="22"/>
  <c r="B786" i="21"/>
  <c r="K777" i="21"/>
  <c r="I777" i="23"/>
  <c r="K777" i="22"/>
  <c r="L885" i="28"/>
  <c r="D776" i="22"/>
  <c r="C776" i="23"/>
  <c r="D776" i="21"/>
  <c r="D884" i="28"/>
  <c r="B776" i="23"/>
  <c r="D779" i="21"/>
  <c r="F778" i="23"/>
  <c r="Z772" i="1"/>
  <c r="AK773" i="1"/>
  <c r="AQ773" i="1"/>
  <c r="AN783" i="1"/>
  <c r="AT773" i="1"/>
  <c r="H894" i="28"/>
  <c r="F785" i="23"/>
  <c r="H785" i="21"/>
  <c r="H785" i="22"/>
  <c r="N785" i="19"/>
  <c r="M777" i="19"/>
  <c r="G885" i="28"/>
  <c r="E777" i="23"/>
  <c r="G777" i="22"/>
  <c r="G777" i="21"/>
  <c r="G774" i="23"/>
  <c r="O774" i="19"/>
  <c r="B886" i="28"/>
  <c r="B778" i="22"/>
  <c r="B778" i="21"/>
  <c r="BA774" i="1"/>
  <c r="AO774" i="1"/>
  <c r="G895" i="28"/>
  <c r="F776" i="23"/>
  <c r="H895" i="28"/>
  <c r="E782" i="22"/>
  <c r="E891" i="28"/>
  <c r="E782" i="21"/>
  <c r="D774" i="23"/>
  <c r="F774" i="21"/>
  <c r="F882" i="28"/>
  <c r="F774" i="22"/>
  <c r="M782" i="19"/>
  <c r="D784" i="22"/>
  <c r="C784" i="23"/>
  <c r="D893" i="28"/>
  <c r="D784" i="21"/>
  <c r="B784" i="23"/>
  <c r="D894" i="28"/>
  <c r="H778" i="21"/>
  <c r="B787" i="21"/>
  <c r="B896" i="28"/>
  <c r="M896" i="28" s="1"/>
  <c r="B787" i="22"/>
  <c r="N780" i="19"/>
  <c r="E780" i="21"/>
  <c r="E888" i="28"/>
  <c r="E780" i="22"/>
  <c r="D782" i="21"/>
  <c r="C782" i="23"/>
  <c r="D891" i="28"/>
  <c r="N891" i="28" s="1"/>
  <c r="B782" i="23"/>
  <c r="D782" i="22"/>
  <c r="N883" i="28"/>
  <c r="H776" i="23"/>
  <c r="K884" i="28"/>
  <c r="J776" i="22"/>
  <c r="J776" i="21"/>
  <c r="N895" i="28"/>
  <c r="D887" i="28"/>
  <c r="G782" i="23"/>
  <c r="H778" i="23"/>
  <c r="D778" i="23"/>
  <c r="F886" i="28"/>
  <c r="F778" i="22"/>
  <c r="F778" i="21"/>
  <c r="N775" i="19"/>
  <c r="H883" i="28"/>
  <c r="H775" i="21"/>
  <c r="H775" i="22"/>
  <c r="F775" i="23"/>
  <c r="E777" i="21"/>
  <c r="G774" i="22"/>
  <c r="E782" i="23"/>
  <c r="O786" i="19"/>
  <c r="I786" i="21"/>
  <c r="G786" i="23"/>
  <c r="J895" i="28"/>
  <c r="I786" i="22"/>
  <c r="B777" i="21"/>
  <c r="N784" i="19"/>
  <c r="E784" i="21"/>
  <c r="E893" i="28"/>
  <c r="E784" i="22"/>
  <c r="B779" i="21"/>
  <c r="B887" i="28"/>
  <c r="B779" i="22"/>
  <c r="AC772" i="1"/>
  <c r="AX773" i="1"/>
  <c r="AL773" i="1"/>
  <c r="L883" i="28"/>
  <c r="K775" i="22"/>
  <c r="K775" i="21"/>
  <c r="I775" i="23"/>
  <c r="D892" i="28"/>
  <c r="C897" i="28"/>
  <c r="H785" i="23"/>
  <c r="J785" i="22"/>
  <c r="K894" i="28"/>
  <c r="J785" i="21"/>
  <c r="AN785" i="1"/>
  <c r="B891" i="28"/>
  <c r="B782" i="21"/>
  <c r="B782" i="22"/>
  <c r="C781" i="23"/>
  <c r="D890" i="28"/>
  <c r="B781" i="23"/>
  <c r="D781" i="22"/>
  <c r="D781" i="21"/>
  <c r="N776" i="19"/>
  <c r="G781" i="23"/>
  <c r="H783" i="23"/>
  <c r="J783" i="21"/>
  <c r="K892" i="28"/>
  <c r="J783" i="22"/>
  <c r="M781" i="19"/>
  <c r="E781" i="23"/>
  <c r="G781" i="22"/>
  <c r="G890" i="28"/>
  <c r="G781" i="21"/>
  <c r="AN776" i="1"/>
  <c r="G892" i="28"/>
  <c r="E783" i="23"/>
  <c r="G783" i="21"/>
  <c r="G783" i="22"/>
  <c r="M783" i="19"/>
  <c r="K893" i="28"/>
  <c r="O783" i="19"/>
  <c r="I783" i="22"/>
  <c r="G783" i="23"/>
  <c r="I783" i="21"/>
  <c r="J892" i="28"/>
  <c r="C777" i="23"/>
  <c r="B777" i="23"/>
  <c r="D777" i="21"/>
  <c r="D885" i="28"/>
  <c r="D777" i="22"/>
  <c r="E777" i="22"/>
  <c r="G784" i="22"/>
  <c r="G782" i="21"/>
  <c r="K895" i="28"/>
  <c r="O779" i="19"/>
  <c r="I779" i="22"/>
  <c r="G779" i="23"/>
  <c r="I779" i="21"/>
  <c r="J887" i="28"/>
  <c r="H888" i="28"/>
  <c r="B786" i="23"/>
  <c r="AR773" i="1"/>
  <c r="AF773" i="1"/>
  <c r="B884" i="28"/>
  <c r="B776" i="21"/>
  <c r="B776" i="22"/>
  <c r="D778" i="21"/>
  <c r="C778" i="23"/>
  <c r="D886" i="28"/>
  <c r="N886" i="28" s="1"/>
  <c r="D778" i="22"/>
  <c r="B778" i="23"/>
  <c r="J888" i="28"/>
  <c r="I780" i="22"/>
  <c r="G780" i="23"/>
  <c r="I780" i="21"/>
  <c r="H775" i="23"/>
  <c r="J775" i="21"/>
  <c r="K883" i="28"/>
  <c r="J775" i="22"/>
  <c r="L887" i="28"/>
  <c r="K779" i="22"/>
  <c r="I779" i="23"/>
  <c r="K779" i="21"/>
  <c r="F777" i="21"/>
  <c r="F885" i="28"/>
  <c r="D777" i="23"/>
  <c r="F777" i="22"/>
  <c r="H892" i="28"/>
  <c r="H783" i="21"/>
  <c r="H783" i="22"/>
  <c r="F783" i="23"/>
  <c r="N783" i="19"/>
  <c r="H890" i="28"/>
  <c r="H781" i="22"/>
  <c r="H781" i="21"/>
  <c r="N781" i="19"/>
  <c r="F781" i="23"/>
  <c r="D782" i="23"/>
  <c r="F891" i="28"/>
  <c r="F782" i="21"/>
  <c r="F782" i="22"/>
  <c r="F779" i="22"/>
  <c r="D779" i="23"/>
  <c r="F887" i="28"/>
  <c r="F779" i="21"/>
  <c r="D784" i="23"/>
  <c r="F893" i="28"/>
  <c r="F784" i="22"/>
  <c r="F784" i="21"/>
  <c r="H781" i="23"/>
  <c r="N782" i="19"/>
  <c r="H782" i="22"/>
  <c r="H891" i="28"/>
  <c r="F782" i="23"/>
  <c r="H782" i="21"/>
  <c r="B893" i="28"/>
  <c r="B784" i="21"/>
  <c r="B784" i="22"/>
  <c r="H779" i="23"/>
  <c r="J779" i="21"/>
  <c r="K887" i="28"/>
  <c r="J779" i="22"/>
  <c r="J780" i="22"/>
  <c r="H777" i="23"/>
  <c r="J777" i="22"/>
  <c r="K885" i="28"/>
  <c r="J777" i="21"/>
  <c r="K778" i="22"/>
  <c r="L886" i="28"/>
  <c r="K778" i="21"/>
  <c r="I778" i="23"/>
  <c r="K782" i="22"/>
  <c r="L891" i="28"/>
  <c r="K782" i="21"/>
  <c r="I782" i="23"/>
  <c r="B785" i="22"/>
  <c r="F892" i="28"/>
  <c r="F781" i="21"/>
  <c r="D781" i="23"/>
  <c r="F781" i="22"/>
  <c r="F890" i="28"/>
  <c r="M775" i="19"/>
  <c r="E775" i="23"/>
  <c r="G775" i="21"/>
  <c r="G775" i="22"/>
  <c r="G883" i="28"/>
  <c r="E778" i="22"/>
  <c r="E886" i="28"/>
  <c r="E778" i="21"/>
  <c r="E892" i="28"/>
  <c r="G893" i="28"/>
  <c r="K776" i="21"/>
  <c r="K776" i="22"/>
  <c r="I776" i="23"/>
  <c r="L884" i="28"/>
  <c r="L888" i="28"/>
  <c r="G891" i="28"/>
  <c r="K784" i="21"/>
  <c r="L893" i="28"/>
  <c r="K784" i="22"/>
  <c r="I784" i="23"/>
  <c r="J786" i="21"/>
  <c r="B885" i="28"/>
  <c r="D785" i="22"/>
  <c r="O782" i="19"/>
  <c r="D780" i="23"/>
  <c r="F888" i="28"/>
  <c r="F780" i="21"/>
  <c r="F780" i="22"/>
  <c r="E781" i="22"/>
  <c r="E890" i="28"/>
  <c r="E781" i="21"/>
  <c r="H782" i="23"/>
  <c r="F787" i="22"/>
  <c r="D787" i="23"/>
  <c r="F787" i="21"/>
  <c r="F896" i="28"/>
  <c r="BA784" i="1"/>
  <c r="J773" i="19"/>
  <c r="J882" i="28" s="1"/>
  <c r="AV773" i="1"/>
  <c r="B783" i="21"/>
  <c r="B783" i="22"/>
  <c r="B892" i="28"/>
  <c r="I781" i="22"/>
  <c r="J886" i="28"/>
  <c r="I778" i="21"/>
  <c r="G778" i="23"/>
  <c r="I778" i="22"/>
  <c r="O778" i="19"/>
  <c r="F777" i="23"/>
  <c r="H777" i="21"/>
  <c r="H885" i="28"/>
  <c r="H777" i="22"/>
  <c r="N777" i="19"/>
  <c r="E776" i="21"/>
  <c r="E884" i="28"/>
  <c r="E776" i="22"/>
  <c r="AI773" i="1"/>
  <c r="AU773" i="1"/>
  <c r="M780" i="19"/>
  <c r="H884" i="28"/>
  <c r="M785" i="19"/>
  <c r="G894" i="28"/>
  <c r="E785" i="23"/>
  <c r="G785" i="22"/>
  <c r="G785" i="21"/>
  <c r="M776" i="19"/>
  <c r="H896" i="28"/>
  <c r="N787" i="19"/>
  <c r="F787" i="23"/>
  <c r="H787" i="22"/>
  <c r="H787" i="21"/>
  <c r="I781" i="21"/>
  <c r="L892" i="28"/>
  <c r="K783" i="22"/>
  <c r="K783" i="21"/>
  <c r="I783" i="23"/>
  <c r="N779" i="19"/>
  <c r="H887" i="28"/>
  <c r="F779" i="23"/>
  <c r="H779" i="22"/>
  <c r="H779" i="21"/>
  <c r="D783" i="21"/>
  <c r="I785" i="21"/>
  <c r="G785" i="23"/>
  <c r="I785" i="22"/>
  <c r="O785" i="19"/>
  <c r="J894" i="28"/>
  <c r="F783" i="21"/>
  <c r="AN774" i="1"/>
  <c r="D776" i="23"/>
  <c r="E787" i="21"/>
  <c r="E787" i="22"/>
  <c r="E896" i="28"/>
  <c r="E783" i="22"/>
  <c r="K780" i="21"/>
  <c r="D785" i="21"/>
  <c r="M883" i="28"/>
  <c r="E894" i="28"/>
  <c r="I784" i="21"/>
  <c r="BA777" i="1"/>
  <c r="AO777" i="1"/>
  <c r="AO781" i="1"/>
  <c r="BA781" i="1"/>
  <c r="BA783" i="1"/>
  <c r="AO783" i="1"/>
  <c r="BA775" i="1"/>
  <c r="AO775" i="1"/>
  <c r="AN777" i="1"/>
  <c r="BA785" i="1"/>
  <c r="AO785" i="1"/>
  <c r="BA779" i="1"/>
  <c r="AO779" i="1"/>
  <c r="G768" i="21"/>
  <c r="AZ771" i="1"/>
  <c r="BI769" i="1"/>
  <c r="C769" i="22"/>
  <c r="L773" i="19"/>
  <c r="AB772" i="1"/>
  <c r="AQ768" i="1"/>
  <c r="F769" i="19"/>
  <c r="D769" i="23" s="1"/>
  <c r="AH769" i="1"/>
  <c r="BB766" i="1"/>
  <c r="AA772" i="1"/>
  <c r="BG769" i="1"/>
  <c r="AA771" i="1"/>
  <c r="BB769" i="1"/>
  <c r="Z767" i="1"/>
  <c r="BJ767" i="1"/>
  <c r="K773" i="19"/>
  <c r="G771" i="22"/>
  <c r="AB769" i="1"/>
  <c r="AH770" i="1"/>
  <c r="G768" i="23"/>
  <c r="AQ772" i="1"/>
  <c r="AT772" i="1"/>
  <c r="AB768" i="1"/>
  <c r="BG771" i="1"/>
  <c r="AB770" i="1"/>
  <c r="AB766" i="1"/>
  <c r="F771" i="19"/>
  <c r="BE771" i="1"/>
  <c r="L770" i="19"/>
  <c r="K770" i="21" s="1"/>
  <c r="AH771" i="1"/>
  <c r="AA767" i="1"/>
  <c r="AH767" i="1"/>
  <c r="BG768" i="1"/>
  <c r="AL769" i="1"/>
  <c r="AW767" i="1"/>
  <c r="J768" i="22"/>
  <c r="AX772" i="1"/>
  <c r="BH771" i="1"/>
  <c r="AX769" i="1"/>
  <c r="AS768" i="1"/>
  <c r="Q766" i="1"/>
  <c r="R766" i="1" s="1"/>
  <c r="AV772" i="1"/>
  <c r="AE772" i="1"/>
  <c r="AE771" i="1"/>
  <c r="AH772" i="1"/>
  <c r="AS769" i="1"/>
  <c r="BF769" i="1"/>
  <c r="AR768" i="1"/>
  <c r="AR767" i="1"/>
  <c r="D772" i="19"/>
  <c r="C772" i="23" s="1"/>
  <c r="AL768" i="1"/>
  <c r="AF768" i="1"/>
  <c r="AO768" i="1" s="1"/>
  <c r="BF767" i="1"/>
  <c r="Q772" i="1"/>
  <c r="R772" i="1" s="1"/>
  <c r="AQ771" i="1"/>
  <c r="BH770" i="1"/>
  <c r="BD769" i="1"/>
  <c r="AZ768" i="1"/>
  <c r="AC768" i="1"/>
  <c r="BD768" i="1"/>
  <c r="BE767" i="1"/>
  <c r="BB771" i="1"/>
  <c r="BE768" i="1"/>
  <c r="AV771" i="1"/>
  <c r="AF769" i="1"/>
  <c r="AO769" i="1" s="1"/>
  <c r="BB768" i="1"/>
  <c r="BG767" i="1"/>
  <c r="AJ771" i="1"/>
  <c r="AX768" i="1"/>
  <c r="AZ767" i="1"/>
  <c r="E770" i="22"/>
  <c r="E770" i="21"/>
  <c r="E877" i="28"/>
  <c r="M770" i="19"/>
  <c r="O770" i="19"/>
  <c r="G770" i="23"/>
  <c r="B768" i="22"/>
  <c r="C772" i="22"/>
  <c r="C772" i="21"/>
  <c r="C879" i="28"/>
  <c r="C877" i="28"/>
  <c r="C770" i="22"/>
  <c r="AV767" i="1"/>
  <c r="AJ767" i="1"/>
  <c r="AA766" i="1"/>
  <c r="E773" i="19"/>
  <c r="AS772" i="1"/>
  <c r="C771" i="21"/>
  <c r="C771" i="22"/>
  <c r="AE770" i="1"/>
  <c r="AE769" i="1"/>
  <c r="AQ770" i="1"/>
  <c r="I881" i="28"/>
  <c r="E768" i="19"/>
  <c r="AZ772" i="1"/>
  <c r="BE772" i="1"/>
  <c r="AF772" i="1"/>
  <c r="AO772" i="1" s="1"/>
  <c r="BF772" i="1"/>
  <c r="C768" i="23"/>
  <c r="B768" i="23"/>
  <c r="C768" i="22"/>
  <c r="C768" i="21"/>
  <c r="C875" i="28"/>
  <c r="AR772" i="1"/>
  <c r="AU771" i="1"/>
  <c r="AI771" i="1"/>
  <c r="BJ772" i="1"/>
  <c r="AI770" i="1"/>
  <c r="AU770" i="1"/>
  <c r="E770" i="23"/>
  <c r="K769" i="21"/>
  <c r="L876" i="28"/>
  <c r="I769" i="23"/>
  <c r="D876" i="28"/>
  <c r="D769" i="21"/>
  <c r="D769" i="22"/>
  <c r="C769" i="23"/>
  <c r="AS767" i="1"/>
  <c r="C770" i="21"/>
  <c r="BG772" i="1"/>
  <c r="AL772" i="1"/>
  <c r="BI771" i="1"/>
  <c r="AG770" i="1"/>
  <c r="G771" i="21"/>
  <c r="G878" i="28"/>
  <c r="F770" i="19"/>
  <c r="AT769" i="1"/>
  <c r="BF768" i="1"/>
  <c r="K769" i="19"/>
  <c r="AK768" i="1"/>
  <c r="Z768" i="1"/>
  <c r="C876" i="28"/>
  <c r="C769" i="21"/>
  <c r="BH766" i="1"/>
  <c r="D773" i="19"/>
  <c r="J767" i="19"/>
  <c r="J875" i="28" s="1"/>
  <c r="AW771" i="1"/>
  <c r="BF771" i="1"/>
  <c r="Z771" i="1"/>
  <c r="AC770" i="1"/>
  <c r="L771" i="19"/>
  <c r="BE770" i="1"/>
  <c r="D771" i="19"/>
  <c r="AK769" i="1"/>
  <c r="K770" i="19"/>
  <c r="AT768" i="1"/>
  <c r="BI768" i="1"/>
  <c r="BC768" i="1"/>
  <c r="AU768" i="1"/>
  <c r="AQ767" i="1"/>
  <c r="K772" i="19"/>
  <c r="F768" i="19"/>
  <c r="B879" i="28"/>
  <c r="B772" i="21"/>
  <c r="AA769" i="1"/>
  <c r="BE769" i="1"/>
  <c r="AV769" i="1"/>
  <c r="BH768" i="1"/>
  <c r="G769" i="19"/>
  <c r="G877" i="28" s="1"/>
  <c r="H769" i="19"/>
  <c r="B772" i="22"/>
  <c r="I768" i="23"/>
  <c r="AZ770" i="1"/>
  <c r="B875" i="28"/>
  <c r="BC772" i="1"/>
  <c r="AK772" i="1"/>
  <c r="BI772" i="1"/>
  <c r="H773" i="19"/>
  <c r="BD772" i="1"/>
  <c r="AU772" i="1"/>
  <c r="R769" i="1"/>
  <c r="AG768" i="1"/>
  <c r="J769" i="19"/>
  <c r="I770" i="21" s="1"/>
  <c r="AJ768" i="1"/>
  <c r="AV768" i="1"/>
  <c r="BJ768" i="1"/>
  <c r="AE768" i="1"/>
  <c r="B769" i="19"/>
  <c r="B769" i="23" s="1"/>
  <c r="AU767" i="1"/>
  <c r="AI767" i="1"/>
  <c r="H768" i="19"/>
  <c r="AZ766" i="1"/>
  <c r="C773" i="21"/>
  <c r="C880" i="28"/>
  <c r="D770" i="21"/>
  <c r="D877" i="28"/>
  <c r="D770" i="22"/>
  <c r="C770" i="23"/>
  <c r="H768" i="23"/>
  <c r="K875" i="28"/>
  <c r="J768" i="21"/>
  <c r="H767" i="19"/>
  <c r="C773" i="22"/>
  <c r="K769" i="22"/>
  <c r="BB772" i="1"/>
  <c r="BH772" i="1"/>
  <c r="R770" i="1"/>
  <c r="BI770" i="1"/>
  <c r="AS771" i="1"/>
  <c r="E771" i="19"/>
  <c r="BI767" i="1"/>
  <c r="AE767" i="1"/>
  <c r="E768" i="23"/>
  <c r="G875" i="28"/>
  <c r="G768" i="22"/>
  <c r="Z766" i="1"/>
  <c r="L772" i="19"/>
  <c r="H771" i="19"/>
  <c r="H772" i="21" s="1"/>
  <c r="B770" i="19"/>
  <c r="B771" i="21" s="1"/>
  <c r="C878" i="28"/>
  <c r="AH768" i="1"/>
  <c r="BB767" i="1"/>
  <c r="AJ772" i="1"/>
  <c r="B773" i="19"/>
  <c r="G772" i="19"/>
  <c r="H770" i="19"/>
  <c r="F767" i="19"/>
  <c r="B768" i="21"/>
  <c r="R768" i="1"/>
  <c r="AG769" i="1"/>
  <c r="AK767" i="1"/>
  <c r="AG767" i="1"/>
  <c r="F772" i="19"/>
  <c r="F880" i="28" s="1"/>
  <c r="K771" i="19"/>
  <c r="E767" i="19"/>
  <c r="BJ771" i="1"/>
  <c r="AG772" i="1"/>
  <c r="BH769" i="1"/>
  <c r="BE766" i="1"/>
  <c r="E772" i="19"/>
  <c r="O772" i="19" s="1"/>
  <c r="J771" i="19"/>
  <c r="J879" i="28" s="1"/>
  <c r="L767" i="19"/>
  <c r="D767" i="19"/>
  <c r="D875" i="28" s="1"/>
  <c r="BB770" i="1"/>
  <c r="BC769" i="1"/>
  <c r="AC767" i="1"/>
  <c r="BH767" i="1"/>
  <c r="AW769" i="1"/>
  <c r="AX770" i="1"/>
  <c r="AF770" i="1"/>
  <c r="AG771" i="1"/>
  <c r="AI769" i="1"/>
  <c r="BD766" i="1"/>
  <c r="AL771" i="1"/>
  <c r="BC770" i="1"/>
  <c r="AT770" i="1"/>
  <c r="AJ770" i="1"/>
  <c r="AR769" i="1"/>
  <c r="AL767" i="1"/>
  <c r="BC766" i="1"/>
  <c r="BG770" i="1"/>
  <c r="Q771" i="1"/>
  <c r="R771" i="1" s="1"/>
  <c r="BD770" i="1"/>
  <c r="AK770" i="1"/>
  <c r="Z769" i="1"/>
  <c r="AW772" i="1"/>
  <c r="BD771" i="1"/>
  <c r="AK771" i="1"/>
  <c r="AB771" i="1"/>
  <c r="BJ770" i="1"/>
  <c r="AS770" i="1"/>
  <c r="AZ769" i="1"/>
  <c r="AQ769" i="1"/>
  <c r="AW768" i="1"/>
  <c r="BD767" i="1"/>
  <c r="AB767" i="1"/>
  <c r="BJ766" i="1"/>
  <c r="BF770" i="1"/>
  <c r="BJ769" i="1"/>
  <c r="BC771" i="1"/>
  <c r="AT771" i="1"/>
  <c r="AR770" i="1"/>
  <c r="BC767" i="1"/>
  <c r="AT767" i="1"/>
  <c r="BI766" i="1"/>
  <c r="AR771" i="1"/>
  <c r="BG766" i="1"/>
  <c r="AI772" i="1"/>
  <c r="AW770" i="1"/>
  <c r="AU769" i="1"/>
  <c r="AI768" i="1"/>
  <c r="Q767" i="1"/>
  <c r="R767" i="1" s="1"/>
  <c r="BF766" i="1"/>
  <c r="AX771" i="1"/>
  <c r="AF771" i="1"/>
  <c r="AV770" i="1"/>
  <c r="AL770" i="1"/>
  <c r="AJ769" i="1"/>
  <c r="AX767" i="1"/>
  <c r="AF767" i="1"/>
  <c r="B759" i="1"/>
  <c r="B760" i="19" s="1"/>
  <c r="C759" i="1"/>
  <c r="C760" i="19" s="1"/>
  <c r="E759" i="1"/>
  <c r="D760" i="19" s="1"/>
  <c r="G759" i="1"/>
  <c r="H759" i="1"/>
  <c r="F760" i="19" s="1"/>
  <c r="I759" i="1"/>
  <c r="G760" i="19" s="1"/>
  <c r="J759" i="1"/>
  <c r="H760" i="19" s="1"/>
  <c r="K759" i="1"/>
  <c r="I760" i="19" s="1"/>
  <c r="I866" i="28" s="1"/>
  <c r="M759" i="1"/>
  <c r="N759" i="1"/>
  <c r="O759" i="1"/>
  <c r="AC759" i="1" s="1"/>
  <c r="B760" i="1"/>
  <c r="B761" i="19" s="1"/>
  <c r="C760" i="1"/>
  <c r="C761" i="19" s="1"/>
  <c r="E760" i="1"/>
  <c r="G760" i="1"/>
  <c r="H760" i="1"/>
  <c r="F761" i="19" s="1"/>
  <c r="I760" i="1"/>
  <c r="G761" i="19" s="1"/>
  <c r="J760" i="1"/>
  <c r="K760" i="1"/>
  <c r="I761" i="19" s="1"/>
  <c r="I867" i="28" s="1"/>
  <c r="M760" i="1"/>
  <c r="AA760" i="1" s="1"/>
  <c r="N760" i="1"/>
  <c r="Z760" i="1" s="1"/>
  <c r="O760" i="1"/>
  <c r="BG760" i="1" s="1"/>
  <c r="B761" i="1"/>
  <c r="C761" i="1"/>
  <c r="C762" i="19" s="1"/>
  <c r="E761" i="1"/>
  <c r="G761" i="1"/>
  <c r="E762" i="19" s="1"/>
  <c r="H761" i="1"/>
  <c r="I761" i="1"/>
  <c r="J761" i="1"/>
  <c r="K761" i="1"/>
  <c r="I762" i="19" s="1"/>
  <c r="I868" i="28" s="1"/>
  <c r="M761" i="1"/>
  <c r="AA761" i="1" s="1"/>
  <c r="N761" i="1"/>
  <c r="O761" i="1"/>
  <c r="B762" i="1"/>
  <c r="C762" i="1"/>
  <c r="C763" i="19" s="1"/>
  <c r="E762" i="1"/>
  <c r="D763" i="19" s="1"/>
  <c r="G762" i="1"/>
  <c r="E763" i="19" s="1"/>
  <c r="H762" i="1"/>
  <c r="F763" i="19" s="1"/>
  <c r="I762" i="1"/>
  <c r="J762" i="1"/>
  <c r="K762" i="1"/>
  <c r="I763" i="19" s="1"/>
  <c r="I869" i="28" s="1"/>
  <c r="M762" i="1"/>
  <c r="N762" i="1"/>
  <c r="O762" i="1"/>
  <c r="AC762" i="1" s="1"/>
  <c r="B763" i="1"/>
  <c r="B764" i="19" s="1"/>
  <c r="C763" i="1"/>
  <c r="C764" i="19" s="1"/>
  <c r="E763" i="1"/>
  <c r="G763" i="1"/>
  <c r="H763" i="1"/>
  <c r="Q763" i="1" s="1"/>
  <c r="I763" i="1"/>
  <c r="J763" i="1"/>
  <c r="K763" i="1"/>
  <c r="I764" i="19" s="1"/>
  <c r="I870" i="28" s="1"/>
  <c r="M763" i="1"/>
  <c r="AA763" i="1" s="1"/>
  <c r="N763" i="1"/>
  <c r="Z763" i="1" s="1"/>
  <c r="O763" i="1"/>
  <c r="B764" i="1"/>
  <c r="C764" i="1"/>
  <c r="C765" i="19" s="1"/>
  <c r="E764" i="1"/>
  <c r="G764" i="1"/>
  <c r="H764" i="1"/>
  <c r="I764" i="1"/>
  <c r="J764" i="1"/>
  <c r="K764" i="1"/>
  <c r="I765" i="19" s="1"/>
  <c r="I871" i="28" s="1"/>
  <c r="M764" i="1"/>
  <c r="N764" i="1"/>
  <c r="Z764" i="1" s="1"/>
  <c r="O764" i="1"/>
  <c r="B765" i="1"/>
  <c r="AE766" i="1" s="1"/>
  <c r="C765" i="1"/>
  <c r="C766" i="19" s="1"/>
  <c r="C767" i="21" s="1"/>
  <c r="E765" i="1"/>
  <c r="AF766" i="1" s="1"/>
  <c r="G765" i="1"/>
  <c r="H765" i="1"/>
  <c r="AT766" i="1" s="1"/>
  <c r="I765" i="1"/>
  <c r="G766" i="19" s="1"/>
  <c r="G767" i="21" s="1"/>
  <c r="J765" i="1"/>
  <c r="AU766" i="1" s="1"/>
  <c r="K765" i="1"/>
  <c r="I766" i="19" s="1"/>
  <c r="I872" i="28" s="1"/>
  <c r="M765" i="1"/>
  <c r="J766" i="19" s="1"/>
  <c r="N765" i="1"/>
  <c r="K766" i="19" s="1"/>
  <c r="J767" i="21" s="1"/>
  <c r="O765" i="1"/>
  <c r="AL766" i="1" s="1"/>
  <c r="J889" i="28" l="1"/>
  <c r="G889" i="28"/>
  <c r="AN768" i="1"/>
  <c r="BG761" i="1"/>
  <c r="J880" i="28"/>
  <c r="L897" i="28"/>
  <c r="J897" i="28"/>
  <c r="I773" i="21"/>
  <c r="M886" i="28"/>
  <c r="I773" i="22"/>
  <c r="M885" i="28"/>
  <c r="B897" i="28"/>
  <c r="I774" i="21"/>
  <c r="M888" i="28"/>
  <c r="N888" i="28"/>
  <c r="G897" i="28"/>
  <c r="N892" i="28"/>
  <c r="M892" i="28"/>
  <c r="F897" i="28"/>
  <c r="H897" i="28"/>
  <c r="M891" i="28"/>
  <c r="I774" i="22"/>
  <c r="N884" i="28"/>
  <c r="M884" i="28"/>
  <c r="AO773" i="1"/>
  <c r="BA773" i="1"/>
  <c r="K774" i="21"/>
  <c r="K774" i="22"/>
  <c r="L882" i="28"/>
  <c r="L889" i="28" s="1"/>
  <c r="M773" i="19"/>
  <c r="E882" i="28"/>
  <c r="E889" i="28" s="1"/>
  <c r="E774" i="22"/>
  <c r="E774" i="21"/>
  <c r="H882" i="28"/>
  <c r="H889" i="28" s="1"/>
  <c r="H774" i="22"/>
  <c r="H774" i="21"/>
  <c r="E897" i="28"/>
  <c r="M894" i="28"/>
  <c r="N894" i="28"/>
  <c r="F889" i="28"/>
  <c r="N887" i="28"/>
  <c r="M887" i="28"/>
  <c r="D774" i="22"/>
  <c r="D882" i="28"/>
  <c r="D774" i="21"/>
  <c r="B882" i="28"/>
  <c r="B889" i="28" s="1"/>
  <c r="B774" i="21"/>
  <c r="B774" i="22"/>
  <c r="K897" i="28"/>
  <c r="D897" i="28"/>
  <c r="N890" i="28"/>
  <c r="M890" i="28"/>
  <c r="J774" i="21"/>
  <c r="K882" i="28"/>
  <c r="K889" i="28" s="1"/>
  <c r="J774" i="22"/>
  <c r="N885" i="28"/>
  <c r="M893" i="28"/>
  <c r="N893" i="28"/>
  <c r="AN773" i="1"/>
  <c r="BG764" i="1"/>
  <c r="K773" i="22"/>
  <c r="I773" i="23"/>
  <c r="AN772" i="1"/>
  <c r="F769" i="21"/>
  <c r="BA769" i="1"/>
  <c r="J773" i="22"/>
  <c r="F772" i="23"/>
  <c r="N877" i="28"/>
  <c r="F876" i="28"/>
  <c r="I770" i="23"/>
  <c r="AN769" i="1"/>
  <c r="F771" i="21"/>
  <c r="L877" i="28"/>
  <c r="B772" i="23"/>
  <c r="K770" i="22"/>
  <c r="G772" i="23"/>
  <c r="O773" i="19"/>
  <c r="F769" i="22"/>
  <c r="AQ766" i="1"/>
  <c r="H767" i="23"/>
  <c r="BA766" i="1"/>
  <c r="E767" i="23"/>
  <c r="BA768" i="1"/>
  <c r="K874" i="28"/>
  <c r="D768" i="22"/>
  <c r="AJ766" i="1"/>
  <c r="BA772" i="1"/>
  <c r="F878" i="28"/>
  <c r="G874" i="28"/>
  <c r="I767" i="23"/>
  <c r="D767" i="23"/>
  <c r="D878" i="28"/>
  <c r="C771" i="23"/>
  <c r="B771" i="23"/>
  <c r="D771" i="21"/>
  <c r="D771" i="22"/>
  <c r="G770" i="22"/>
  <c r="E773" i="23"/>
  <c r="H772" i="22"/>
  <c r="O768" i="19"/>
  <c r="E768" i="21"/>
  <c r="E875" i="28"/>
  <c r="E769" i="21"/>
  <c r="E876" i="28"/>
  <c r="E768" i="22"/>
  <c r="N770" i="19"/>
  <c r="H877" i="28"/>
  <c r="F770" i="23"/>
  <c r="H770" i="22"/>
  <c r="H770" i="21"/>
  <c r="G773" i="23"/>
  <c r="M875" i="28"/>
  <c r="N772" i="19"/>
  <c r="B771" i="22"/>
  <c r="E772" i="23"/>
  <c r="M772" i="19"/>
  <c r="G772" i="22"/>
  <c r="G879" i="28"/>
  <c r="G880" i="28"/>
  <c r="G772" i="21"/>
  <c r="L880" i="28"/>
  <c r="AW766" i="1"/>
  <c r="E771" i="22"/>
  <c r="E878" i="28"/>
  <c r="E771" i="21"/>
  <c r="B770" i="23"/>
  <c r="L878" i="28"/>
  <c r="I771" i="23"/>
  <c r="K771" i="21"/>
  <c r="K771" i="22"/>
  <c r="H879" i="28"/>
  <c r="N875" i="28"/>
  <c r="B878" i="28"/>
  <c r="AX766" i="1"/>
  <c r="AK766" i="1"/>
  <c r="B773" i="22"/>
  <c r="B880" i="28"/>
  <c r="B773" i="21"/>
  <c r="B769" i="22"/>
  <c r="B769" i="21"/>
  <c r="B876" i="28"/>
  <c r="M876" i="28" s="1"/>
  <c r="K880" i="28"/>
  <c r="G767" i="22"/>
  <c r="F773" i="21"/>
  <c r="N876" i="28"/>
  <c r="D771" i="23"/>
  <c r="E766" i="19"/>
  <c r="E874" i="28" s="1"/>
  <c r="AG766" i="1"/>
  <c r="AN766" i="1"/>
  <c r="AS766" i="1"/>
  <c r="H771" i="23"/>
  <c r="J771" i="21"/>
  <c r="J771" i="22"/>
  <c r="K878" i="28"/>
  <c r="F768" i="23"/>
  <c r="H768" i="21"/>
  <c r="H768" i="22"/>
  <c r="H875" i="28"/>
  <c r="N768" i="19"/>
  <c r="I769" i="22"/>
  <c r="O769" i="19"/>
  <c r="I769" i="21"/>
  <c r="G769" i="23"/>
  <c r="J876" i="28"/>
  <c r="L875" i="28"/>
  <c r="E772" i="21"/>
  <c r="E879" i="28"/>
  <c r="E772" i="22"/>
  <c r="F770" i="21"/>
  <c r="D770" i="23"/>
  <c r="F770" i="22"/>
  <c r="F877" i="28"/>
  <c r="F773" i="22"/>
  <c r="J877" i="28"/>
  <c r="D773" i="23"/>
  <c r="AV766" i="1"/>
  <c r="D879" i="28"/>
  <c r="N879" i="28" s="1"/>
  <c r="H773" i="23"/>
  <c r="N769" i="19"/>
  <c r="F769" i="23"/>
  <c r="H876" i="28"/>
  <c r="H769" i="21"/>
  <c r="H769" i="22"/>
  <c r="E771" i="23"/>
  <c r="E769" i="22"/>
  <c r="AI766" i="1"/>
  <c r="E880" i="28"/>
  <c r="E773" i="22"/>
  <c r="E773" i="21"/>
  <c r="C874" i="28"/>
  <c r="C881" i="28" s="1"/>
  <c r="M768" i="19"/>
  <c r="D772" i="21"/>
  <c r="N773" i="19"/>
  <c r="F773" i="23"/>
  <c r="H880" i="28"/>
  <c r="H773" i="21"/>
  <c r="H773" i="22"/>
  <c r="D772" i="22"/>
  <c r="M771" i="19"/>
  <c r="J767" i="22"/>
  <c r="G773" i="22"/>
  <c r="M767" i="19"/>
  <c r="F771" i="22"/>
  <c r="C767" i="22"/>
  <c r="I771" i="22"/>
  <c r="J878" i="28"/>
  <c r="I771" i="21"/>
  <c r="O771" i="19"/>
  <c r="G771" i="23"/>
  <c r="F771" i="23"/>
  <c r="H771" i="21"/>
  <c r="H771" i="22"/>
  <c r="H878" i="28"/>
  <c r="N771" i="19"/>
  <c r="D773" i="22"/>
  <c r="C773" i="23"/>
  <c r="B773" i="23"/>
  <c r="D773" i="21"/>
  <c r="D880" i="28"/>
  <c r="N880" i="28" s="1"/>
  <c r="I772" i="22"/>
  <c r="AO766" i="1"/>
  <c r="F772" i="22"/>
  <c r="F879" i="28"/>
  <c r="F772" i="21"/>
  <c r="D772" i="23"/>
  <c r="K772" i="22"/>
  <c r="L879" i="28"/>
  <c r="K772" i="21"/>
  <c r="I772" i="23"/>
  <c r="K768" i="22"/>
  <c r="F767" i="23"/>
  <c r="N767" i="19"/>
  <c r="Q765" i="1"/>
  <c r="R765" i="1" s="1"/>
  <c r="AH766" i="1"/>
  <c r="AR766" i="1"/>
  <c r="B767" i="23"/>
  <c r="C767" i="23"/>
  <c r="D768" i="21"/>
  <c r="I768" i="21"/>
  <c r="I768" i="22"/>
  <c r="K768" i="21"/>
  <c r="K773" i="21"/>
  <c r="F875" i="28"/>
  <c r="F768" i="21"/>
  <c r="F768" i="22"/>
  <c r="D768" i="23"/>
  <c r="J770" i="21"/>
  <c r="H770" i="23"/>
  <c r="J770" i="22"/>
  <c r="K877" i="28"/>
  <c r="K876" i="28"/>
  <c r="J769" i="22"/>
  <c r="H769" i="23"/>
  <c r="J769" i="21"/>
  <c r="G773" i="21"/>
  <c r="B770" i="21"/>
  <c r="B877" i="28"/>
  <c r="M877" i="28" s="1"/>
  <c r="B770" i="22"/>
  <c r="M769" i="19"/>
  <c r="E769" i="23"/>
  <c r="G876" i="28"/>
  <c r="G769" i="21"/>
  <c r="G769" i="22"/>
  <c r="H772" i="23"/>
  <c r="J772" i="21"/>
  <c r="J772" i="22"/>
  <c r="J773" i="21"/>
  <c r="K879" i="28"/>
  <c r="J874" i="28"/>
  <c r="I767" i="22"/>
  <c r="O767" i="19"/>
  <c r="G767" i="23"/>
  <c r="I767" i="21"/>
  <c r="G770" i="21"/>
  <c r="I772" i="21"/>
  <c r="I770" i="22"/>
  <c r="AO771" i="1"/>
  <c r="BA771" i="1"/>
  <c r="AN771" i="1"/>
  <c r="AO767" i="1"/>
  <c r="BA767" i="1"/>
  <c r="AN767" i="1"/>
  <c r="AO770" i="1"/>
  <c r="BA770" i="1"/>
  <c r="AN770" i="1"/>
  <c r="AB765" i="1"/>
  <c r="AU761" i="1"/>
  <c r="F761" i="21"/>
  <c r="Z765" i="1"/>
  <c r="AU764" i="1"/>
  <c r="D763" i="23"/>
  <c r="F766" i="19"/>
  <c r="AT765" i="1"/>
  <c r="BH763" i="1"/>
  <c r="AT761" i="1"/>
  <c r="AB759" i="1"/>
  <c r="AL762" i="1"/>
  <c r="BB764" i="1"/>
  <c r="AE761" i="1"/>
  <c r="AU765" i="1"/>
  <c r="BF762" i="1"/>
  <c r="C869" i="28"/>
  <c r="AG760" i="1"/>
  <c r="BE762" i="1"/>
  <c r="BI761" i="1"/>
  <c r="BB760" i="1"/>
  <c r="BD759" i="1"/>
  <c r="AB763" i="1"/>
  <c r="BH761" i="1"/>
  <c r="C867" i="28"/>
  <c r="K763" i="19"/>
  <c r="H763" i="23" s="1"/>
  <c r="AZ764" i="1"/>
  <c r="AS761" i="1"/>
  <c r="BJ760" i="1"/>
  <c r="BJ765" i="1"/>
  <c r="AW763" i="1"/>
  <c r="BG762" i="1"/>
  <c r="AR761" i="1"/>
  <c r="BI760" i="1"/>
  <c r="AT763" i="1"/>
  <c r="AQ761" i="1"/>
  <c r="BH760" i="1"/>
  <c r="BG759" i="1"/>
  <c r="J762" i="19"/>
  <c r="O762" i="19" s="1"/>
  <c r="AE763" i="1"/>
  <c r="BJ761" i="1"/>
  <c r="AJ761" i="1"/>
  <c r="AU760" i="1"/>
  <c r="H762" i="19"/>
  <c r="N762" i="19" s="1"/>
  <c r="AI764" i="1"/>
  <c r="BB762" i="1"/>
  <c r="BC762" i="1"/>
  <c r="F764" i="19"/>
  <c r="F764" i="22" s="1"/>
  <c r="G762" i="19"/>
  <c r="AA765" i="1"/>
  <c r="AS762" i="1"/>
  <c r="BD761" i="1"/>
  <c r="AI760" i="1"/>
  <c r="Q759" i="1"/>
  <c r="R759" i="1" s="1"/>
  <c r="L763" i="19"/>
  <c r="I763" i="23" s="1"/>
  <c r="B762" i="19"/>
  <c r="B762" i="22" s="1"/>
  <c r="AB762" i="1"/>
  <c r="C765" i="22"/>
  <c r="C871" i="28"/>
  <c r="C765" i="21"/>
  <c r="AC763" i="1"/>
  <c r="L764" i="19"/>
  <c r="BG763" i="1"/>
  <c r="BE765" i="1"/>
  <c r="BB765" i="1"/>
  <c r="BC765" i="1"/>
  <c r="D766" i="19"/>
  <c r="D874" i="28" s="1"/>
  <c r="BD765" i="1"/>
  <c r="AR765" i="1"/>
  <c r="AG765" i="1"/>
  <c r="BI764" i="1"/>
  <c r="AA759" i="1"/>
  <c r="J760" i="19"/>
  <c r="AZ765" i="1"/>
  <c r="C766" i="21"/>
  <c r="C872" i="28"/>
  <c r="C766" i="22"/>
  <c r="AA762" i="1"/>
  <c r="AV762" i="1"/>
  <c r="J763" i="19"/>
  <c r="AQ762" i="1"/>
  <c r="B763" i="19"/>
  <c r="B764" i="22" s="1"/>
  <c r="AQ763" i="1"/>
  <c r="AC760" i="1"/>
  <c r="AX760" i="1"/>
  <c r="BE760" i="1"/>
  <c r="AF760" i="1"/>
  <c r="AZ760" i="1"/>
  <c r="I873" i="28"/>
  <c r="G764" i="19"/>
  <c r="F760" i="23"/>
  <c r="BI762" i="1"/>
  <c r="BD762" i="1"/>
  <c r="H763" i="19"/>
  <c r="AU762" i="1"/>
  <c r="AC765" i="1"/>
  <c r="L766" i="19"/>
  <c r="K767" i="22" s="1"/>
  <c r="BG765" i="1"/>
  <c r="AQ760" i="1"/>
  <c r="AE760" i="1"/>
  <c r="AK764" i="1"/>
  <c r="AK765" i="1"/>
  <c r="R763" i="1"/>
  <c r="AG764" i="1"/>
  <c r="AG763" i="1"/>
  <c r="E764" i="19"/>
  <c r="AH762" i="1"/>
  <c r="AB761" i="1"/>
  <c r="AT762" i="1"/>
  <c r="AH761" i="1"/>
  <c r="BB761" i="1"/>
  <c r="F762" i="19"/>
  <c r="F869" i="28" s="1"/>
  <c r="BC761" i="1"/>
  <c r="AK760" i="1"/>
  <c r="BF760" i="1"/>
  <c r="AW760" i="1"/>
  <c r="K761" i="19"/>
  <c r="C761" i="22"/>
  <c r="C761" i="21"/>
  <c r="E760" i="23"/>
  <c r="AA764" i="1"/>
  <c r="BJ764" i="1"/>
  <c r="J765" i="19"/>
  <c r="J872" i="28" s="1"/>
  <c r="B867" i="28"/>
  <c r="B761" i="21"/>
  <c r="AX763" i="1"/>
  <c r="C764" i="22"/>
  <c r="C870" i="28"/>
  <c r="C764" i="21"/>
  <c r="BH762" i="1"/>
  <c r="G763" i="19"/>
  <c r="AC761" i="1"/>
  <c r="L762" i="19"/>
  <c r="BE761" i="1"/>
  <c r="AR762" i="1"/>
  <c r="D762" i="19"/>
  <c r="AZ761" i="1"/>
  <c r="B761" i="22"/>
  <c r="BH765" i="1"/>
  <c r="AE762" i="1"/>
  <c r="Z761" i="1"/>
  <c r="K762" i="19"/>
  <c r="AK761" i="1"/>
  <c r="AW762" i="1"/>
  <c r="C762" i="21"/>
  <c r="C762" i="22"/>
  <c r="C868" i="28"/>
  <c r="AR760" i="1"/>
  <c r="BE759" i="1"/>
  <c r="AS760" i="1"/>
  <c r="E760" i="19"/>
  <c r="BH759" i="1"/>
  <c r="K765" i="19"/>
  <c r="J766" i="22" s="1"/>
  <c r="L761" i="19"/>
  <c r="AE764" i="1"/>
  <c r="AQ764" i="1"/>
  <c r="AQ765" i="1"/>
  <c r="B765" i="19"/>
  <c r="BE763" i="1"/>
  <c r="AF763" i="1"/>
  <c r="AZ763" i="1"/>
  <c r="BF763" i="1"/>
  <c r="D764" i="19"/>
  <c r="AR764" i="1"/>
  <c r="AS765" i="1"/>
  <c r="AS764" i="1"/>
  <c r="AU763" i="1"/>
  <c r="E869" i="28"/>
  <c r="E763" i="22"/>
  <c r="E763" i="21"/>
  <c r="G761" i="21"/>
  <c r="G867" i="28"/>
  <c r="G761" i="22"/>
  <c r="C760" i="23"/>
  <c r="B760" i="23"/>
  <c r="E765" i="19"/>
  <c r="F867" i="28"/>
  <c r="F761" i="22"/>
  <c r="AT760" i="1"/>
  <c r="Q760" i="1"/>
  <c r="R760" i="1" s="1"/>
  <c r="AH760" i="1"/>
  <c r="AZ759" i="1"/>
  <c r="K760" i="19"/>
  <c r="BF759" i="1"/>
  <c r="C763" i="23"/>
  <c r="D761" i="19"/>
  <c r="D761" i="23" s="1"/>
  <c r="D760" i="23"/>
  <c r="AH763" i="1"/>
  <c r="J761" i="19"/>
  <c r="AE765" i="1"/>
  <c r="BI759" i="1"/>
  <c r="H765" i="19"/>
  <c r="C763" i="22"/>
  <c r="BH764" i="1"/>
  <c r="AZ762" i="1"/>
  <c r="G765" i="19"/>
  <c r="G872" i="28" s="1"/>
  <c r="K764" i="19"/>
  <c r="H761" i="19"/>
  <c r="L760" i="19"/>
  <c r="AJ765" i="1"/>
  <c r="BI765" i="1"/>
  <c r="AH765" i="1"/>
  <c r="BI763" i="1"/>
  <c r="AK762" i="1"/>
  <c r="B766" i="19"/>
  <c r="F765" i="19"/>
  <c r="J764" i="19"/>
  <c r="C763" i="21"/>
  <c r="AL764" i="1"/>
  <c r="AF765" i="1"/>
  <c r="BB763" i="1"/>
  <c r="AG762" i="1"/>
  <c r="AG761" i="1"/>
  <c r="H766" i="19"/>
  <c r="H767" i="22" s="1"/>
  <c r="L765" i="19"/>
  <c r="D765" i="19"/>
  <c r="H764" i="19"/>
  <c r="E761" i="19"/>
  <c r="E762" i="22" s="1"/>
  <c r="AW764" i="1"/>
  <c r="BD763" i="1"/>
  <c r="AK763" i="1"/>
  <c r="BJ762" i="1"/>
  <c r="BE764" i="1"/>
  <c r="AC764" i="1"/>
  <c r="BC763" i="1"/>
  <c r="AJ763" i="1"/>
  <c r="AX761" i="1"/>
  <c r="BF765" i="1"/>
  <c r="AW765" i="1"/>
  <c r="BD764" i="1"/>
  <c r="AB764" i="1"/>
  <c r="BJ763" i="1"/>
  <c r="AS763" i="1"/>
  <c r="AI763" i="1"/>
  <c r="Q762" i="1"/>
  <c r="R762" i="1" s="1"/>
  <c r="BF761" i="1"/>
  <c r="AW761" i="1"/>
  <c r="BD760" i="1"/>
  <c r="AB760" i="1"/>
  <c r="BJ759" i="1"/>
  <c r="BB759" i="1"/>
  <c r="Z759" i="1"/>
  <c r="AI765" i="1"/>
  <c r="BF764" i="1"/>
  <c r="AI762" i="1"/>
  <c r="Z762" i="1"/>
  <c r="Q761" i="1"/>
  <c r="R761" i="1" s="1"/>
  <c r="AX765" i="1"/>
  <c r="AV764" i="1"/>
  <c r="AF761" i="1"/>
  <c r="AV760" i="1"/>
  <c r="AL760" i="1"/>
  <c r="BC759" i="1"/>
  <c r="AV765" i="1"/>
  <c r="AL765" i="1"/>
  <c r="BC764" i="1"/>
  <c r="AT764" i="1"/>
  <c r="AJ764" i="1"/>
  <c r="AR763" i="1"/>
  <c r="AX762" i="1"/>
  <c r="AF762" i="1"/>
  <c r="AV761" i="1"/>
  <c r="AL761" i="1"/>
  <c r="BC760" i="1"/>
  <c r="AJ760" i="1"/>
  <c r="AH764" i="1"/>
  <c r="Q764" i="1"/>
  <c r="R764" i="1" s="1"/>
  <c r="AI761" i="1"/>
  <c r="AX764" i="1"/>
  <c r="AF764" i="1"/>
  <c r="AV763" i="1"/>
  <c r="AL763" i="1"/>
  <c r="AJ762" i="1"/>
  <c r="B752" i="1"/>
  <c r="C752" i="1"/>
  <c r="C753" i="19" s="1"/>
  <c r="E752" i="1"/>
  <c r="D753" i="19" s="1"/>
  <c r="G752" i="1"/>
  <c r="E753" i="19" s="1"/>
  <c r="H752" i="1"/>
  <c r="I752" i="1"/>
  <c r="G753" i="19" s="1"/>
  <c r="J752" i="1"/>
  <c r="K752" i="1"/>
  <c r="I753" i="19" s="1"/>
  <c r="I858" i="28" s="1"/>
  <c r="M752" i="1"/>
  <c r="N752" i="1"/>
  <c r="Z752" i="1" s="1"/>
  <c r="O752" i="1"/>
  <c r="AC752" i="1" s="1"/>
  <c r="B753" i="1"/>
  <c r="C753" i="1"/>
  <c r="C754" i="19" s="1"/>
  <c r="E753" i="1"/>
  <c r="D754" i="19" s="1"/>
  <c r="G753" i="1"/>
  <c r="E754" i="19" s="1"/>
  <c r="H753" i="1"/>
  <c r="F754" i="19" s="1"/>
  <c r="I753" i="1"/>
  <c r="G754" i="19" s="1"/>
  <c r="J753" i="1"/>
  <c r="H754" i="19" s="1"/>
  <c r="K753" i="1"/>
  <c r="I754" i="19" s="1"/>
  <c r="I859" i="28" s="1"/>
  <c r="M753" i="1"/>
  <c r="AA753" i="1" s="1"/>
  <c r="N753" i="1"/>
  <c r="O753" i="1"/>
  <c r="L754" i="19" s="1"/>
  <c r="B754" i="1"/>
  <c r="C754" i="1"/>
  <c r="C755" i="19" s="1"/>
  <c r="E754" i="1"/>
  <c r="D755" i="19" s="1"/>
  <c r="G754" i="1"/>
  <c r="E755" i="19" s="1"/>
  <c r="H754" i="1"/>
  <c r="Q754" i="1" s="1"/>
  <c r="I754" i="1"/>
  <c r="G755" i="19" s="1"/>
  <c r="J754" i="1"/>
  <c r="H755" i="19" s="1"/>
  <c r="K754" i="1"/>
  <c r="I755" i="19" s="1"/>
  <c r="I860" i="28" s="1"/>
  <c r="M754" i="1"/>
  <c r="N754" i="1"/>
  <c r="K755" i="19" s="1"/>
  <c r="O754" i="1"/>
  <c r="AC754" i="1" s="1"/>
  <c r="B755" i="1"/>
  <c r="C755" i="1"/>
  <c r="C756" i="19" s="1"/>
  <c r="E755" i="1"/>
  <c r="G755" i="1"/>
  <c r="E756" i="19" s="1"/>
  <c r="H755" i="1"/>
  <c r="I755" i="1"/>
  <c r="J755" i="1"/>
  <c r="K755" i="1"/>
  <c r="I756" i="19" s="1"/>
  <c r="I861" i="28" s="1"/>
  <c r="M755" i="1"/>
  <c r="AA755" i="1" s="1"/>
  <c r="N755" i="1"/>
  <c r="O755" i="1"/>
  <c r="AC755" i="1" s="1"/>
  <c r="B756" i="1"/>
  <c r="B757" i="19" s="1"/>
  <c r="C756" i="1"/>
  <c r="C757" i="19" s="1"/>
  <c r="E756" i="1"/>
  <c r="G756" i="1"/>
  <c r="H756" i="1"/>
  <c r="AB756" i="1" s="1"/>
  <c r="I756" i="1"/>
  <c r="G757" i="19" s="1"/>
  <c r="J756" i="1"/>
  <c r="H757" i="19" s="1"/>
  <c r="K756" i="1"/>
  <c r="I757" i="19" s="1"/>
  <c r="I862" i="28" s="1"/>
  <c r="M756" i="1"/>
  <c r="J757" i="19" s="1"/>
  <c r="N756" i="1"/>
  <c r="Z756" i="1" s="1"/>
  <c r="O756" i="1"/>
  <c r="AC756" i="1" s="1"/>
  <c r="B757" i="1"/>
  <c r="C757" i="1"/>
  <c r="C758" i="19" s="1"/>
  <c r="E757" i="1"/>
  <c r="G757" i="1"/>
  <c r="E758" i="19" s="1"/>
  <c r="H757" i="1"/>
  <c r="AB757" i="1" s="1"/>
  <c r="I757" i="1"/>
  <c r="J757" i="1"/>
  <c r="K757" i="1"/>
  <c r="I758" i="19" s="1"/>
  <c r="I863" i="28" s="1"/>
  <c r="M757" i="1"/>
  <c r="N757" i="1"/>
  <c r="K758" i="19" s="1"/>
  <c r="O757" i="1"/>
  <c r="AC757" i="1" s="1"/>
  <c r="B758" i="1"/>
  <c r="AE759" i="1" s="1"/>
  <c r="C758" i="1"/>
  <c r="C759" i="19" s="1"/>
  <c r="C866" i="28" s="1"/>
  <c r="E758" i="1"/>
  <c r="AF759" i="1" s="1"/>
  <c r="G758" i="1"/>
  <c r="E759" i="19" s="1"/>
  <c r="H758" i="1"/>
  <c r="I758" i="1"/>
  <c r="J758" i="1"/>
  <c r="AI759" i="1" s="1"/>
  <c r="K758" i="1"/>
  <c r="I759" i="19" s="1"/>
  <c r="I864" i="28" s="1"/>
  <c r="M758" i="1"/>
  <c r="J759" i="19" s="1"/>
  <c r="N758" i="1"/>
  <c r="K759" i="19" s="1"/>
  <c r="O758" i="1"/>
  <c r="AL759" i="1" s="1"/>
  <c r="B745" i="1"/>
  <c r="C745" i="1"/>
  <c r="C746" i="19" s="1"/>
  <c r="E745" i="1"/>
  <c r="D746" i="19" s="1"/>
  <c r="G745" i="1"/>
  <c r="H745" i="1"/>
  <c r="F746" i="19" s="1"/>
  <c r="I745" i="1"/>
  <c r="G746" i="19" s="1"/>
  <c r="J745" i="1"/>
  <c r="K745" i="1"/>
  <c r="I746" i="19" s="1"/>
  <c r="I850" i="28" s="1"/>
  <c r="M745" i="1"/>
  <c r="AA745" i="1" s="1"/>
  <c r="N745" i="1"/>
  <c r="Z745" i="1" s="1"/>
  <c r="O745" i="1"/>
  <c r="AC745" i="1" s="1"/>
  <c r="B746" i="1"/>
  <c r="C746" i="1"/>
  <c r="C747" i="19" s="1"/>
  <c r="E746" i="1"/>
  <c r="G746" i="1"/>
  <c r="E747" i="19" s="1"/>
  <c r="H746" i="1"/>
  <c r="F747" i="19" s="1"/>
  <c r="I746" i="1"/>
  <c r="J746" i="1"/>
  <c r="K746" i="1"/>
  <c r="I747" i="19" s="1"/>
  <c r="I851" i="28" s="1"/>
  <c r="M746" i="1"/>
  <c r="AA746" i="1" s="1"/>
  <c r="N746" i="1"/>
  <c r="Z746" i="1" s="1"/>
  <c r="O746" i="1"/>
  <c r="AC746" i="1" s="1"/>
  <c r="B747" i="1"/>
  <c r="B748" i="19" s="1"/>
  <c r="C747" i="1"/>
  <c r="C748" i="19" s="1"/>
  <c r="E747" i="1"/>
  <c r="G747" i="1"/>
  <c r="H747" i="1"/>
  <c r="Q747" i="1" s="1"/>
  <c r="I747" i="1"/>
  <c r="G748" i="19" s="1"/>
  <c r="J747" i="1"/>
  <c r="H748" i="19" s="1"/>
  <c r="K747" i="1"/>
  <c r="I748" i="19" s="1"/>
  <c r="I852" i="28" s="1"/>
  <c r="M747" i="1"/>
  <c r="J748" i="19" s="1"/>
  <c r="N747" i="1"/>
  <c r="Z747" i="1" s="1"/>
  <c r="O747" i="1"/>
  <c r="B748" i="1"/>
  <c r="C748" i="1"/>
  <c r="C749" i="19" s="1"/>
  <c r="E748" i="1"/>
  <c r="D749" i="19" s="1"/>
  <c r="G748" i="1"/>
  <c r="H748" i="1"/>
  <c r="I748" i="1"/>
  <c r="J748" i="1"/>
  <c r="H749" i="19" s="1"/>
  <c r="K748" i="1"/>
  <c r="I749" i="19" s="1"/>
  <c r="I853" i="28" s="1"/>
  <c r="M748" i="1"/>
  <c r="AA748" i="1" s="1"/>
  <c r="N748" i="1"/>
  <c r="Z748" i="1" s="1"/>
  <c r="O748" i="1"/>
  <c r="BG748" i="1" s="1"/>
  <c r="B749" i="1"/>
  <c r="C749" i="1"/>
  <c r="C750" i="19" s="1"/>
  <c r="E749" i="1"/>
  <c r="G749" i="1"/>
  <c r="E750" i="19" s="1"/>
  <c r="H749" i="1"/>
  <c r="Q749" i="1" s="1"/>
  <c r="I749" i="1"/>
  <c r="G750" i="19" s="1"/>
  <c r="J749" i="1"/>
  <c r="K749" i="1"/>
  <c r="I750" i="19" s="1"/>
  <c r="I854" i="28" s="1"/>
  <c r="M749" i="1"/>
  <c r="AA749" i="1" s="1"/>
  <c r="N749" i="1"/>
  <c r="Z749" i="1" s="1"/>
  <c r="O749" i="1"/>
  <c r="AC749" i="1" s="1"/>
  <c r="B750" i="1"/>
  <c r="B751" i="19" s="1"/>
  <c r="C750" i="1"/>
  <c r="C751" i="19" s="1"/>
  <c r="E750" i="1"/>
  <c r="G750" i="1"/>
  <c r="H750" i="1"/>
  <c r="I750" i="1"/>
  <c r="J750" i="1"/>
  <c r="K750" i="1"/>
  <c r="I751" i="19" s="1"/>
  <c r="I855" i="28" s="1"/>
  <c r="M750" i="1"/>
  <c r="AA750" i="1" s="1"/>
  <c r="N750" i="1"/>
  <c r="Z750" i="1" s="1"/>
  <c r="O750" i="1"/>
  <c r="B751" i="1"/>
  <c r="B752" i="19" s="1"/>
  <c r="C751" i="1"/>
  <c r="C752" i="19" s="1"/>
  <c r="E751" i="1"/>
  <c r="G751" i="1"/>
  <c r="H751" i="1"/>
  <c r="AB751" i="1" s="1"/>
  <c r="I751" i="1"/>
  <c r="G752" i="19" s="1"/>
  <c r="J751" i="1"/>
  <c r="H752" i="19" s="1"/>
  <c r="K751" i="1"/>
  <c r="I752" i="19" s="1"/>
  <c r="I856" i="28" s="1"/>
  <c r="M751" i="1"/>
  <c r="J752" i="19" s="1"/>
  <c r="N751" i="1"/>
  <c r="K752" i="19" s="1"/>
  <c r="O751" i="1"/>
  <c r="AC751" i="1" s="1"/>
  <c r="M882" i="28" l="1"/>
  <c r="D889" i="28"/>
  <c r="N882" i="28"/>
  <c r="M897" i="28"/>
  <c r="N897" i="28"/>
  <c r="F764" i="21"/>
  <c r="O766" i="19"/>
  <c r="E766" i="21"/>
  <c r="G762" i="23"/>
  <c r="M879" i="28"/>
  <c r="G881" i="28"/>
  <c r="M766" i="19"/>
  <c r="H767" i="21"/>
  <c r="E767" i="22"/>
  <c r="K763" i="22"/>
  <c r="F767" i="21"/>
  <c r="K881" i="28"/>
  <c r="M880" i="28"/>
  <c r="K767" i="21"/>
  <c r="E767" i="21"/>
  <c r="D881" i="28"/>
  <c r="N874" i="28"/>
  <c r="B767" i="22"/>
  <c r="B874" i="28"/>
  <c r="B881" i="28" s="1"/>
  <c r="B767" i="21"/>
  <c r="J881" i="28"/>
  <c r="D767" i="22"/>
  <c r="H874" i="28"/>
  <c r="H881" i="28" s="1"/>
  <c r="F874" i="28"/>
  <c r="F881" i="28" s="1"/>
  <c r="F767" i="22"/>
  <c r="D767" i="21"/>
  <c r="L874" i="28"/>
  <c r="L881" i="28" s="1"/>
  <c r="E881" i="28"/>
  <c r="M878" i="28"/>
  <c r="N878" i="28"/>
  <c r="B870" i="28"/>
  <c r="D763" i="22"/>
  <c r="AN763" i="1"/>
  <c r="B764" i="21"/>
  <c r="F870" i="28"/>
  <c r="D869" i="28"/>
  <c r="N869" i="28" s="1"/>
  <c r="I762" i="22"/>
  <c r="B868" i="28"/>
  <c r="BA765" i="1"/>
  <c r="F762" i="23"/>
  <c r="K872" i="28"/>
  <c r="D766" i="23"/>
  <c r="AW759" i="1"/>
  <c r="F763" i="22"/>
  <c r="B762" i="21"/>
  <c r="F763" i="21"/>
  <c r="E762" i="23"/>
  <c r="C873" i="28"/>
  <c r="G762" i="22"/>
  <c r="K869" i="28"/>
  <c r="E868" i="28"/>
  <c r="AN759" i="1"/>
  <c r="K763" i="21"/>
  <c r="H766" i="23"/>
  <c r="L869" i="28"/>
  <c r="AR759" i="1"/>
  <c r="G766" i="23"/>
  <c r="AN761" i="1"/>
  <c r="AO765" i="1"/>
  <c r="H868" i="28"/>
  <c r="AN765" i="1"/>
  <c r="D763" i="21"/>
  <c r="E766" i="23"/>
  <c r="J763" i="22"/>
  <c r="G762" i="21"/>
  <c r="G868" i="28"/>
  <c r="AN760" i="1"/>
  <c r="M762" i="19"/>
  <c r="AK759" i="1"/>
  <c r="AV759" i="1"/>
  <c r="G766" i="22"/>
  <c r="E761" i="23"/>
  <c r="J868" i="28"/>
  <c r="G766" i="21"/>
  <c r="I766" i="21"/>
  <c r="C760" i="21"/>
  <c r="H762" i="21"/>
  <c r="M763" i="19"/>
  <c r="E763" i="23"/>
  <c r="G763" i="22"/>
  <c r="G763" i="21"/>
  <c r="G869" i="28"/>
  <c r="F871" i="28"/>
  <c r="F765" i="22"/>
  <c r="F765" i="21"/>
  <c r="D765" i="23"/>
  <c r="E871" i="28"/>
  <c r="E765" i="21"/>
  <c r="E765" i="22"/>
  <c r="AC758" i="1"/>
  <c r="AX759" i="1"/>
  <c r="BA759" i="1"/>
  <c r="AO759" i="1"/>
  <c r="E761" i="21"/>
  <c r="E867" i="28"/>
  <c r="E761" i="22"/>
  <c r="B872" i="28"/>
  <c r="B766" i="22"/>
  <c r="B766" i="21"/>
  <c r="I760" i="23"/>
  <c r="C760" i="22"/>
  <c r="M761" i="19"/>
  <c r="F766" i="22"/>
  <c r="AS759" i="1"/>
  <c r="E762" i="21"/>
  <c r="M764" i="19"/>
  <c r="E764" i="22"/>
  <c r="E870" i="28"/>
  <c r="E764" i="21"/>
  <c r="K766" i="21"/>
  <c r="K766" i="22"/>
  <c r="L872" i="28"/>
  <c r="I766" i="23"/>
  <c r="K764" i="22"/>
  <c r="L870" i="28"/>
  <c r="I764" i="23"/>
  <c r="K764" i="21"/>
  <c r="O764" i="19"/>
  <c r="J870" i="28"/>
  <c r="G764" i="23"/>
  <c r="I764" i="21"/>
  <c r="I764" i="22"/>
  <c r="D870" i="28"/>
  <c r="B764" i="23"/>
  <c r="D764" i="21"/>
  <c r="C764" i="23"/>
  <c r="D764" i="22"/>
  <c r="D764" i="23"/>
  <c r="M760" i="19"/>
  <c r="E760" i="22"/>
  <c r="E760" i="21"/>
  <c r="E866" i="28"/>
  <c r="H870" i="28"/>
  <c r="F764" i="23"/>
  <c r="H764" i="22"/>
  <c r="N764" i="19"/>
  <c r="H764" i="21"/>
  <c r="N761" i="19"/>
  <c r="F761" i="23"/>
  <c r="H761" i="21"/>
  <c r="H867" i="28"/>
  <c r="H761" i="22"/>
  <c r="H762" i="22"/>
  <c r="N765" i="19"/>
  <c r="H871" i="28"/>
  <c r="H765" i="21"/>
  <c r="H765" i="22"/>
  <c r="F765" i="23"/>
  <c r="D867" i="28"/>
  <c r="N867" i="28" s="1"/>
  <c r="C761" i="23"/>
  <c r="B761" i="23"/>
  <c r="D761" i="22"/>
  <c r="D761" i="21"/>
  <c r="F872" i="28"/>
  <c r="BA763" i="1"/>
  <c r="AO763" i="1"/>
  <c r="L867" i="28"/>
  <c r="K761" i="22"/>
  <c r="I761" i="23"/>
  <c r="K761" i="21"/>
  <c r="K868" i="28"/>
  <c r="H762" i="23"/>
  <c r="J762" i="22"/>
  <c r="J762" i="21"/>
  <c r="J763" i="21"/>
  <c r="D762" i="22"/>
  <c r="D868" i="28"/>
  <c r="C762" i="23"/>
  <c r="B762" i="23"/>
  <c r="D762" i="21"/>
  <c r="G765" i="23"/>
  <c r="I765" i="21"/>
  <c r="I765" i="22"/>
  <c r="J871" i="28"/>
  <c r="O765" i="19"/>
  <c r="I766" i="22"/>
  <c r="N760" i="19"/>
  <c r="E764" i="23"/>
  <c r="G764" i="21"/>
  <c r="G764" i="22"/>
  <c r="G870" i="28"/>
  <c r="B763" i="22"/>
  <c r="B869" i="28"/>
  <c r="B763" i="21"/>
  <c r="N763" i="19"/>
  <c r="F763" i="23"/>
  <c r="H869" i="28"/>
  <c r="H763" i="22"/>
  <c r="H763" i="21"/>
  <c r="AJ759" i="1"/>
  <c r="C765" i="23"/>
  <c r="B765" i="23"/>
  <c r="D871" i="28"/>
  <c r="N871" i="28" s="1"/>
  <c r="D765" i="22"/>
  <c r="D765" i="21"/>
  <c r="K870" i="28"/>
  <c r="H764" i="23"/>
  <c r="J764" i="21"/>
  <c r="J764" i="22"/>
  <c r="F762" i="21"/>
  <c r="F868" i="28"/>
  <c r="F762" i="22"/>
  <c r="D762" i="23"/>
  <c r="AQ759" i="1"/>
  <c r="K765" i="22"/>
  <c r="K765" i="21"/>
  <c r="I765" i="23"/>
  <c r="L871" i="28"/>
  <c r="M765" i="19"/>
  <c r="E765" i="23"/>
  <c r="G871" i="28"/>
  <c r="G765" i="21"/>
  <c r="G765" i="22"/>
  <c r="B763" i="23"/>
  <c r="E766" i="22"/>
  <c r="F766" i="21"/>
  <c r="B871" i="28"/>
  <c r="M871" i="28" s="1"/>
  <c r="B765" i="21"/>
  <c r="B765" i="22"/>
  <c r="H765" i="23"/>
  <c r="K871" i="28"/>
  <c r="J765" i="21"/>
  <c r="J766" i="21"/>
  <c r="J765" i="22"/>
  <c r="I763" i="21"/>
  <c r="G763" i="23"/>
  <c r="I763" i="22"/>
  <c r="J869" i="28"/>
  <c r="O763" i="19"/>
  <c r="D872" i="28"/>
  <c r="D766" i="22"/>
  <c r="C766" i="23"/>
  <c r="B766" i="23"/>
  <c r="D766" i="21"/>
  <c r="F759" i="19"/>
  <c r="AT759" i="1"/>
  <c r="AH759" i="1"/>
  <c r="H759" i="19"/>
  <c r="N759" i="19" s="1"/>
  <c r="AU759" i="1"/>
  <c r="N766" i="19"/>
  <c r="H766" i="21"/>
  <c r="F766" i="23"/>
  <c r="H766" i="22"/>
  <c r="H872" i="28"/>
  <c r="O761" i="19"/>
  <c r="G761" i="23"/>
  <c r="I761" i="21"/>
  <c r="I761" i="22"/>
  <c r="J867" i="28"/>
  <c r="K866" i="28"/>
  <c r="H760" i="23"/>
  <c r="J760" i="21"/>
  <c r="J760" i="22"/>
  <c r="E872" i="28"/>
  <c r="AG759" i="1"/>
  <c r="K762" i="21"/>
  <c r="K762" i="22"/>
  <c r="L868" i="28"/>
  <c r="I762" i="23"/>
  <c r="I762" i="21"/>
  <c r="AO760" i="1"/>
  <c r="BA760" i="1"/>
  <c r="O760" i="19"/>
  <c r="J866" i="28"/>
  <c r="G760" i="23"/>
  <c r="I760" i="21"/>
  <c r="I760" i="22"/>
  <c r="H761" i="23"/>
  <c r="J761" i="21"/>
  <c r="K867" i="28"/>
  <c r="J761" i="22"/>
  <c r="AO764" i="1"/>
  <c r="BA764" i="1"/>
  <c r="AN764" i="1"/>
  <c r="AN762" i="1"/>
  <c r="AO762" i="1"/>
  <c r="BA762" i="1"/>
  <c r="BA761" i="1"/>
  <c r="AO761" i="1"/>
  <c r="AI755" i="1"/>
  <c r="AV756" i="1"/>
  <c r="AH753" i="1"/>
  <c r="AQ753" i="1"/>
  <c r="C753" i="23"/>
  <c r="F757" i="19"/>
  <c r="AG752" i="1"/>
  <c r="BE755" i="1"/>
  <c r="AT755" i="1"/>
  <c r="AB753" i="1"/>
  <c r="BD752" i="1"/>
  <c r="AR758" i="1"/>
  <c r="AK756" i="1"/>
  <c r="AG757" i="1"/>
  <c r="C755" i="23"/>
  <c r="AL757" i="1"/>
  <c r="AR755" i="1"/>
  <c r="Q756" i="1"/>
  <c r="R756" i="1" s="1"/>
  <c r="AK755" i="1"/>
  <c r="BG753" i="1"/>
  <c r="F755" i="23"/>
  <c r="BG754" i="1"/>
  <c r="BH758" i="1"/>
  <c r="AU755" i="1"/>
  <c r="AG754" i="1"/>
  <c r="R754" i="1"/>
  <c r="AG753" i="1"/>
  <c r="AQ757" i="1"/>
  <c r="BG755" i="1"/>
  <c r="Z754" i="1"/>
  <c r="AC753" i="1"/>
  <c r="BC753" i="1"/>
  <c r="E755" i="23"/>
  <c r="AT758" i="1"/>
  <c r="AH757" i="1"/>
  <c r="BB755" i="1"/>
  <c r="AT754" i="1"/>
  <c r="BG752" i="1"/>
  <c r="C858" i="28"/>
  <c r="F755" i="19"/>
  <c r="F755" i="21" s="1"/>
  <c r="AF752" i="1"/>
  <c r="AO752" i="1" s="1"/>
  <c r="C759" i="21"/>
  <c r="BF757" i="1"/>
  <c r="AA756" i="1"/>
  <c r="AS755" i="1"/>
  <c r="BH755" i="1"/>
  <c r="AH754" i="1"/>
  <c r="BB753" i="1"/>
  <c r="AF753" i="1"/>
  <c r="AO753" i="1" s="1"/>
  <c r="AV752" i="1"/>
  <c r="AQ752" i="1"/>
  <c r="BB757" i="1"/>
  <c r="BJ757" i="1"/>
  <c r="BD756" i="1"/>
  <c r="AH755" i="1"/>
  <c r="AW753" i="1"/>
  <c r="AU752" i="1"/>
  <c r="G759" i="19"/>
  <c r="K756" i="19"/>
  <c r="J756" i="21" s="1"/>
  <c r="AX757" i="1"/>
  <c r="AX756" i="1"/>
  <c r="C862" i="28"/>
  <c r="AR754" i="1"/>
  <c r="AT753" i="1"/>
  <c r="Q753" i="1"/>
  <c r="R753" i="1" s="1"/>
  <c r="E860" i="28"/>
  <c r="AS752" i="1"/>
  <c r="AX753" i="1"/>
  <c r="BC752" i="1"/>
  <c r="AW757" i="1"/>
  <c r="AU757" i="1"/>
  <c r="AR753" i="1"/>
  <c r="E754" i="23"/>
  <c r="BB752" i="1"/>
  <c r="AH758" i="1"/>
  <c r="AT757" i="1"/>
  <c r="AL756" i="1"/>
  <c r="BJ754" i="1"/>
  <c r="AE754" i="1"/>
  <c r="AL753" i="1"/>
  <c r="AK754" i="1"/>
  <c r="Q752" i="1"/>
  <c r="R752" i="1" s="1"/>
  <c r="L755" i="19"/>
  <c r="K755" i="22" s="1"/>
  <c r="C863" i="28"/>
  <c r="K864" i="28"/>
  <c r="J759" i="21"/>
  <c r="O759" i="19"/>
  <c r="E861" i="28"/>
  <c r="E756" i="22"/>
  <c r="E755" i="22"/>
  <c r="N754" i="19"/>
  <c r="E753" i="23"/>
  <c r="C754" i="22"/>
  <c r="BD755" i="1"/>
  <c r="AZ758" i="1"/>
  <c r="Z758" i="1"/>
  <c r="BE757" i="1"/>
  <c r="AR757" i="1"/>
  <c r="BC756" i="1"/>
  <c r="AQ755" i="1"/>
  <c r="BE752" i="1"/>
  <c r="AJ752" i="1"/>
  <c r="C861" i="28"/>
  <c r="J754" i="19"/>
  <c r="O754" i="19" s="1"/>
  <c r="B754" i="19"/>
  <c r="B754" i="23" s="1"/>
  <c r="C758" i="21"/>
  <c r="AU758" i="1"/>
  <c r="Q758" i="1"/>
  <c r="R758" i="1" s="1"/>
  <c r="BI758" i="1"/>
  <c r="BC757" i="1"/>
  <c r="AK758" i="1"/>
  <c r="AZ756" i="1"/>
  <c r="BB756" i="1"/>
  <c r="BF755" i="1"/>
  <c r="BH754" i="1"/>
  <c r="AI754" i="1"/>
  <c r="AT752" i="1"/>
  <c r="AH752" i="1"/>
  <c r="L758" i="19"/>
  <c r="D758" i="19"/>
  <c r="J756" i="19"/>
  <c r="I757" i="21" s="1"/>
  <c r="B756" i="19"/>
  <c r="B862" i="28" s="1"/>
  <c r="L753" i="19"/>
  <c r="K754" i="22" s="1"/>
  <c r="BH756" i="1"/>
  <c r="AZ754" i="1"/>
  <c r="B758" i="19"/>
  <c r="B863" i="28" s="1"/>
  <c r="H756" i="19"/>
  <c r="H861" i="28" s="1"/>
  <c r="G754" i="22"/>
  <c r="B753" i="19"/>
  <c r="B753" i="21" s="1"/>
  <c r="AE758" i="1"/>
  <c r="AU756" i="1"/>
  <c r="AZ752" i="1"/>
  <c r="AE752" i="1"/>
  <c r="D757" i="19"/>
  <c r="F757" i="23" s="1"/>
  <c r="AG758" i="1"/>
  <c r="BI757" i="1"/>
  <c r="AV757" i="1"/>
  <c r="AE757" i="1"/>
  <c r="BH757" i="1"/>
  <c r="BF756" i="1"/>
  <c r="AT756" i="1"/>
  <c r="AG756" i="1"/>
  <c r="AW755" i="1"/>
  <c r="Z755" i="1"/>
  <c r="AU754" i="1"/>
  <c r="AB754" i="1"/>
  <c r="BF753" i="1"/>
  <c r="AS753" i="1"/>
  <c r="AE753" i="1"/>
  <c r="BI753" i="1"/>
  <c r="BH752" i="1"/>
  <c r="AX752" i="1"/>
  <c r="AB752" i="1"/>
  <c r="AI753" i="1"/>
  <c r="L759" i="19"/>
  <c r="L866" i="28" s="1"/>
  <c r="D759" i="19"/>
  <c r="H758" i="19"/>
  <c r="K757" i="19"/>
  <c r="F756" i="19"/>
  <c r="H753" i="19"/>
  <c r="N753" i="19" s="1"/>
  <c r="D755" i="22"/>
  <c r="C758" i="22"/>
  <c r="BJ753" i="1"/>
  <c r="AV753" i="1"/>
  <c r="AR752" i="1"/>
  <c r="J758" i="19"/>
  <c r="I759" i="21" s="1"/>
  <c r="C755" i="22"/>
  <c r="AF757" i="1"/>
  <c r="AO757" i="1" s="1"/>
  <c r="BG756" i="1"/>
  <c r="AJ756" i="1"/>
  <c r="AF754" i="1"/>
  <c r="AO754" i="1" s="1"/>
  <c r="L757" i="19"/>
  <c r="J755" i="19"/>
  <c r="G755" i="23" s="1"/>
  <c r="B755" i="19"/>
  <c r="B755" i="23" s="1"/>
  <c r="AB758" i="1"/>
  <c r="AI758" i="1"/>
  <c r="BG757" i="1"/>
  <c r="BE756" i="1"/>
  <c r="AR756" i="1"/>
  <c r="AF756" i="1"/>
  <c r="AO756" i="1" s="1"/>
  <c r="BJ755" i="1"/>
  <c r="AV755" i="1"/>
  <c r="AZ755" i="1"/>
  <c r="BE753" i="1"/>
  <c r="BH753" i="1"/>
  <c r="AW752" i="1"/>
  <c r="AL752" i="1"/>
  <c r="AA752" i="1"/>
  <c r="G758" i="19"/>
  <c r="G758" i="21" s="1"/>
  <c r="K753" i="19"/>
  <c r="K858" i="28" s="1"/>
  <c r="C753" i="22"/>
  <c r="AQ758" i="1"/>
  <c r="E757" i="19"/>
  <c r="E757" i="21" s="1"/>
  <c r="H755" i="23"/>
  <c r="J753" i="19"/>
  <c r="O753" i="19" s="1"/>
  <c r="AE755" i="1"/>
  <c r="AX754" i="1"/>
  <c r="BJ752" i="1"/>
  <c r="E759" i="21"/>
  <c r="G756" i="19"/>
  <c r="G861" i="28" s="1"/>
  <c r="AA758" i="1"/>
  <c r="AS757" i="1"/>
  <c r="Q757" i="1"/>
  <c r="R757" i="1" s="1"/>
  <c r="AQ756" i="1"/>
  <c r="AE756" i="1"/>
  <c r="AI757" i="1"/>
  <c r="BI755" i="1"/>
  <c r="AQ754" i="1"/>
  <c r="BI754" i="1"/>
  <c r="BF752" i="1"/>
  <c r="AK752" i="1"/>
  <c r="B759" i="19"/>
  <c r="F758" i="19"/>
  <c r="L756" i="19"/>
  <c r="D756" i="19"/>
  <c r="K754" i="19"/>
  <c r="J755" i="21" s="1"/>
  <c r="F753" i="19"/>
  <c r="D753" i="23" s="1"/>
  <c r="I865" i="28"/>
  <c r="D754" i="21"/>
  <c r="H755" i="22"/>
  <c r="D754" i="23"/>
  <c r="G858" i="28"/>
  <c r="D860" i="28"/>
  <c r="G859" i="28"/>
  <c r="C757" i="22"/>
  <c r="C754" i="23"/>
  <c r="N755" i="19"/>
  <c r="H755" i="21"/>
  <c r="E859" i="28"/>
  <c r="C860" i="28"/>
  <c r="M755" i="19"/>
  <c r="M753" i="19"/>
  <c r="C757" i="21"/>
  <c r="E756" i="21"/>
  <c r="G755" i="21"/>
  <c r="C753" i="21"/>
  <c r="E759" i="22"/>
  <c r="C756" i="22"/>
  <c r="I754" i="23"/>
  <c r="E864" i="28"/>
  <c r="D859" i="28"/>
  <c r="H860" i="28"/>
  <c r="C859" i="28"/>
  <c r="C754" i="21"/>
  <c r="G755" i="22"/>
  <c r="M754" i="19"/>
  <c r="C756" i="21"/>
  <c r="E755" i="21"/>
  <c r="G754" i="21"/>
  <c r="C759" i="22"/>
  <c r="E754" i="22"/>
  <c r="G753" i="22"/>
  <c r="C864" i="28"/>
  <c r="G860" i="28"/>
  <c r="D755" i="21"/>
  <c r="J759" i="22"/>
  <c r="D754" i="22"/>
  <c r="F754" i="23"/>
  <c r="C755" i="21"/>
  <c r="E754" i="21"/>
  <c r="G753" i="21"/>
  <c r="BG758" i="1"/>
  <c r="BF758" i="1"/>
  <c r="AW758" i="1"/>
  <c r="BD757" i="1"/>
  <c r="AK757" i="1"/>
  <c r="BJ756" i="1"/>
  <c r="AS756" i="1"/>
  <c r="AI756" i="1"/>
  <c r="AG755" i="1"/>
  <c r="Q755" i="1"/>
  <c r="R755" i="1" s="1"/>
  <c r="BF754" i="1"/>
  <c r="AW754" i="1"/>
  <c r="BD753" i="1"/>
  <c r="AU753" i="1"/>
  <c r="AK753" i="1"/>
  <c r="AI752" i="1"/>
  <c r="AX758" i="1"/>
  <c r="BE758" i="1"/>
  <c r="AV758" i="1"/>
  <c r="AL758" i="1"/>
  <c r="AJ757" i="1"/>
  <c r="AA757" i="1"/>
  <c r="BI756" i="1"/>
  <c r="AH756" i="1"/>
  <c r="AX755" i="1"/>
  <c r="AF755" i="1"/>
  <c r="BE754" i="1"/>
  <c r="AV754" i="1"/>
  <c r="AL754" i="1"/>
  <c r="AJ753" i="1"/>
  <c r="BI752" i="1"/>
  <c r="Z753" i="1"/>
  <c r="BD754" i="1"/>
  <c r="BC758" i="1"/>
  <c r="AJ758" i="1"/>
  <c r="AL755" i="1"/>
  <c r="BC754" i="1"/>
  <c r="AJ754" i="1"/>
  <c r="AA754" i="1"/>
  <c r="BD758" i="1"/>
  <c r="Z757" i="1"/>
  <c r="BJ758" i="1"/>
  <c r="BB758" i="1"/>
  <c r="AS758" i="1"/>
  <c r="AZ757" i="1"/>
  <c r="AW756" i="1"/>
  <c r="AB755" i="1"/>
  <c r="BB754" i="1"/>
  <c r="AS754" i="1"/>
  <c r="AZ753" i="1"/>
  <c r="AF758" i="1"/>
  <c r="BC755" i="1"/>
  <c r="AJ755" i="1"/>
  <c r="BD747" i="1"/>
  <c r="AU747" i="1"/>
  <c r="AU751" i="1"/>
  <c r="BI750" i="1"/>
  <c r="AE748" i="1"/>
  <c r="AS746" i="1"/>
  <c r="AQ749" i="1"/>
  <c r="AL750" i="1"/>
  <c r="AR750" i="1"/>
  <c r="BI749" i="1"/>
  <c r="BI745" i="1"/>
  <c r="BH751" i="1"/>
  <c r="AG749" i="1"/>
  <c r="C751" i="21"/>
  <c r="BG749" i="1"/>
  <c r="BB746" i="1"/>
  <c r="BC749" i="1"/>
  <c r="R749" i="1"/>
  <c r="K751" i="19"/>
  <c r="J752" i="21" s="1"/>
  <c r="BD750" i="1"/>
  <c r="J751" i="19"/>
  <c r="I752" i="22" s="1"/>
  <c r="AS747" i="1"/>
  <c r="BG745" i="1"/>
  <c r="BB750" i="1"/>
  <c r="AC750" i="1"/>
  <c r="BJ750" i="1"/>
  <c r="AI746" i="1"/>
  <c r="AB745" i="1"/>
  <c r="BH746" i="1"/>
  <c r="AS748" i="1"/>
  <c r="H746" i="19"/>
  <c r="F746" i="23" s="1"/>
  <c r="F750" i="19"/>
  <c r="AQ751" i="1"/>
  <c r="AZ749" i="1"/>
  <c r="AW748" i="1"/>
  <c r="AZ747" i="1"/>
  <c r="BG746" i="1"/>
  <c r="AJ751" i="1"/>
  <c r="AE750" i="1"/>
  <c r="AH751" i="1"/>
  <c r="AJ749" i="1"/>
  <c r="BH749" i="1"/>
  <c r="AV748" i="1"/>
  <c r="AX747" i="1"/>
  <c r="BF746" i="1"/>
  <c r="BH745" i="1"/>
  <c r="F752" i="19"/>
  <c r="BJ748" i="1"/>
  <c r="AF747" i="1"/>
  <c r="AO747" i="1" s="1"/>
  <c r="AR746" i="1"/>
  <c r="AR751" i="1"/>
  <c r="AA747" i="1"/>
  <c r="AL746" i="1"/>
  <c r="Q745" i="1"/>
  <c r="R745" i="1" s="1"/>
  <c r="AA751" i="1"/>
  <c r="L747" i="19"/>
  <c r="Q751" i="1"/>
  <c r="R751" i="1" s="1"/>
  <c r="AB749" i="1"/>
  <c r="R747" i="1"/>
  <c r="AK748" i="1"/>
  <c r="AH746" i="1"/>
  <c r="D747" i="19"/>
  <c r="D747" i="22" s="1"/>
  <c r="H853" i="28"/>
  <c r="H749" i="21"/>
  <c r="F749" i="23"/>
  <c r="H749" i="22"/>
  <c r="C747" i="22"/>
  <c r="C747" i="21"/>
  <c r="C851" i="28"/>
  <c r="E746" i="23"/>
  <c r="D746" i="23"/>
  <c r="F851" i="28"/>
  <c r="C749" i="23"/>
  <c r="C856" i="28"/>
  <c r="C752" i="22"/>
  <c r="C752" i="21"/>
  <c r="C750" i="21"/>
  <c r="C854" i="28"/>
  <c r="C750" i="22"/>
  <c r="C749" i="22"/>
  <c r="C853" i="28"/>
  <c r="C749" i="21"/>
  <c r="C746" i="23"/>
  <c r="B856" i="28"/>
  <c r="B752" i="21"/>
  <c r="B752" i="22"/>
  <c r="C852" i="28"/>
  <c r="C748" i="21"/>
  <c r="C748" i="22"/>
  <c r="I857" i="28"/>
  <c r="L749" i="19"/>
  <c r="C751" i="22"/>
  <c r="BG750" i="1"/>
  <c r="AI750" i="1"/>
  <c r="BE749" i="1"/>
  <c r="BD748" i="1"/>
  <c r="BH748" i="1"/>
  <c r="AG747" i="1"/>
  <c r="BJ746" i="1"/>
  <c r="AV746" i="1"/>
  <c r="AG746" i="1"/>
  <c r="F751" i="19"/>
  <c r="J750" i="19"/>
  <c r="O750" i="19" s="1"/>
  <c r="B750" i="19"/>
  <c r="B751" i="21" s="1"/>
  <c r="G749" i="19"/>
  <c r="G750" i="21" s="1"/>
  <c r="K748" i="19"/>
  <c r="H747" i="19"/>
  <c r="H748" i="22" s="1"/>
  <c r="L746" i="19"/>
  <c r="F747" i="22"/>
  <c r="AX749" i="1"/>
  <c r="AT751" i="1"/>
  <c r="Z751" i="1"/>
  <c r="BE750" i="1"/>
  <c r="AH750" i="1"/>
  <c r="BH750" i="1"/>
  <c r="BD749" i="1"/>
  <c r="AK749" i="1"/>
  <c r="BB748" i="1"/>
  <c r="AC748" i="1"/>
  <c r="AT748" i="1"/>
  <c r="BI747" i="1"/>
  <c r="BI746" i="1"/>
  <c r="BE745" i="1"/>
  <c r="E751" i="19"/>
  <c r="F749" i="19"/>
  <c r="G747" i="19"/>
  <c r="G748" i="21" s="1"/>
  <c r="K746" i="19"/>
  <c r="AS751" i="1"/>
  <c r="AB747" i="1"/>
  <c r="AQ746" i="1"/>
  <c r="L751" i="19"/>
  <c r="D751" i="19"/>
  <c r="H750" i="19"/>
  <c r="E749" i="19"/>
  <c r="E750" i="21" s="1"/>
  <c r="J746" i="19"/>
  <c r="B746" i="19"/>
  <c r="B746" i="23" s="1"/>
  <c r="F747" i="21"/>
  <c r="C855" i="28"/>
  <c r="BI748" i="1"/>
  <c r="BE746" i="1"/>
  <c r="AV750" i="1"/>
  <c r="AF749" i="1"/>
  <c r="AT747" i="1"/>
  <c r="AG751" i="1"/>
  <c r="AS750" i="1"/>
  <c r="AU749" i="1"/>
  <c r="AR748" i="1"/>
  <c r="AE749" i="1"/>
  <c r="AQ747" i="1"/>
  <c r="AL748" i="1"/>
  <c r="AR747" i="1"/>
  <c r="BD746" i="1"/>
  <c r="BD745" i="1"/>
  <c r="L752" i="19"/>
  <c r="D752" i="19"/>
  <c r="M750" i="19"/>
  <c r="J749" i="19"/>
  <c r="B749" i="19"/>
  <c r="B749" i="23" s="1"/>
  <c r="F748" i="19"/>
  <c r="K747" i="19"/>
  <c r="E752" i="19"/>
  <c r="K749" i="19"/>
  <c r="BD751" i="1"/>
  <c r="AF751" i="1"/>
  <c r="AO751" i="1" s="1"/>
  <c r="AQ750" i="1"/>
  <c r="AT749" i="1"/>
  <c r="BF748" i="1"/>
  <c r="AI748" i="1"/>
  <c r="BH747" i="1"/>
  <c r="AE746" i="1"/>
  <c r="AH747" i="1"/>
  <c r="BC745" i="1"/>
  <c r="H751" i="19"/>
  <c r="H856" i="28" s="1"/>
  <c r="L750" i="19"/>
  <c r="D750" i="19"/>
  <c r="E748" i="19"/>
  <c r="M748" i="19" s="1"/>
  <c r="J747" i="19"/>
  <c r="B747" i="19"/>
  <c r="BG751" i="1"/>
  <c r="AZ751" i="1"/>
  <c r="AX751" i="1"/>
  <c r="BI751" i="1"/>
  <c r="AG750" i="1"/>
  <c r="BE748" i="1"/>
  <c r="AH748" i="1"/>
  <c r="BG747" i="1"/>
  <c r="AJ747" i="1"/>
  <c r="AW746" i="1"/>
  <c r="AZ745" i="1"/>
  <c r="G751" i="19"/>
  <c r="G752" i="22" s="1"/>
  <c r="K750" i="19"/>
  <c r="L748" i="19"/>
  <c r="D748" i="19"/>
  <c r="E746" i="19"/>
  <c r="E747" i="22" s="1"/>
  <c r="AW750" i="1"/>
  <c r="BF751" i="1"/>
  <c r="AW751" i="1"/>
  <c r="AE751" i="1"/>
  <c r="AU750" i="1"/>
  <c r="AK750" i="1"/>
  <c r="AB750" i="1"/>
  <c r="BJ749" i="1"/>
  <c r="BB749" i="1"/>
  <c r="AS749" i="1"/>
  <c r="AI749" i="1"/>
  <c r="AZ748" i="1"/>
  <c r="AQ748" i="1"/>
  <c r="AG748" i="1"/>
  <c r="Q748" i="1"/>
  <c r="R748" i="1" s="1"/>
  <c r="BF747" i="1"/>
  <c r="AW747" i="1"/>
  <c r="AE747" i="1"/>
  <c r="AU746" i="1"/>
  <c r="AK746" i="1"/>
  <c r="AB746" i="1"/>
  <c r="BJ745" i="1"/>
  <c r="BB745" i="1"/>
  <c r="BE751" i="1"/>
  <c r="AV751" i="1"/>
  <c r="AL751" i="1"/>
  <c r="BC750" i="1"/>
  <c r="AT750" i="1"/>
  <c r="AJ750" i="1"/>
  <c r="AR749" i="1"/>
  <c r="AH749" i="1"/>
  <c r="AX748" i="1"/>
  <c r="AF748" i="1"/>
  <c r="BE747" i="1"/>
  <c r="AV747" i="1"/>
  <c r="AL747" i="1"/>
  <c r="AC747" i="1"/>
  <c r="BC746" i="1"/>
  <c r="AT746" i="1"/>
  <c r="AJ746" i="1"/>
  <c r="BF750" i="1"/>
  <c r="AK747" i="1"/>
  <c r="BC747" i="1"/>
  <c r="BJ751" i="1"/>
  <c r="BB751" i="1"/>
  <c r="AI751" i="1"/>
  <c r="AZ750" i="1"/>
  <c r="Q750" i="1"/>
  <c r="R750" i="1" s="1"/>
  <c r="BF749" i="1"/>
  <c r="AW749" i="1"/>
  <c r="AU748" i="1"/>
  <c r="AB748" i="1"/>
  <c r="BJ747" i="1"/>
  <c r="BB747" i="1"/>
  <c r="AI747" i="1"/>
  <c r="AZ746" i="1"/>
  <c r="Q746" i="1"/>
  <c r="R746" i="1" s="1"/>
  <c r="BF745" i="1"/>
  <c r="AK751" i="1"/>
  <c r="BC751" i="1"/>
  <c r="AX750" i="1"/>
  <c r="AF750" i="1"/>
  <c r="AV749" i="1"/>
  <c r="AL749" i="1"/>
  <c r="BC748" i="1"/>
  <c r="AJ748" i="1"/>
  <c r="AX746" i="1"/>
  <c r="AF746" i="1"/>
  <c r="B738" i="1"/>
  <c r="B739" i="19" s="1"/>
  <c r="C738" i="1"/>
  <c r="C739" i="19" s="1"/>
  <c r="E738" i="1"/>
  <c r="D739" i="19" s="1"/>
  <c r="G738" i="1"/>
  <c r="E739" i="19" s="1"/>
  <c r="H738" i="1"/>
  <c r="I738" i="1"/>
  <c r="G739" i="19" s="1"/>
  <c r="J738" i="1"/>
  <c r="K738" i="1"/>
  <c r="I739" i="19" s="1"/>
  <c r="I842" i="28" s="1"/>
  <c r="M738" i="1"/>
  <c r="J739" i="19" s="1"/>
  <c r="N738" i="1"/>
  <c r="K739" i="19" s="1"/>
  <c r="O738" i="1"/>
  <c r="B739" i="1"/>
  <c r="B740" i="19" s="1"/>
  <c r="C739" i="1"/>
  <c r="C740" i="19" s="1"/>
  <c r="E739" i="1"/>
  <c r="G739" i="1"/>
  <c r="H739" i="1"/>
  <c r="Q739" i="1" s="1"/>
  <c r="I739" i="1"/>
  <c r="G740" i="19" s="1"/>
  <c r="J739" i="1"/>
  <c r="K739" i="1"/>
  <c r="I740" i="19" s="1"/>
  <c r="I843" i="28" s="1"/>
  <c r="M739" i="1"/>
  <c r="J740" i="19" s="1"/>
  <c r="N739" i="1"/>
  <c r="Z739" i="1" s="1"/>
  <c r="O739" i="1"/>
  <c r="B740" i="1"/>
  <c r="C740" i="1"/>
  <c r="C741" i="19" s="1"/>
  <c r="E740" i="1"/>
  <c r="G740" i="1"/>
  <c r="E741" i="19" s="1"/>
  <c r="H740" i="1"/>
  <c r="F741" i="19" s="1"/>
  <c r="I740" i="1"/>
  <c r="G741" i="19" s="1"/>
  <c r="J740" i="1"/>
  <c r="H741" i="19" s="1"/>
  <c r="K740" i="1"/>
  <c r="I741" i="19" s="1"/>
  <c r="I844" i="28" s="1"/>
  <c r="M740" i="1"/>
  <c r="N740" i="1"/>
  <c r="Z740" i="1" s="1"/>
  <c r="O740" i="1"/>
  <c r="AC740" i="1" s="1"/>
  <c r="B741" i="1"/>
  <c r="B742" i="19" s="1"/>
  <c r="C741" i="1"/>
  <c r="C742" i="19" s="1"/>
  <c r="E741" i="1"/>
  <c r="G741" i="1"/>
  <c r="E742" i="19" s="1"/>
  <c r="H741" i="1"/>
  <c r="I741" i="1"/>
  <c r="G742" i="19" s="1"/>
  <c r="J741" i="1"/>
  <c r="K741" i="1"/>
  <c r="I742" i="19" s="1"/>
  <c r="I845" i="28" s="1"/>
  <c r="M741" i="1"/>
  <c r="J742" i="19" s="1"/>
  <c r="N741" i="1"/>
  <c r="O741" i="1"/>
  <c r="AC741" i="1" s="1"/>
  <c r="B742" i="1"/>
  <c r="C742" i="1"/>
  <c r="C743" i="19" s="1"/>
  <c r="E742" i="1"/>
  <c r="G742" i="1"/>
  <c r="H742" i="1"/>
  <c r="Q742" i="1" s="1"/>
  <c r="I742" i="1"/>
  <c r="G743" i="19" s="1"/>
  <c r="J742" i="1"/>
  <c r="H743" i="19" s="1"/>
  <c r="K742" i="1"/>
  <c r="I743" i="19" s="1"/>
  <c r="I846" i="28" s="1"/>
  <c r="M742" i="1"/>
  <c r="N742" i="1"/>
  <c r="Z742" i="1" s="1"/>
  <c r="O742" i="1"/>
  <c r="B743" i="1"/>
  <c r="C743" i="1"/>
  <c r="C744" i="19" s="1"/>
  <c r="E743" i="1"/>
  <c r="G743" i="1"/>
  <c r="E744" i="19" s="1"/>
  <c r="H743" i="1"/>
  <c r="Q743" i="1" s="1"/>
  <c r="I743" i="1"/>
  <c r="J743" i="1"/>
  <c r="K743" i="1"/>
  <c r="I744" i="19" s="1"/>
  <c r="I847" i="28" s="1"/>
  <c r="M743" i="1"/>
  <c r="N743" i="1"/>
  <c r="Z743" i="1" s="1"/>
  <c r="O743" i="1"/>
  <c r="L744" i="19" s="1"/>
  <c r="B744" i="1"/>
  <c r="B745" i="19" s="1"/>
  <c r="C744" i="1"/>
  <c r="C745" i="19" s="1"/>
  <c r="C850" i="28" s="1"/>
  <c r="E744" i="1"/>
  <c r="AF745" i="1" s="1"/>
  <c r="G744" i="1"/>
  <c r="AS745" i="1" s="1"/>
  <c r="H744" i="1"/>
  <c r="I744" i="1"/>
  <c r="J744" i="1"/>
  <c r="AI745" i="1" s="1"/>
  <c r="K744" i="1"/>
  <c r="I745" i="19" s="1"/>
  <c r="I848" i="28" s="1"/>
  <c r="M744" i="1"/>
  <c r="AJ745" i="1" s="1"/>
  <c r="N744" i="1"/>
  <c r="Z744" i="1" s="1"/>
  <c r="O744" i="1"/>
  <c r="B731" i="1"/>
  <c r="B732" i="19" s="1"/>
  <c r="C731" i="1"/>
  <c r="C732" i="19" s="1"/>
  <c r="E731" i="1"/>
  <c r="G731" i="1"/>
  <c r="E732" i="19" s="1"/>
  <c r="H731" i="1"/>
  <c r="Q731" i="1" s="1"/>
  <c r="I731" i="1"/>
  <c r="J731" i="1"/>
  <c r="K731" i="1"/>
  <c r="I732" i="19" s="1"/>
  <c r="I834" i="28" s="1"/>
  <c r="M731" i="1"/>
  <c r="J732" i="19" s="1"/>
  <c r="N731" i="1"/>
  <c r="Z731" i="1" s="1"/>
  <c r="O731" i="1"/>
  <c r="AC731" i="1" s="1"/>
  <c r="B732" i="1"/>
  <c r="C732" i="1"/>
  <c r="C733" i="19" s="1"/>
  <c r="E732" i="1"/>
  <c r="D733" i="19" s="1"/>
  <c r="G732" i="1"/>
  <c r="H732" i="1"/>
  <c r="I732" i="1"/>
  <c r="G733" i="19" s="1"/>
  <c r="J732" i="1"/>
  <c r="H733" i="19" s="1"/>
  <c r="K732" i="1"/>
  <c r="I733" i="19" s="1"/>
  <c r="I835" i="28" s="1"/>
  <c r="M732" i="1"/>
  <c r="N732" i="1"/>
  <c r="K733" i="19" s="1"/>
  <c r="O732" i="1"/>
  <c r="L733" i="19" s="1"/>
  <c r="B733" i="1"/>
  <c r="B734" i="19" s="1"/>
  <c r="C733" i="1"/>
  <c r="C734" i="19" s="1"/>
  <c r="E733" i="1"/>
  <c r="G733" i="1"/>
  <c r="H733" i="1"/>
  <c r="F734" i="19" s="1"/>
  <c r="I733" i="1"/>
  <c r="G734" i="19" s="1"/>
  <c r="J733" i="1"/>
  <c r="H734" i="19" s="1"/>
  <c r="K733" i="1"/>
  <c r="I734" i="19" s="1"/>
  <c r="I836" i="28" s="1"/>
  <c r="M733" i="1"/>
  <c r="J734" i="19" s="1"/>
  <c r="N733" i="1"/>
  <c r="Z733" i="1" s="1"/>
  <c r="O733" i="1"/>
  <c r="B734" i="1"/>
  <c r="C734" i="1"/>
  <c r="C735" i="19" s="1"/>
  <c r="E734" i="1"/>
  <c r="D735" i="19" s="1"/>
  <c r="G734" i="1"/>
  <c r="H734" i="1"/>
  <c r="I734" i="1"/>
  <c r="J734" i="1"/>
  <c r="K734" i="1"/>
  <c r="I735" i="19" s="1"/>
  <c r="I837" i="28" s="1"/>
  <c r="M734" i="1"/>
  <c r="AA734" i="1" s="1"/>
  <c r="N734" i="1"/>
  <c r="K735" i="19" s="1"/>
  <c r="O734" i="1"/>
  <c r="L735" i="19" s="1"/>
  <c r="B735" i="1"/>
  <c r="B736" i="19" s="1"/>
  <c r="C735" i="1"/>
  <c r="C736" i="19" s="1"/>
  <c r="E735" i="1"/>
  <c r="D736" i="19" s="1"/>
  <c r="G735" i="1"/>
  <c r="H735" i="1"/>
  <c r="Q735" i="1" s="1"/>
  <c r="I735" i="1"/>
  <c r="J735" i="1"/>
  <c r="K735" i="1"/>
  <c r="I736" i="19" s="1"/>
  <c r="I838" i="28" s="1"/>
  <c r="M735" i="1"/>
  <c r="N735" i="1"/>
  <c r="K736" i="19" s="1"/>
  <c r="O735" i="1"/>
  <c r="AC735" i="1" s="1"/>
  <c r="B736" i="1"/>
  <c r="B737" i="19" s="1"/>
  <c r="C736" i="1"/>
  <c r="C737" i="19" s="1"/>
  <c r="E736" i="1"/>
  <c r="D737" i="19" s="1"/>
  <c r="G736" i="1"/>
  <c r="H736" i="1"/>
  <c r="AB736" i="1" s="1"/>
  <c r="I736" i="1"/>
  <c r="J736" i="1"/>
  <c r="K736" i="1"/>
  <c r="I737" i="19" s="1"/>
  <c r="I839" i="28" s="1"/>
  <c r="M736" i="1"/>
  <c r="J737" i="19" s="1"/>
  <c r="N736" i="1"/>
  <c r="Z736" i="1" s="1"/>
  <c r="O736" i="1"/>
  <c r="L737" i="19" s="1"/>
  <c r="B737" i="1"/>
  <c r="B738" i="19" s="1"/>
  <c r="C737" i="1"/>
  <c r="C738" i="19" s="1"/>
  <c r="E737" i="1"/>
  <c r="G737" i="1"/>
  <c r="H737" i="1"/>
  <c r="AB737" i="1" s="1"/>
  <c r="I737" i="1"/>
  <c r="G738" i="19" s="1"/>
  <c r="J737" i="1"/>
  <c r="K737" i="1"/>
  <c r="I738" i="19" s="1"/>
  <c r="I840" i="28" s="1"/>
  <c r="M737" i="1"/>
  <c r="J738" i="19" s="1"/>
  <c r="N737" i="1"/>
  <c r="Z737" i="1" s="1"/>
  <c r="O737" i="1"/>
  <c r="AC737" i="1" s="1"/>
  <c r="N889" i="28" l="1"/>
  <c r="M889" i="28"/>
  <c r="M874" i="28"/>
  <c r="N881" i="28"/>
  <c r="M881" i="28"/>
  <c r="M869" i="28"/>
  <c r="BG738" i="1"/>
  <c r="B858" i="28"/>
  <c r="E757" i="22"/>
  <c r="M867" i="28"/>
  <c r="L873" i="28"/>
  <c r="F758" i="21"/>
  <c r="E873" i="28"/>
  <c r="N868" i="28"/>
  <c r="M868" i="28"/>
  <c r="G760" i="22"/>
  <c r="G760" i="21"/>
  <c r="G866" i="28"/>
  <c r="G873" i="28" s="1"/>
  <c r="K873" i="28"/>
  <c r="F760" i="21"/>
  <c r="F866" i="28"/>
  <c r="F873" i="28" s="1"/>
  <c r="F760" i="22"/>
  <c r="J873" i="28"/>
  <c r="K760" i="21"/>
  <c r="M870" i="28"/>
  <c r="N870" i="28"/>
  <c r="K760" i="22"/>
  <c r="H759" i="22"/>
  <c r="B866" i="28"/>
  <c r="B873" i="28" s="1"/>
  <c r="B760" i="21"/>
  <c r="B760" i="22"/>
  <c r="D866" i="28"/>
  <c r="D760" i="22"/>
  <c r="D760" i="21"/>
  <c r="H760" i="21"/>
  <c r="H866" i="28"/>
  <c r="H873" i="28" s="1"/>
  <c r="H760" i="22"/>
  <c r="M872" i="28"/>
  <c r="N872" i="28"/>
  <c r="E863" i="28"/>
  <c r="F859" i="28"/>
  <c r="F862" i="28"/>
  <c r="K758" i="21"/>
  <c r="B757" i="21"/>
  <c r="E862" i="28"/>
  <c r="AN757" i="1"/>
  <c r="E756" i="23"/>
  <c r="J757" i="22"/>
  <c r="J754" i="21"/>
  <c r="G757" i="22"/>
  <c r="H858" i="28"/>
  <c r="B756" i="22"/>
  <c r="B860" i="28"/>
  <c r="M860" i="28" s="1"/>
  <c r="E757" i="23"/>
  <c r="F754" i="21"/>
  <c r="O758" i="19"/>
  <c r="F755" i="22"/>
  <c r="H862" i="28"/>
  <c r="M759" i="19"/>
  <c r="G754" i="23"/>
  <c r="I757" i="23"/>
  <c r="G756" i="23"/>
  <c r="G862" i="28"/>
  <c r="K755" i="21"/>
  <c r="H753" i="21"/>
  <c r="J753" i="21"/>
  <c r="G759" i="21"/>
  <c r="K862" i="28"/>
  <c r="F860" i="28"/>
  <c r="I758" i="23"/>
  <c r="G864" i="28"/>
  <c r="D756" i="21"/>
  <c r="K754" i="21"/>
  <c r="G759" i="22"/>
  <c r="L863" i="28"/>
  <c r="E758" i="23"/>
  <c r="F753" i="23"/>
  <c r="B757" i="22"/>
  <c r="L859" i="28"/>
  <c r="H756" i="22"/>
  <c r="G757" i="23"/>
  <c r="K756" i="21"/>
  <c r="H753" i="23"/>
  <c r="I753" i="23"/>
  <c r="I759" i="22"/>
  <c r="H756" i="23"/>
  <c r="N860" i="28"/>
  <c r="J753" i="22"/>
  <c r="B861" i="28"/>
  <c r="D864" i="28"/>
  <c r="K859" i="28"/>
  <c r="H753" i="22"/>
  <c r="H863" i="28"/>
  <c r="K756" i="22"/>
  <c r="I758" i="21"/>
  <c r="J864" i="28"/>
  <c r="F754" i="22"/>
  <c r="G758" i="22"/>
  <c r="G756" i="21"/>
  <c r="D756" i="22"/>
  <c r="L861" i="28"/>
  <c r="K863" i="28"/>
  <c r="D755" i="23"/>
  <c r="J757" i="21"/>
  <c r="I753" i="22"/>
  <c r="J758" i="21"/>
  <c r="K753" i="22"/>
  <c r="H859" i="28"/>
  <c r="F756" i="23"/>
  <c r="M758" i="19"/>
  <c r="H757" i="23"/>
  <c r="K757" i="21"/>
  <c r="H754" i="22"/>
  <c r="H759" i="21"/>
  <c r="H864" i="28"/>
  <c r="L864" i="28"/>
  <c r="AN752" i="1"/>
  <c r="BG742" i="1"/>
  <c r="I755" i="22"/>
  <c r="G757" i="21"/>
  <c r="F758" i="23"/>
  <c r="H757" i="21"/>
  <c r="E758" i="22"/>
  <c r="L860" i="28"/>
  <c r="G863" i="28"/>
  <c r="J756" i="22"/>
  <c r="M756" i="19"/>
  <c r="I755" i="23"/>
  <c r="C756" i="23"/>
  <c r="B756" i="23"/>
  <c r="H758" i="22"/>
  <c r="K861" i="28"/>
  <c r="H756" i="21"/>
  <c r="BA752" i="1"/>
  <c r="F759" i="21"/>
  <c r="G756" i="22"/>
  <c r="D861" i="28"/>
  <c r="D759" i="21"/>
  <c r="C759" i="23"/>
  <c r="H757" i="22"/>
  <c r="I756" i="23"/>
  <c r="N756" i="19"/>
  <c r="C758" i="23"/>
  <c r="B758" i="23"/>
  <c r="F759" i="22"/>
  <c r="H754" i="21"/>
  <c r="F758" i="22"/>
  <c r="J860" i="28"/>
  <c r="E758" i="21"/>
  <c r="D758" i="22"/>
  <c r="G758" i="23"/>
  <c r="D759" i="22"/>
  <c r="AN754" i="1"/>
  <c r="G759" i="23"/>
  <c r="H759" i="23"/>
  <c r="F863" i="28"/>
  <c r="F864" i="28"/>
  <c r="D758" i="23"/>
  <c r="B756" i="21"/>
  <c r="I756" i="21"/>
  <c r="H754" i="23"/>
  <c r="B864" i="28"/>
  <c r="B759" i="21"/>
  <c r="G753" i="23"/>
  <c r="J861" i="28"/>
  <c r="K860" i="28"/>
  <c r="B759" i="23"/>
  <c r="F757" i="21"/>
  <c r="N757" i="19"/>
  <c r="F861" i="28"/>
  <c r="F756" i="22"/>
  <c r="D756" i="23"/>
  <c r="J858" i="28"/>
  <c r="O756" i="19"/>
  <c r="I756" i="22"/>
  <c r="B753" i="22"/>
  <c r="H758" i="21"/>
  <c r="N758" i="19"/>
  <c r="BA753" i="1"/>
  <c r="AN753" i="1"/>
  <c r="D862" i="28"/>
  <c r="C757" i="23"/>
  <c r="D757" i="22"/>
  <c r="B759" i="22"/>
  <c r="I759" i="23"/>
  <c r="I754" i="21"/>
  <c r="B753" i="23"/>
  <c r="B754" i="21"/>
  <c r="B758" i="21"/>
  <c r="B758" i="22"/>
  <c r="J758" i="22"/>
  <c r="F759" i="23"/>
  <c r="J755" i="22"/>
  <c r="J754" i="22"/>
  <c r="K759" i="21"/>
  <c r="D757" i="23"/>
  <c r="B755" i="22"/>
  <c r="B755" i="21"/>
  <c r="J863" i="28"/>
  <c r="I758" i="22"/>
  <c r="D759" i="23"/>
  <c r="BA757" i="1"/>
  <c r="D863" i="28"/>
  <c r="N863" i="28" s="1"/>
  <c r="D758" i="21"/>
  <c r="B859" i="28"/>
  <c r="M859" i="28" s="1"/>
  <c r="B754" i="22"/>
  <c r="O757" i="19"/>
  <c r="E759" i="23"/>
  <c r="J859" i="28"/>
  <c r="J862" i="28"/>
  <c r="K759" i="22"/>
  <c r="BA754" i="1"/>
  <c r="F756" i="21"/>
  <c r="O755" i="19"/>
  <c r="I755" i="21"/>
  <c r="F757" i="22"/>
  <c r="K758" i="22"/>
  <c r="I754" i="22"/>
  <c r="H758" i="23"/>
  <c r="I753" i="21"/>
  <c r="I757" i="22"/>
  <c r="B757" i="23"/>
  <c r="D757" i="21"/>
  <c r="BA756" i="1"/>
  <c r="AN756" i="1"/>
  <c r="L862" i="28"/>
  <c r="K757" i="22"/>
  <c r="M757" i="19"/>
  <c r="C865" i="28"/>
  <c r="N859" i="28"/>
  <c r="H752" i="23"/>
  <c r="D753" i="22"/>
  <c r="N752" i="19"/>
  <c r="E753" i="22"/>
  <c r="E753" i="21"/>
  <c r="K753" i="21"/>
  <c r="D753" i="21"/>
  <c r="F753" i="22"/>
  <c r="F858" i="28"/>
  <c r="F753" i="21"/>
  <c r="D858" i="28"/>
  <c r="E858" i="28"/>
  <c r="L858" i="28"/>
  <c r="BA758" i="1"/>
  <c r="AO758" i="1"/>
  <c r="AN755" i="1"/>
  <c r="AO755" i="1"/>
  <c r="BA755" i="1"/>
  <c r="AN758" i="1"/>
  <c r="C747" i="23"/>
  <c r="D750" i="23"/>
  <c r="D747" i="23"/>
  <c r="D851" i="28"/>
  <c r="Z738" i="1"/>
  <c r="D747" i="21"/>
  <c r="I747" i="23"/>
  <c r="K856" i="28"/>
  <c r="AJ735" i="1"/>
  <c r="H751" i="23"/>
  <c r="D752" i="23"/>
  <c r="J751" i="21"/>
  <c r="I752" i="21"/>
  <c r="H852" i="28"/>
  <c r="J856" i="28"/>
  <c r="AL739" i="1"/>
  <c r="AF739" i="1"/>
  <c r="AO739" i="1" s="1"/>
  <c r="N749" i="19"/>
  <c r="AN747" i="1"/>
  <c r="F854" i="28"/>
  <c r="AF744" i="1"/>
  <c r="AO744" i="1" s="1"/>
  <c r="AN749" i="1"/>
  <c r="J752" i="22"/>
  <c r="G734" i="21"/>
  <c r="N748" i="19"/>
  <c r="AZ744" i="1"/>
  <c r="AB739" i="1"/>
  <c r="I751" i="22"/>
  <c r="G854" i="28"/>
  <c r="H752" i="22"/>
  <c r="G750" i="22"/>
  <c r="E750" i="23"/>
  <c r="AT734" i="1"/>
  <c r="B751" i="22"/>
  <c r="F750" i="22"/>
  <c r="AC734" i="1"/>
  <c r="C857" i="28"/>
  <c r="AF743" i="1"/>
  <c r="AO743" i="1" s="1"/>
  <c r="AR745" i="1"/>
  <c r="F752" i="22"/>
  <c r="F750" i="21"/>
  <c r="BB731" i="1"/>
  <c r="BG743" i="1"/>
  <c r="AH743" i="1"/>
  <c r="L739" i="19"/>
  <c r="I739" i="23" s="1"/>
  <c r="AC743" i="1"/>
  <c r="M746" i="19"/>
  <c r="I746" i="23"/>
  <c r="K747" i="22"/>
  <c r="C746" i="22"/>
  <c r="G752" i="23"/>
  <c r="I751" i="21"/>
  <c r="G852" i="28"/>
  <c r="L851" i="28"/>
  <c r="AC744" i="1"/>
  <c r="AX745" i="1"/>
  <c r="AO745" i="1"/>
  <c r="AC738" i="1"/>
  <c r="BB738" i="1"/>
  <c r="AL745" i="1"/>
  <c r="I748" i="23"/>
  <c r="L852" i="28"/>
  <c r="K748" i="22"/>
  <c r="K748" i="21"/>
  <c r="K747" i="21"/>
  <c r="AV745" i="1"/>
  <c r="F853" i="28"/>
  <c r="F749" i="21"/>
  <c r="D749" i="23"/>
  <c r="F749" i="22"/>
  <c r="H747" i="22"/>
  <c r="H851" i="28"/>
  <c r="N747" i="19"/>
  <c r="F747" i="23"/>
  <c r="H747" i="21"/>
  <c r="C746" i="21"/>
  <c r="E747" i="21"/>
  <c r="G748" i="22"/>
  <c r="B748" i="23"/>
  <c r="D852" i="28"/>
  <c r="C748" i="23"/>
  <c r="D748" i="21"/>
  <c r="D748" i="22"/>
  <c r="AF742" i="1"/>
  <c r="AO742" i="1" s="1"/>
  <c r="BA747" i="1"/>
  <c r="J750" i="22"/>
  <c r="K854" i="28"/>
  <c r="H750" i="23"/>
  <c r="J750" i="21"/>
  <c r="B747" i="21"/>
  <c r="B747" i="22"/>
  <c r="B851" i="28"/>
  <c r="M851" i="28" s="1"/>
  <c r="K853" i="28"/>
  <c r="J749" i="21"/>
  <c r="H749" i="23"/>
  <c r="J749" i="22"/>
  <c r="J747" i="21"/>
  <c r="J747" i="22"/>
  <c r="K851" i="28"/>
  <c r="H747" i="23"/>
  <c r="E751" i="22"/>
  <c r="E855" i="28"/>
  <c r="E751" i="21"/>
  <c r="K852" i="28"/>
  <c r="J748" i="21"/>
  <c r="J748" i="22"/>
  <c r="H748" i="23"/>
  <c r="D749" i="21"/>
  <c r="B748" i="22"/>
  <c r="AQ745" i="1"/>
  <c r="BI743" i="1"/>
  <c r="BA751" i="1"/>
  <c r="M751" i="19"/>
  <c r="G751" i="22"/>
  <c r="G855" i="28"/>
  <c r="E751" i="23"/>
  <c r="G751" i="21"/>
  <c r="I747" i="21"/>
  <c r="J851" i="28"/>
  <c r="I747" i="22"/>
  <c r="O747" i="19"/>
  <c r="G747" i="23"/>
  <c r="E752" i="22"/>
  <c r="E856" i="28"/>
  <c r="E752" i="21"/>
  <c r="F748" i="22"/>
  <c r="D748" i="23"/>
  <c r="F852" i="28"/>
  <c r="F748" i="21"/>
  <c r="AE745" i="1"/>
  <c r="AN745" i="1" s="1"/>
  <c r="B850" i="28"/>
  <c r="B746" i="22"/>
  <c r="B746" i="21"/>
  <c r="G856" i="28"/>
  <c r="E851" i="28"/>
  <c r="M749" i="19"/>
  <c r="G853" i="28"/>
  <c r="E749" i="23"/>
  <c r="G749" i="21"/>
  <c r="G749" i="22"/>
  <c r="D853" i="28"/>
  <c r="B748" i="21"/>
  <c r="G748" i="23"/>
  <c r="I752" i="23"/>
  <c r="K752" i="21"/>
  <c r="L856" i="28"/>
  <c r="K752" i="22"/>
  <c r="I751" i="23"/>
  <c r="K751" i="22"/>
  <c r="K751" i="21"/>
  <c r="L855" i="28"/>
  <c r="AK745" i="1"/>
  <c r="E748" i="22"/>
  <c r="E852" i="28"/>
  <c r="E748" i="21"/>
  <c r="B853" i="28"/>
  <c r="B749" i="21"/>
  <c r="B749" i="22"/>
  <c r="J751" i="22"/>
  <c r="K855" i="28"/>
  <c r="G746" i="23"/>
  <c r="G751" i="23"/>
  <c r="AW745" i="1"/>
  <c r="B854" i="28"/>
  <c r="B750" i="22"/>
  <c r="B855" i="28"/>
  <c r="B750" i="21"/>
  <c r="I749" i="23"/>
  <c r="K749" i="22"/>
  <c r="L853" i="28"/>
  <c r="K749" i="21"/>
  <c r="O752" i="19"/>
  <c r="H748" i="21"/>
  <c r="B852" i="28"/>
  <c r="F752" i="23"/>
  <c r="I748" i="21"/>
  <c r="M747" i="19"/>
  <c r="G747" i="22"/>
  <c r="G851" i="28"/>
  <c r="G747" i="21"/>
  <c r="E747" i="23"/>
  <c r="H745" i="19"/>
  <c r="AU745" i="1"/>
  <c r="R739" i="1"/>
  <c r="B750" i="23"/>
  <c r="D750" i="21"/>
  <c r="C750" i="23"/>
  <c r="D854" i="28"/>
  <c r="N854" i="28" s="1"/>
  <c r="D750" i="22"/>
  <c r="J853" i="28"/>
  <c r="I749" i="21"/>
  <c r="G749" i="23"/>
  <c r="I749" i="22"/>
  <c r="O749" i="19"/>
  <c r="BA749" i="1"/>
  <c r="AO749" i="1"/>
  <c r="F856" i="28"/>
  <c r="E749" i="21"/>
  <c r="E749" i="22"/>
  <c r="E853" i="28"/>
  <c r="I750" i="22"/>
  <c r="J854" i="28"/>
  <c r="J855" i="28"/>
  <c r="G750" i="23"/>
  <c r="I750" i="21"/>
  <c r="B747" i="23"/>
  <c r="D749" i="22"/>
  <c r="E750" i="22"/>
  <c r="G752" i="21"/>
  <c r="I748" i="22"/>
  <c r="E745" i="19"/>
  <c r="AG745" i="1"/>
  <c r="AN751" i="1"/>
  <c r="I750" i="23"/>
  <c r="K750" i="21"/>
  <c r="K750" i="22"/>
  <c r="L854" i="28"/>
  <c r="F748" i="23"/>
  <c r="N750" i="19"/>
  <c r="F750" i="23"/>
  <c r="H750" i="21"/>
  <c r="H854" i="28"/>
  <c r="H750" i="22"/>
  <c r="F855" i="28"/>
  <c r="D751" i="23"/>
  <c r="F751" i="21"/>
  <c r="F751" i="22"/>
  <c r="J852" i="28"/>
  <c r="BD731" i="1"/>
  <c r="AQ744" i="1"/>
  <c r="AT745" i="1"/>
  <c r="AH745" i="1"/>
  <c r="O746" i="19"/>
  <c r="M752" i="19"/>
  <c r="H751" i="22"/>
  <c r="H855" i="28"/>
  <c r="F751" i="23"/>
  <c r="N751" i="19"/>
  <c r="H751" i="21"/>
  <c r="B752" i="23"/>
  <c r="C752" i="23"/>
  <c r="D856" i="28"/>
  <c r="E752" i="23"/>
  <c r="D752" i="21"/>
  <c r="D752" i="22"/>
  <c r="N746" i="19"/>
  <c r="B751" i="23"/>
  <c r="C751" i="23"/>
  <c r="D751" i="21"/>
  <c r="D751" i="22"/>
  <c r="D855" i="28"/>
  <c r="N851" i="28"/>
  <c r="H746" i="23"/>
  <c r="F752" i="21"/>
  <c r="O751" i="19"/>
  <c r="E854" i="28"/>
  <c r="E748" i="23"/>
  <c r="H752" i="21"/>
  <c r="O748" i="19"/>
  <c r="AO748" i="1"/>
  <c r="BA748" i="1"/>
  <c r="AO750" i="1"/>
  <c r="BA750" i="1"/>
  <c r="AN750" i="1"/>
  <c r="AO746" i="1"/>
  <c r="BA746" i="1"/>
  <c r="AN746" i="1"/>
  <c r="AN748" i="1"/>
  <c r="AU741" i="1"/>
  <c r="BE741" i="1"/>
  <c r="AU738" i="1"/>
  <c r="AR744" i="1"/>
  <c r="AS741" i="1"/>
  <c r="AB731" i="1"/>
  <c r="BE743" i="1"/>
  <c r="AJ741" i="1"/>
  <c r="AT741" i="1"/>
  <c r="AR740" i="1"/>
  <c r="C844" i="28"/>
  <c r="AK742" i="1"/>
  <c r="R742" i="1"/>
  <c r="AA741" i="1"/>
  <c r="AH739" i="1"/>
  <c r="AQ734" i="1"/>
  <c r="AJ742" i="1"/>
  <c r="AE742" i="1"/>
  <c r="AB740" i="1"/>
  <c r="AQ732" i="1"/>
  <c r="AR741" i="1"/>
  <c r="BF739" i="1"/>
  <c r="AG739" i="1"/>
  <c r="AB742" i="1"/>
  <c r="AK741" i="1"/>
  <c r="N741" i="19"/>
  <c r="BE739" i="1"/>
  <c r="E742" i="22"/>
  <c r="AZ733" i="1"/>
  <c r="BG734" i="1"/>
  <c r="BI734" i="1"/>
  <c r="AR733" i="1"/>
  <c r="BJ744" i="1"/>
  <c r="BJ741" i="1"/>
  <c r="AW739" i="1"/>
  <c r="BD738" i="1"/>
  <c r="K741" i="19"/>
  <c r="AI741" i="1"/>
  <c r="AR738" i="1"/>
  <c r="AZ734" i="1"/>
  <c r="AT742" i="1"/>
  <c r="AH740" i="1"/>
  <c r="AT739" i="1"/>
  <c r="AZ738" i="1"/>
  <c r="G842" i="28"/>
  <c r="AE739" i="1"/>
  <c r="G740" i="22"/>
  <c r="AB733" i="1"/>
  <c r="AJ733" i="1"/>
  <c r="H732" i="19"/>
  <c r="H733" i="22" s="1"/>
  <c r="AZ743" i="1"/>
  <c r="BB739" i="1"/>
  <c r="AC739" i="1"/>
  <c r="BE738" i="1"/>
  <c r="F743" i="19"/>
  <c r="D740" i="19"/>
  <c r="D740" i="21" s="1"/>
  <c r="AX742" i="1"/>
  <c r="AV734" i="1"/>
  <c r="BF743" i="1"/>
  <c r="BG741" i="1"/>
  <c r="AX739" i="1"/>
  <c r="Z735" i="1"/>
  <c r="BJ735" i="1"/>
  <c r="BJ734" i="1"/>
  <c r="AX743" i="1"/>
  <c r="BH742" i="1"/>
  <c r="AZ741" i="1"/>
  <c r="AX738" i="1"/>
  <c r="J745" i="19"/>
  <c r="L742" i="19"/>
  <c r="AG738" i="1"/>
  <c r="BG732" i="1"/>
  <c r="AU744" i="1"/>
  <c r="AW741" i="1"/>
  <c r="AF738" i="1"/>
  <c r="AO738" i="1" s="1"/>
  <c r="L740" i="19"/>
  <c r="AC732" i="1"/>
  <c r="AS732" i="1"/>
  <c r="BH743" i="1"/>
  <c r="BE742" i="1"/>
  <c r="AL742" i="1"/>
  <c r="AZ742" i="1"/>
  <c r="BH740" i="1"/>
  <c r="BG739" i="1"/>
  <c r="AQ739" i="1"/>
  <c r="D742" i="19"/>
  <c r="E735" i="19"/>
  <c r="AE744" i="1"/>
  <c r="R743" i="1"/>
  <c r="BB742" i="1"/>
  <c r="AX740" i="1"/>
  <c r="BH738" i="1"/>
  <c r="AA738" i="1"/>
  <c r="K743" i="19"/>
  <c r="G844" i="28"/>
  <c r="G741" i="21"/>
  <c r="M741" i="19"/>
  <c r="G742" i="21"/>
  <c r="O742" i="19"/>
  <c r="BI739" i="1"/>
  <c r="AI740" i="1"/>
  <c r="AU740" i="1"/>
  <c r="H740" i="19"/>
  <c r="H844" i="28" s="1"/>
  <c r="G745" i="19"/>
  <c r="BH744" i="1"/>
  <c r="C744" i="22"/>
  <c r="C847" i="28"/>
  <c r="C744" i="21"/>
  <c r="E742" i="21"/>
  <c r="E845" i="28"/>
  <c r="C842" i="28"/>
  <c r="C739" i="21"/>
  <c r="C739" i="23"/>
  <c r="C739" i="22"/>
  <c r="C742" i="21"/>
  <c r="C845" i="28"/>
  <c r="C742" i="22"/>
  <c r="C743" i="22"/>
  <c r="J842" i="28"/>
  <c r="G739" i="23"/>
  <c r="I739" i="21"/>
  <c r="I739" i="22"/>
  <c r="O739" i="19"/>
  <c r="B842" i="28"/>
  <c r="B739" i="21"/>
  <c r="B739" i="22"/>
  <c r="G741" i="22"/>
  <c r="G743" i="21"/>
  <c r="G743" i="22"/>
  <c r="G846" i="28"/>
  <c r="AG743" i="1"/>
  <c r="AS743" i="1"/>
  <c r="AG742" i="1"/>
  <c r="E743" i="19"/>
  <c r="E744" i="22" s="1"/>
  <c r="BJ740" i="1"/>
  <c r="J741" i="19"/>
  <c r="I742" i="21" s="1"/>
  <c r="AV741" i="1"/>
  <c r="AE740" i="1"/>
  <c r="AQ741" i="1"/>
  <c r="AQ740" i="1"/>
  <c r="B741" i="19"/>
  <c r="B845" i="28" s="1"/>
  <c r="AE741" i="1"/>
  <c r="C740" i="22"/>
  <c r="C843" i="28"/>
  <c r="C740" i="21"/>
  <c r="I849" i="28"/>
  <c r="I740" i="22"/>
  <c r="H739" i="23"/>
  <c r="C745" i="21"/>
  <c r="C745" i="22"/>
  <c r="C848" i="28"/>
  <c r="C846" i="28"/>
  <c r="B740" i="22"/>
  <c r="BB744" i="1"/>
  <c r="AV742" i="1"/>
  <c r="BB741" i="1"/>
  <c r="BG740" i="1"/>
  <c r="AG740" i="1"/>
  <c r="AS739" i="1"/>
  <c r="BH739" i="1"/>
  <c r="AW738" i="1"/>
  <c r="AL738" i="1"/>
  <c r="AB738" i="1"/>
  <c r="AI739" i="1"/>
  <c r="L745" i="19"/>
  <c r="K746" i="21" s="1"/>
  <c r="D745" i="19"/>
  <c r="H744" i="19"/>
  <c r="F739" i="19"/>
  <c r="B740" i="21"/>
  <c r="B739" i="23"/>
  <c r="M739" i="19"/>
  <c r="AB744" i="1"/>
  <c r="BF738" i="1"/>
  <c r="AA735" i="1"/>
  <c r="Q733" i="1"/>
  <c r="R733" i="1" s="1"/>
  <c r="BH733" i="1"/>
  <c r="J736" i="19"/>
  <c r="I737" i="21" s="1"/>
  <c r="BG744" i="1"/>
  <c r="Q744" i="1"/>
  <c r="R744" i="1" s="1"/>
  <c r="BI744" i="1"/>
  <c r="BB743" i="1"/>
  <c r="AE743" i="1"/>
  <c r="BF742" i="1"/>
  <c r="AU742" i="1"/>
  <c r="BH741" i="1"/>
  <c r="AZ740" i="1"/>
  <c r="AF740" i="1"/>
  <c r="AO740" i="1" s="1"/>
  <c r="AV738" i="1"/>
  <c r="AK738" i="1"/>
  <c r="K745" i="19"/>
  <c r="J746" i="22" s="1"/>
  <c r="G744" i="19"/>
  <c r="L743" i="19"/>
  <c r="K744" i="22" s="1"/>
  <c r="D743" i="19"/>
  <c r="F743" i="23" s="1"/>
  <c r="H742" i="19"/>
  <c r="N742" i="19" s="1"/>
  <c r="L741" i="19"/>
  <c r="D741" i="19"/>
  <c r="F741" i="23" s="1"/>
  <c r="C743" i="21"/>
  <c r="I740" i="21"/>
  <c r="F744" i="19"/>
  <c r="J843" i="28"/>
  <c r="B843" i="28"/>
  <c r="BJ742" i="1"/>
  <c r="AJ738" i="1"/>
  <c r="M742" i="19"/>
  <c r="BH736" i="1"/>
  <c r="D736" i="22"/>
  <c r="BH731" i="1"/>
  <c r="AX744" i="1"/>
  <c r="AT743" i="1"/>
  <c r="AB743" i="1"/>
  <c r="BD742" i="1"/>
  <c r="AR742" i="1"/>
  <c r="AC742" i="1"/>
  <c r="Z741" i="1"/>
  <c r="BB740" i="1"/>
  <c r="AZ739" i="1"/>
  <c r="BC738" i="1"/>
  <c r="AT738" i="1"/>
  <c r="AH738" i="1"/>
  <c r="Q738" i="1"/>
  <c r="R738" i="1" s="1"/>
  <c r="AS738" i="1"/>
  <c r="J743" i="19"/>
  <c r="B743" i="19"/>
  <c r="F742" i="19"/>
  <c r="F740" i="19"/>
  <c r="G740" i="21"/>
  <c r="C741" i="22"/>
  <c r="G739" i="22"/>
  <c r="BF734" i="1"/>
  <c r="BC742" i="1"/>
  <c r="AQ742" i="1"/>
  <c r="AI743" i="1"/>
  <c r="BI741" i="1"/>
  <c r="Q740" i="1"/>
  <c r="R740" i="1" s="1"/>
  <c r="BI740" i="1"/>
  <c r="D744" i="19"/>
  <c r="I744" i="23" s="1"/>
  <c r="E740" i="19"/>
  <c r="O740" i="19" s="1"/>
  <c r="AA742" i="1"/>
  <c r="BJ739" i="1"/>
  <c r="AQ738" i="1"/>
  <c r="K744" i="19"/>
  <c r="G739" i="21"/>
  <c r="G742" i="22"/>
  <c r="E739" i="23"/>
  <c r="G843" i="28"/>
  <c r="AI736" i="1"/>
  <c r="C741" i="21"/>
  <c r="BD732" i="1"/>
  <c r="AH733" i="1"/>
  <c r="AH744" i="1"/>
  <c r="AI744" i="1"/>
  <c r="AL743" i="1"/>
  <c r="AJ744" i="1"/>
  <c r="AQ743" i="1"/>
  <c r="BF741" i="1"/>
  <c r="AV739" i="1"/>
  <c r="AE738" i="1"/>
  <c r="F745" i="19"/>
  <c r="J744" i="19"/>
  <c r="B744" i="19"/>
  <c r="B745" i="22" s="1"/>
  <c r="K742" i="19"/>
  <c r="K740" i="19"/>
  <c r="H739" i="19"/>
  <c r="G845" i="28"/>
  <c r="AG744" i="1"/>
  <c r="AV743" i="1"/>
  <c r="BF744" i="1"/>
  <c r="AW744" i="1"/>
  <c r="BD743" i="1"/>
  <c r="AU743" i="1"/>
  <c r="AK743" i="1"/>
  <c r="AS742" i="1"/>
  <c r="AI742" i="1"/>
  <c r="AG741" i="1"/>
  <c r="Q741" i="1"/>
  <c r="R741" i="1" s="1"/>
  <c r="BF740" i="1"/>
  <c r="AW740" i="1"/>
  <c r="BD739" i="1"/>
  <c r="AU739" i="1"/>
  <c r="AK739" i="1"/>
  <c r="BJ738" i="1"/>
  <c r="AI738" i="1"/>
  <c r="AH741" i="1"/>
  <c r="BE744" i="1"/>
  <c r="AV744" i="1"/>
  <c r="AL744" i="1"/>
  <c r="BC743" i="1"/>
  <c r="AJ743" i="1"/>
  <c r="AA743" i="1"/>
  <c r="BI742" i="1"/>
  <c r="AH742" i="1"/>
  <c r="AX741" i="1"/>
  <c r="AF741" i="1"/>
  <c r="BE740" i="1"/>
  <c r="AV740" i="1"/>
  <c r="AL740" i="1"/>
  <c r="BC739" i="1"/>
  <c r="AJ739" i="1"/>
  <c r="AA739" i="1"/>
  <c r="BI738" i="1"/>
  <c r="BD744" i="1"/>
  <c r="BJ743" i="1"/>
  <c r="BD740" i="1"/>
  <c r="AK740" i="1"/>
  <c r="AW743" i="1"/>
  <c r="AK744" i="1"/>
  <c r="BC744" i="1"/>
  <c r="AT744" i="1"/>
  <c r="AA744" i="1"/>
  <c r="AR743" i="1"/>
  <c r="AL741" i="1"/>
  <c r="BC740" i="1"/>
  <c r="AT740" i="1"/>
  <c r="AJ740" i="1"/>
  <c r="AA740" i="1"/>
  <c r="AR739" i="1"/>
  <c r="AS744" i="1"/>
  <c r="AW742" i="1"/>
  <c r="BD741" i="1"/>
  <c r="AB741" i="1"/>
  <c r="AS740" i="1"/>
  <c r="BC741" i="1"/>
  <c r="C733" i="21"/>
  <c r="BE732" i="1"/>
  <c r="BJ731" i="1"/>
  <c r="C738" i="22"/>
  <c r="B737" i="22"/>
  <c r="BH734" i="1"/>
  <c r="G737" i="19"/>
  <c r="G738" i="22" s="1"/>
  <c r="I738" i="22"/>
  <c r="B840" i="28"/>
  <c r="BG735" i="1"/>
  <c r="AI734" i="1"/>
  <c r="AA733" i="1"/>
  <c r="AW732" i="1"/>
  <c r="BC731" i="1"/>
  <c r="BI731" i="1"/>
  <c r="F737" i="19"/>
  <c r="D737" i="23" s="1"/>
  <c r="AV736" i="1"/>
  <c r="AX735" i="1"/>
  <c r="AL734" i="1"/>
  <c r="R731" i="1"/>
  <c r="AE736" i="1"/>
  <c r="AW735" i="1"/>
  <c r="BH735" i="1"/>
  <c r="BE734" i="1"/>
  <c r="AA731" i="1"/>
  <c r="AQ733" i="1"/>
  <c r="AW736" i="1"/>
  <c r="BD735" i="1"/>
  <c r="AE732" i="1"/>
  <c r="BG737" i="1"/>
  <c r="AT737" i="1"/>
  <c r="AS736" i="1"/>
  <c r="R735" i="1"/>
  <c r="BD734" i="1"/>
  <c r="AK732" i="1"/>
  <c r="BE731" i="1"/>
  <c r="C734" i="22"/>
  <c r="C736" i="22"/>
  <c r="D839" i="28"/>
  <c r="D737" i="22"/>
  <c r="AH736" i="1"/>
  <c r="AA737" i="1"/>
  <c r="BF736" i="1"/>
  <c r="AG736" i="1"/>
  <c r="AS735" i="1"/>
  <c r="AF733" i="1"/>
  <c r="AO733" i="1" s="1"/>
  <c r="BI733" i="1"/>
  <c r="BH732" i="1"/>
  <c r="AL732" i="1"/>
  <c r="F738" i="19"/>
  <c r="F736" i="19"/>
  <c r="L734" i="19"/>
  <c r="K734" i="21" s="1"/>
  <c r="D734" i="19"/>
  <c r="B734" i="23" s="1"/>
  <c r="L732" i="19"/>
  <c r="K733" i="21" s="1"/>
  <c r="D732" i="19"/>
  <c r="D733" i="21" s="1"/>
  <c r="AG737" i="1"/>
  <c r="AR732" i="1"/>
  <c r="AZ737" i="1"/>
  <c r="Q737" i="1"/>
  <c r="R737" i="1" s="1"/>
  <c r="AS737" i="1"/>
  <c r="BE736" i="1"/>
  <c r="AK735" i="1"/>
  <c r="AS734" i="1"/>
  <c r="AE735" i="1"/>
  <c r="AH732" i="1"/>
  <c r="E738" i="19"/>
  <c r="M738" i="19" s="1"/>
  <c r="E736" i="19"/>
  <c r="H735" i="19"/>
  <c r="H735" i="22" s="1"/>
  <c r="K734" i="19"/>
  <c r="J734" i="22" s="1"/>
  <c r="K732" i="19"/>
  <c r="J733" i="21" s="1"/>
  <c r="AB732" i="1"/>
  <c r="E737" i="19"/>
  <c r="BG736" i="1"/>
  <c r="AT735" i="1"/>
  <c r="BI732" i="1"/>
  <c r="AX737" i="1"/>
  <c r="AR737" i="1"/>
  <c r="BD736" i="1"/>
  <c r="AC736" i="1"/>
  <c r="AH737" i="1"/>
  <c r="BC735" i="1"/>
  <c r="BI735" i="1"/>
  <c r="AR734" i="1"/>
  <c r="BF732" i="1"/>
  <c r="AG732" i="1"/>
  <c r="AI732" i="1"/>
  <c r="BG731" i="1"/>
  <c r="L738" i="19"/>
  <c r="D738" i="19"/>
  <c r="G738" i="23" s="1"/>
  <c r="H737" i="19"/>
  <c r="F737" i="23" s="1"/>
  <c r="L736" i="19"/>
  <c r="K737" i="21" s="1"/>
  <c r="G735" i="19"/>
  <c r="G735" i="22" s="1"/>
  <c r="F733" i="19"/>
  <c r="F734" i="22" s="1"/>
  <c r="AQ737" i="1"/>
  <c r="BB735" i="1"/>
  <c r="AB735" i="1"/>
  <c r="BG733" i="1"/>
  <c r="AS733" i="1"/>
  <c r="K738" i="19"/>
  <c r="J739" i="21" s="1"/>
  <c r="F735" i="19"/>
  <c r="F735" i="21" s="1"/>
  <c r="E733" i="19"/>
  <c r="E733" i="22" s="1"/>
  <c r="AR736" i="1"/>
  <c r="AX733" i="1"/>
  <c r="G734" i="22"/>
  <c r="C734" i="21"/>
  <c r="G732" i="19"/>
  <c r="M732" i="19" s="1"/>
  <c r="BH737" i="1"/>
  <c r="AF737" i="1"/>
  <c r="AO737" i="1" s="1"/>
  <c r="BI737" i="1"/>
  <c r="AL736" i="1"/>
  <c r="AJ737" i="1"/>
  <c r="AQ736" i="1"/>
  <c r="AU735" i="1"/>
  <c r="BE735" i="1"/>
  <c r="BB734" i="1"/>
  <c r="Z734" i="1"/>
  <c r="AG735" i="1"/>
  <c r="AT733" i="1"/>
  <c r="AV732" i="1"/>
  <c r="H738" i="19"/>
  <c r="H736" i="19"/>
  <c r="F736" i="23" s="1"/>
  <c r="J733" i="19"/>
  <c r="J835" i="28" s="1"/>
  <c r="B733" i="19"/>
  <c r="B734" i="21" s="1"/>
  <c r="F732" i="19"/>
  <c r="BI736" i="1"/>
  <c r="K737" i="19"/>
  <c r="H737" i="23" s="1"/>
  <c r="G736" i="19"/>
  <c r="J735" i="19"/>
  <c r="I735" i="22" s="1"/>
  <c r="B735" i="19"/>
  <c r="B735" i="22" s="1"/>
  <c r="E734" i="19"/>
  <c r="J736" i="22"/>
  <c r="K838" i="28"/>
  <c r="H736" i="23"/>
  <c r="J736" i="21"/>
  <c r="C840" i="28"/>
  <c r="C839" i="28"/>
  <c r="C737" i="21"/>
  <c r="I733" i="23"/>
  <c r="B737" i="21"/>
  <c r="F733" i="23"/>
  <c r="C738" i="21"/>
  <c r="B738" i="21"/>
  <c r="O732" i="19"/>
  <c r="C737" i="22"/>
  <c r="I737" i="23"/>
  <c r="C838" i="28"/>
  <c r="C736" i="23"/>
  <c r="I841" i="28"/>
  <c r="J840" i="28"/>
  <c r="B736" i="23"/>
  <c r="H734" i="21"/>
  <c r="H734" i="22"/>
  <c r="H836" i="28"/>
  <c r="C733" i="23"/>
  <c r="E733" i="23"/>
  <c r="B738" i="22"/>
  <c r="D736" i="21"/>
  <c r="C735" i="23"/>
  <c r="D838" i="28"/>
  <c r="G836" i="28"/>
  <c r="H733" i="23"/>
  <c r="C836" i="28"/>
  <c r="C835" i="28"/>
  <c r="I738" i="21"/>
  <c r="C736" i="21"/>
  <c r="I735" i="23"/>
  <c r="B737" i="23"/>
  <c r="C737" i="23"/>
  <c r="H735" i="23"/>
  <c r="C735" i="21"/>
  <c r="C837" i="28"/>
  <c r="D737" i="21"/>
  <c r="C735" i="22"/>
  <c r="C733" i="22"/>
  <c r="G737" i="23"/>
  <c r="G735" i="23"/>
  <c r="B839" i="28"/>
  <c r="AW737" i="1"/>
  <c r="AE737" i="1"/>
  <c r="AU736" i="1"/>
  <c r="AK736" i="1"/>
  <c r="AI735" i="1"/>
  <c r="AG734" i="1"/>
  <c r="Q734" i="1"/>
  <c r="R734" i="1" s="1"/>
  <c r="BF733" i="1"/>
  <c r="AW733" i="1"/>
  <c r="AE733" i="1"/>
  <c r="AU732" i="1"/>
  <c r="BE737" i="1"/>
  <c r="AV737" i="1"/>
  <c r="AL737" i="1"/>
  <c r="BC736" i="1"/>
  <c r="AT736" i="1"/>
  <c r="AJ736" i="1"/>
  <c r="AA736" i="1"/>
  <c r="AR735" i="1"/>
  <c r="AH735" i="1"/>
  <c r="AX734" i="1"/>
  <c r="AF734" i="1"/>
  <c r="BE733" i="1"/>
  <c r="AV733" i="1"/>
  <c r="AL733" i="1"/>
  <c r="AC733" i="1"/>
  <c r="BC732" i="1"/>
  <c r="AT732" i="1"/>
  <c r="AJ732" i="1"/>
  <c r="AA732" i="1"/>
  <c r="BD737" i="1"/>
  <c r="AU737" i="1"/>
  <c r="AK737" i="1"/>
  <c r="BJ736" i="1"/>
  <c r="BB736" i="1"/>
  <c r="AZ735" i="1"/>
  <c r="AQ735" i="1"/>
  <c r="AW734" i="1"/>
  <c r="AE734" i="1"/>
  <c r="BD733" i="1"/>
  <c r="AU733" i="1"/>
  <c r="AK733" i="1"/>
  <c r="BJ732" i="1"/>
  <c r="BB732" i="1"/>
  <c r="Z732" i="1"/>
  <c r="AZ731" i="1"/>
  <c r="BC737" i="1"/>
  <c r="BC733" i="1"/>
  <c r="AG733" i="1"/>
  <c r="AH734" i="1"/>
  <c r="BJ737" i="1"/>
  <c r="BF737" i="1"/>
  <c r="AF735" i="1"/>
  <c r="BB737" i="1"/>
  <c r="AI737" i="1"/>
  <c r="AZ736" i="1"/>
  <c r="Q736" i="1"/>
  <c r="R736" i="1" s="1"/>
  <c r="BF735" i="1"/>
  <c r="AU734" i="1"/>
  <c r="AK734" i="1"/>
  <c r="AB734" i="1"/>
  <c r="BJ733" i="1"/>
  <c r="BB733" i="1"/>
  <c r="AI733" i="1"/>
  <c r="AZ732" i="1"/>
  <c r="Q732" i="1"/>
  <c r="R732" i="1" s="1"/>
  <c r="BF731" i="1"/>
  <c r="AX736" i="1"/>
  <c r="AF736" i="1"/>
  <c r="AV735" i="1"/>
  <c r="AL735" i="1"/>
  <c r="BC734" i="1"/>
  <c r="AJ734" i="1"/>
  <c r="AX732" i="1"/>
  <c r="AF732" i="1"/>
  <c r="B724" i="1"/>
  <c r="B725" i="19" s="1"/>
  <c r="C724" i="1"/>
  <c r="C725" i="19" s="1"/>
  <c r="E724" i="1"/>
  <c r="G724" i="1"/>
  <c r="E725" i="19" s="1"/>
  <c r="H724" i="1"/>
  <c r="F725" i="19" s="1"/>
  <c r="I724" i="1"/>
  <c r="G725" i="19" s="1"/>
  <c r="J724" i="1"/>
  <c r="K724" i="1"/>
  <c r="I725" i="19" s="1"/>
  <c r="I826" i="28" s="1"/>
  <c r="M724" i="1"/>
  <c r="J725" i="19" s="1"/>
  <c r="N724" i="1"/>
  <c r="K725" i="19" s="1"/>
  <c r="O724" i="1"/>
  <c r="B725" i="1"/>
  <c r="B726" i="19" s="1"/>
  <c r="C725" i="1"/>
  <c r="C726" i="19" s="1"/>
  <c r="E725" i="1"/>
  <c r="G725" i="1"/>
  <c r="E726" i="19" s="1"/>
  <c r="H725" i="1"/>
  <c r="F726" i="19" s="1"/>
  <c r="I725" i="1"/>
  <c r="G726" i="19" s="1"/>
  <c r="J725" i="1"/>
  <c r="K725" i="1"/>
  <c r="I726" i="19" s="1"/>
  <c r="I827" i="28" s="1"/>
  <c r="M725" i="1"/>
  <c r="J726" i="19" s="1"/>
  <c r="N725" i="1"/>
  <c r="K726" i="19" s="1"/>
  <c r="O725" i="1"/>
  <c r="B726" i="1"/>
  <c r="B727" i="19" s="1"/>
  <c r="C726" i="1"/>
  <c r="C727" i="19" s="1"/>
  <c r="E726" i="1"/>
  <c r="G726" i="1"/>
  <c r="H726" i="1"/>
  <c r="I726" i="1"/>
  <c r="J726" i="1"/>
  <c r="H727" i="19" s="1"/>
  <c r="K726" i="1"/>
  <c r="I727" i="19" s="1"/>
  <c r="I828" i="28" s="1"/>
  <c r="M726" i="1"/>
  <c r="AA726" i="1" s="1"/>
  <c r="N726" i="1"/>
  <c r="Z726" i="1" s="1"/>
  <c r="O726" i="1"/>
  <c r="L727" i="19" s="1"/>
  <c r="B727" i="1"/>
  <c r="C727" i="1"/>
  <c r="C728" i="19" s="1"/>
  <c r="E727" i="1"/>
  <c r="D728" i="19" s="1"/>
  <c r="G727" i="1"/>
  <c r="H727" i="1"/>
  <c r="I727" i="1"/>
  <c r="G728" i="19" s="1"/>
  <c r="J727" i="1"/>
  <c r="K727" i="1"/>
  <c r="I728" i="19" s="1"/>
  <c r="I829" i="28" s="1"/>
  <c r="M727" i="1"/>
  <c r="N727" i="1"/>
  <c r="K728" i="19" s="1"/>
  <c r="O727" i="1"/>
  <c r="L728" i="19" s="1"/>
  <c r="B728" i="1"/>
  <c r="C728" i="1"/>
  <c r="C729" i="19" s="1"/>
  <c r="E728" i="1"/>
  <c r="D729" i="19" s="1"/>
  <c r="G728" i="1"/>
  <c r="H728" i="1"/>
  <c r="I728" i="1"/>
  <c r="G729" i="19" s="1"/>
  <c r="J728" i="1"/>
  <c r="K728" i="1"/>
  <c r="I729" i="19" s="1"/>
  <c r="I830" i="28" s="1"/>
  <c r="M728" i="1"/>
  <c r="J729" i="19" s="1"/>
  <c r="N728" i="1"/>
  <c r="Z728" i="1" s="1"/>
  <c r="O728" i="1"/>
  <c r="B729" i="1"/>
  <c r="C729" i="1"/>
  <c r="C730" i="19" s="1"/>
  <c r="E729" i="1"/>
  <c r="G729" i="1"/>
  <c r="H729" i="1"/>
  <c r="Q729" i="1" s="1"/>
  <c r="I729" i="1"/>
  <c r="J729" i="1"/>
  <c r="H730" i="19" s="1"/>
  <c r="K729" i="1"/>
  <c r="I730" i="19" s="1"/>
  <c r="I831" i="28" s="1"/>
  <c r="M729" i="1"/>
  <c r="N729" i="1"/>
  <c r="Z729" i="1" s="1"/>
  <c r="O729" i="1"/>
  <c r="B730" i="1"/>
  <c r="C730" i="1"/>
  <c r="C731" i="19" s="1"/>
  <c r="E730" i="1"/>
  <c r="AF731" i="1" s="1"/>
  <c r="G730" i="1"/>
  <c r="H730" i="1"/>
  <c r="AB730" i="1" s="1"/>
  <c r="I730" i="1"/>
  <c r="G731" i="19" s="1"/>
  <c r="J730" i="1"/>
  <c r="AU731" i="1" s="1"/>
  <c r="K730" i="1"/>
  <c r="I731" i="19" s="1"/>
  <c r="I832" i="28" s="1"/>
  <c r="M730" i="1"/>
  <c r="N730" i="1"/>
  <c r="O730" i="1"/>
  <c r="L731" i="19" s="1"/>
  <c r="B717" i="1"/>
  <c r="C717" i="1"/>
  <c r="C718" i="19" s="1"/>
  <c r="E717" i="1"/>
  <c r="G717" i="1"/>
  <c r="H717" i="1"/>
  <c r="I717" i="1"/>
  <c r="G718" i="19" s="1"/>
  <c r="J717" i="1"/>
  <c r="H718" i="19" s="1"/>
  <c r="K717" i="1"/>
  <c r="I718" i="19" s="1"/>
  <c r="I818" i="28" s="1"/>
  <c r="M717" i="1"/>
  <c r="N717" i="1"/>
  <c r="O717" i="1"/>
  <c r="AC717" i="1" s="1"/>
  <c r="B718" i="1"/>
  <c r="C718" i="1"/>
  <c r="C719" i="19" s="1"/>
  <c r="E718" i="1"/>
  <c r="D719" i="19" s="1"/>
  <c r="G718" i="1"/>
  <c r="E719" i="19" s="1"/>
  <c r="H718" i="1"/>
  <c r="I718" i="1"/>
  <c r="J718" i="1"/>
  <c r="K718" i="1"/>
  <c r="I719" i="19" s="1"/>
  <c r="I819" i="28" s="1"/>
  <c r="M718" i="1"/>
  <c r="N718" i="1"/>
  <c r="Z718" i="1" s="1"/>
  <c r="O718" i="1"/>
  <c r="L719" i="19" s="1"/>
  <c r="B719" i="1"/>
  <c r="B720" i="19" s="1"/>
  <c r="C719" i="1"/>
  <c r="C720" i="19" s="1"/>
  <c r="E719" i="1"/>
  <c r="G719" i="1"/>
  <c r="E720" i="19" s="1"/>
  <c r="H719" i="1"/>
  <c r="I719" i="1"/>
  <c r="J719" i="1"/>
  <c r="H720" i="19" s="1"/>
  <c r="K719" i="1"/>
  <c r="I720" i="19" s="1"/>
  <c r="I820" i="28" s="1"/>
  <c r="M719" i="1"/>
  <c r="J720" i="19" s="1"/>
  <c r="N719" i="1"/>
  <c r="K720" i="19" s="1"/>
  <c r="O719" i="1"/>
  <c r="B720" i="1"/>
  <c r="C720" i="1"/>
  <c r="C721" i="19" s="1"/>
  <c r="E720" i="1"/>
  <c r="D721" i="19" s="1"/>
  <c r="G720" i="1"/>
  <c r="H720" i="1"/>
  <c r="F721" i="19" s="1"/>
  <c r="I720" i="1"/>
  <c r="J720" i="1"/>
  <c r="K720" i="1"/>
  <c r="I721" i="19" s="1"/>
  <c r="I821" i="28" s="1"/>
  <c r="M720" i="1"/>
  <c r="N720" i="1"/>
  <c r="K721" i="19" s="1"/>
  <c r="O720" i="1"/>
  <c r="AC720" i="1" s="1"/>
  <c r="B721" i="1"/>
  <c r="C721" i="1"/>
  <c r="C722" i="19" s="1"/>
  <c r="E721" i="1"/>
  <c r="G721" i="1"/>
  <c r="H721" i="1"/>
  <c r="I721" i="1"/>
  <c r="G722" i="19" s="1"/>
  <c r="J721" i="1"/>
  <c r="K721" i="1"/>
  <c r="I722" i="19" s="1"/>
  <c r="I822" i="28" s="1"/>
  <c r="M721" i="1"/>
  <c r="AA721" i="1" s="1"/>
  <c r="N721" i="1"/>
  <c r="Z721" i="1" s="1"/>
  <c r="O721" i="1"/>
  <c r="AC721" i="1" s="1"/>
  <c r="B722" i="1"/>
  <c r="C722" i="1"/>
  <c r="C723" i="19" s="1"/>
  <c r="E722" i="1"/>
  <c r="D723" i="19" s="1"/>
  <c r="G722" i="1"/>
  <c r="E723" i="19" s="1"/>
  <c r="H722" i="1"/>
  <c r="Q722" i="1" s="1"/>
  <c r="I722" i="1"/>
  <c r="J722" i="1"/>
  <c r="K722" i="1"/>
  <c r="I723" i="19" s="1"/>
  <c r="I823" i="28" s="1"/>
  <c r="M722" i="1"/>
  <c r="J723" i="19" s="1"/>
  <c r="N722" i="1"/>
  <c r="Z722" i="1" s="1"/>
  <c r="O722" i="1"/>
  <c r="B723" i="1"/>
  <c r="C723" i="1"/>
  <c r="C724" i="19" s="1"/>
  <c r="E723" i="1"/>
  <c r="G723" i="1"/>
  <c r="H723" i="1"/>
  <c r="I723" i="1"/>
  <c r="G724" i="19" s="1"/>
  <c r="J723" i="1"/>
  <c r="H724" i="19" s="1"/>
  <c r="K723" i="1"/>
  <c r="I724" i="19" s="1"/>
  <c r="I824" i="28" s="1"/>
  <c r="M723" i="1"/>
  <c r="N723" i="1"/>
  <c r="Z723" i="1" s="1"/>
  <c r="O723" i="1"/>
  <c r="M861" i="28" l="1"/>
  <c r="N866" i="28"/>
  <c r="D873" i="28"/>
  <c r="M866" i="28"/>
  <c r="E865" i="28"/>
  <c r="M864" i="28"/>
  <c r="G865" i="28"/>
  <c r="H865" i="28"/>
  <c r="N864" i="28"/>
  <c r="N861" i="28"/>
  <c r="F865" i="28"/>
  <c r="L865" i="28"/>
  <c r="J865" i="28"/>
  <c r="K865" i="28"/>
  <c r="B865" i="28"/>
  <c r="M863" i="28"/>
  <c r="M862" i="28"/>
  <c r="N862" i="28"/>
  <c r="N858" i="28"/>
  <c r="D865" i="28"/>
  <c r="M858" i="28"/>
  <c r="O745" i="19"/>
  <c r="E746" i="22"/>
  <c r="E745" i="22"/>
  <c r="K844" i="28"/>
  <c r="E746" i="21"/>
  <c r="E745" i="21"/>
  <c r="E850" i="28"/>
  <c r="E857" i="28" s="1"/>
  <c r="E848" i="28"/>
  <c r="AN742" i="1"/>
  <c r="N745" i="19"/>
  <c r="BA744" i="1"/>
  <c r="AN739" i="1"/>
  <c r="H745" i="22"/>
  <c r="E736" i="22"/>
  <c r="L843" i="28"/>
  <c r="BA740" i="1"/>
  <c r="K739" i="22"/>
  <c r="AN743" i="1"/>
  <c r="BA745" i="1"/>
  <c r="BA742" i="1"/>
  <c r="N852" i="28"/>
  <c r="M852" i="28"/>
  <c r="N853" i="28"/>
  <c r="M853" i="28"/>
  <c r="L850" i="28"/>
  <c r="L857" i="28" s="1"/>
  <c r="N855" i="28"/>
  <c r="M855" i="28"/>
  <c r="I746" i="21"/>
  <c r="F745" i="23"/>
  <c r="D746" i="22"/>
  <c r="D850" i="28"/>
  <c r="D746" i="21"/>
  <c r="M856" i="28"/>
  <c r="N856" i="28"/>
  <c r="B857" i="28"/>
  <c r="K746" i="22"/>
  <c r="G850" i="28"/>
  <c r="G857" i="28" s="1"/>
  <c r="G746" i="22"/>
  <c r="G746" i="21"/>
  <c r="J746" i="21"/>
  <c r="J850" i="28"/>
  <c r="J857" i="28" s="1"/>
  <c r="H850" i="28"/>
  <c r="H857" i="28" s="1"/>
  <c r="H746" i="22"/>
  <c r="H746" i="21"/>
  <c r="I746" i="22"/>
  <c r="F850" i="28"/>
  <c r="F857" i="28" s="1"/>
  <c r="F746" i="21"/>
  <c r="F746" i="22"/>
  <c r="K850" i="28"/>
  <c r="K857" i="28" s="1"/>
  <c r="M854" i="28"/>
  <c r="J733" i="22"/>
  <c r="H743" i="22"/>
  <c r="B740" i="23"/>
  <c r="E735" i="22"/>
  <c r="E744" i="21"/>
  <c r="G740" i="23"/>
  <c r="O735" i="19"/>
  <c r="D740" i="22"/>
  <c r="D843" i="28"/>
  <c r="N843" i="28" s="1"/>
  <c r="C740" i="23"/>
  <c r="E740" i="23"/>
  <c r="AN744" i="1"/>
  <c r="J838" i="28"/>
  <c r="H846" i="28"/>
  <c r="E736" i="21"/>
  <c r="D743" i="23"/>
  <c r="L838" i="28"/>
  <c r="H733" i="21"/>
  <c r="H743" i="23"/>
  <c r="D742" i="22"/>
  <c r="L839" i="28"/>
  <c r="E739" i="22"/>
  <c r="H743" i="21"/>
  <c r="I742" i="23"/>
  <c r="G732" i="21"/>
  <c r="B742" i="23"/>
  <c r="AN733" i="1"/>
  <c r="G733" i="21"/>
  <c r="I736" i="21"/>
  <c r="H835" i="28"/>
  <c r="I737" i="22"/>
  <c r="E742" i="23"/>
  <c r="J741" i="22"/>
  <c r="G742" i="23"/>
  <c r="N732" i="19"/>
  <c r="G736" i="23"/>
  <c r="H741" i="22"/>
  <c r="BA739" i="1"/>
  <c r="H741" i="21"/>
  <c r="M743" i="19"/>
  <c r="I736" i="22"/>
  <c r="O736" i="19"/>
  <c r="J839" i="28"/>
  <c r="L845" i="28"/>
  <c r="E838" i="28"/>
  <c r="G732" i="23"/>
  <c r="B742" i="22"/>
  <c r="BA743" i="1"/>
  <c r="I740" i="23"/>
  <c r="N743" i="19"/>
  <c r="B742" i="21"/>
  <c r="C742" i="23"/>
  <c r="J743" i="22"/>
  <c r="E847" i="28"/>
  <c r="K740" i="22"/>
  <c r="K740" i="21"/>
  <c r="K835" i="28"/>
  <c r="F737" i="22"/>
  <c r="H741" i="23"/>
  <c r="K739" i="21"/>
  <c r="E743" i="23"/>
  <c r="J847" i="28"/>
  <c r="G744" i="23"/>
  <c r="O744" i="19"/>
  <c r="I744" i="21"/>
  <c r="I744" i="22"/>
  <c r="I745" i="21"/>
  <c r="F843" i="28"/>
  <c r="D740" i="23"/>
  <c r="F740" i="21"/>
  <c r="F740" i="22"/>
  <c r="D734" i="23"/>
  <c r="D745" i="23"/>
  <c r="F848" i="28"/>
  <c r="F745" i="21"/>
  <c r="F745" i="22"/>
  <c r="D742" i="23"/>
  <c r="F742" i="22"/>
  <c r="F845" i="28"/>
  <c r="F742" i="21"/>
  <c r="J745" i="21"/>
  <c r="J745" i="22"/>
  <c r="H745" i="23"/>
  <c r="K848" i="28"/>
  <c r="D739" i="23"/>
  <c r="F739" i="21"/>
  <c r="F739" i="22"/>
  <c r="F842" i="28"/>
  <c r="G745" i="23"/>
  <c r="N740" i="19"/>
  <c r="H843" i="28"/>
  <c r="F740" i="23"/>
  <c r="H740" i="21"/>
  <c r="H740" i="22"/>
  <c r="K744" i="21"/>
  <c r="M744" i="19"/>
  <c r="G847" i="28"/>
  <c r="E744" i="23"/>
  <c r="G744" i="21"/>
  <c r="G744" i="22"/>
  <c r="E735" i="23"/>
  <c r="BA738" i="1"/>
  <c r="AN738" i="1"/>
  <c r="B743" i="21"/>
  <c r="B743" i="22"/>
  <c r="B846" i="28"/>
  <c r="L842" i="28"/>
  <c r="K846" i="28"/>
  <c r="AN740" i="1"/>
  <c r="B745" i="21"/>
  <c r="J741" i="21"/>
  <c r="G743" i="23"/>
  <c r="I743" i="21"/>
  <c r="I743" i="22"/>
  <c r="J846" i="28"/>
  <c r="O743" i="19"/>
  <c r="D842" i="28"/>
  <c r="D844" i="28"/>
  <c r="D741" i="21"/>
  <c r="D741" i="22"/>
  <c r="D742" i="21"/>
  <c r="B741" i="23"/>
  <c r="C741" i="23"/>
  <c r="N744" i="19"/>
  <c r="H847" i="28"/>
  <c r="F744" i="23"/>
  <c r="H744" i="21"/>
  <c r="H744" i="22"/>
  <c r="E844" i="28"/>
  <c r="L847" i="28"/>
  <c r="H738" i="23"/>
  <c r="H842" i="28"/>
  <c r="F739" i="23"/>
  <c r="H739" i="21"/>
  <c r="H739" i="22"/>
  <c r="N739" i="19"/>
  <c r="I745" i="22"/>
  <c r="L844" i="28"/>
  <c r="K741" i="21"/>
  <c r="K741" i="22"/>
  <c r="I741" i="23"/>
  <c r="D848" i="28"/>
  <c r="D745" i="21"/>
  <c r="D745" i="22"/>
  <c r="B745" i="23"/>
  <c r="C745" i="23"/>
  <c r="K742" i="21"/>
  <c r="F741" i="22"/>
  <c r="O741" i="19"/>
  <c r="I741" i="22"/>
  <c r="G741" i="23"/>
  <c r="J844" i="28"/>
  <c r="I741" i="21"/>
  <c r="C734" i="23"/>
  <c r="J740" i="22"/>
  <c r="H740" i="23"/>
  <c r="K843" i="28"/>
  <c r="J740" i="21"/>
  <c r="M740" i="19"/>
  <c r="H742" i="21"/>
  <c r="H845" i="28"/>
  <c r="F742" i="23"/>
  <c r="H742" i="22"/>
  <c r="L848" i="28"/>
  <c r="K745" i="21"/>
  <c r="K745" i="22"/>
  <c r="I745" i="23"/>
  <c r="F741" i="21"/>
  <c r="J739" i="22"/>
  <c r="F846" i="28"/>
  <c r="C849" i="28"/>
  <c r="D739" i="22"/>
  <c r="I742" i="22"/>
  <c r="D744" i="21"/>
  <c r="D744" i="22"/>
  <c r="D847" i="28"/>
  <c r="B744" i="23"/>
  <c r="C744" i="23"/>
  <c r="J848" i="28"/>
  <c r="K842" i="28"/>
  <c r="J742" i="21"/>
  <c r="K845" i="28"/>
  <c r="H742" i="23"/>
  <c r="J742" i="22"/>
  <c r="J744" i="22"/>
  <c r="K847" i="28"/>
  <c r="H744" i="23"/>
  <c r="J744" i="21"/>
  <c r="J743" i="21"/>
  <c r="E741" i="22"/>
  <c r="D743" i="22"/>
  <c r="D846" i="28"/>
  <c r="B743" i="23"/>
  <c r="D743" i="21"/>
  <c r="C743" i="23"/>
  <c r="D739" i="21"/>
  <c r="F844" i="28"/>
  <c r="F743" i="22"/>
  <c r="E743" i="22"/>
  <c r="E846" i="28"/>
  <c r="E743" i="21"/>
  <c r="E739" i="21"/>
  <c r="H745" i="21"/>
  <c r="B736" i="22"/>
  <c r="B744" i="22"/>
  <c r="B847" i="28"/>
  <c r="B744" i="21"/>
  <c r="E740" i="21"/>
  <c r="E740" i="22"/>
  <c r="E843" i="28"/>
  <c r="E741" i="21"/>
  <c r="D744" i="23"/>
  <c r="F744" i="21"/>
  <c r="F744" i="22"/>
  <c r="F847" i="28"/>
  <c r="K742" i="22"/>
  <c r="L846" i="28"/>
  <c r="I743" i="23"/>
  <c r="K743" i="21"/>
  <c r="K743" i="22"/>
  <c r="B848" i="28"/>
  <c r="D741" i="23"/>
  <c r="F743" i="21"/>
  <c r="B741" i="21"/>
  <c r="B741" i="22"/>
  <c r="B844" i="28"/>
  <c r="D845" i="28"/>
  <c r="N845" i="28" s="1"/>
  <c r="E745" i="23"/>
  <c r="G848" i="28"/>
  <c r="G745" i="21"/>
  <c r="G745" i="22"/>
  <c r="M745" i="19"/>
  <c r="E842" i="28"/>
  <c r="H848" i="28"/>
  <c r="J845" i="28"/>
  <c r="E741" i="23"/>
  <c r="AN741" i="1"/>
  <c r="AO741" i="1"/>
  <c r="BA741" i="1"/>
  <c r="G738" i="21"/>
  <c r="D734" i="21"/>
  <c r="N735" i="19"/>
  <c r="J734" i="21"/>
  <c r="D735" i="22"/>
  <c r="F734" i="23"/>
  <c r="G734" i="23"/>
  <c r="H838" i="28"/>
  <c r="G837" i="28"/>
  <c r="F840" i="28"/>
  <c r="D837" i="28"/>
  <c r="N837" i="28" s="1"/>
  <c r="D836" i="28"/>
  <c r="N836" i="28" s="1"/>
  <c r="E737" i="22"/>
  <c r="E737" i="23"/>
  <c r="H735" i="21"/>
  <c r="L835" i="28"/>
  <c r="E732" i="23"/>
  <c r="E734" i="23"/>
  <c r="G735" i="21"/>
  <c r="D734" i="22"/>
  <c r="G835" i="28"/>
  <c r="O734" i="19"/>
  <c r="J735" i="21"/>
  <c r="J735" i="22"/>
  <c r="G733" i="22"/>
  <c r="D735" i="21"/>
  <c r="K733" i="22"/>
  <c r="H837" i="28"/>
  <c r="G840" i="28"/>
  <c r="L834" i="28"/>
  <c r="J737" i="22"/>
  <c r="M735" i="19"/>
  <c r="H736" i="22"/>
  <c r="F735" i="23"/>
  <c r="D735" i="23"/>
  <c r="G736" i="22"/>
  <c r="F738" i="23"/>
  <c r="B733" i="22"/>
  <c r="BA733" i="1"/>
  <c r="F736" i="22"/>
  <c r="H738" i="21"/>
  <c r="H839" i="28"/>
  <c r="L836" i="28"/>
  <c r="K735" i="22"/>
  <c r="D738" i="22"/>
  <c r="L837" i="28"/>
  <c r="J738" i="21"/>
  <c r="B738" i="23"/>
  <c r="K840" i="28"/>
  <c r="N738" i="19"/>
  <c r="G838" i="28"/>
  <c r="G737" i="21"/>
  <c r="K837" i="28"/>
  <c r="D840" i="28"/>
  <c r="M840" i="28" s="1"/>
  <c r="K735" i="21"/>
  <c r="F732" i="23"/>
  <c r="K734" i="22"/>
  <c r="M736" i="19"/>
  <c r="I734" i="23"/>
  <c r="N839" i="28"/>
  <c r="O738" i="19"/>
  <c r="F836" i="28"/>
  <c r="K836" i="28"/>
  <c r="E839" i="28"/>
  <c r="D835" i="28"/>
  <c r="N835" i="28" s="1"/>
  <c r="H734" i="23"/>
  <c r="H737" i="22"/>
  <c r="K839" i="28"/>
  <c r="E738" i="23"/>
  <c r="H732" i="23"/>
  <c r="D733" i="22"/>
  <c r="F735" i="22"/>
  <c r="AO731" i="1"/>
  <c r="AI731" i="1"/>
  <c r="F738" i="22"/>
  <c r="M737" i="19"/>
  <c r="N737" i="19"/>
  <c r="E733" i="21"/>
  <c r="B836" i="28"/>
  <c r="M734" i="19"/>
  <c r="B838" i="28"/>
  <c r="M838" i="28" s="1"/>
  <c r="E734" i="22"/>
  <c r="J738" i="22"/>
  <c r="J737" i="21"/>
  <c r="F837" i="28"/>
  <c r="J837" i="28"/>
  <c r="I735" i="21"/>
  <c r="H736" i="21"/>
  <c r="N736" i="19"/>
  <c r="AH731" i="1"/>
  <c r="I734" i="22"/>
  <c r="Z730" i="1"/>
  <c r="AK731" i="1"/>
  <c r="AW731" i="1"/>
  <c r="I734" i="21"/>
  <c r="G733" i="23"/>
  <c r="E737" i="21"/>
  <c r="B735" i="23"/>
  <c r="F838" i="28"/>
  <c r="G839" i="28"/>
  <c r="G737" i="22"/>
  <c r="E736" i="23"/>
  <c r="G736" i="21"/>
  <c r="H840" i="28"/>
  <c r="H738" i="22"/>
  <c r="K736" i="22"/>
  <c r="K736" i="21"/>
  <c r="I736" i="23"/>
  <c r="B733" i="21"/>
  <c r="F839" i="28"/>
  <c r="F835" i="28"/>
  <c r="F733" i="21"/>
  <c r="B734" i="22"/>
  <c r="J731" i="19"/>
  <c r="I732" i="22" s="1"/>
  <c r="AV731" i="1"/>
  <c r="AJ731" i="1"/>
  <c r="B731" i="19"/>
  <c r="B834" i="28" s="1"/>
  <c r="AE731" i="1"/>
  <c r="AN731" i="1" s="1"/>
  <c r="AQ731" i="1"/>
  <c r="AN737" i="1"/>
  <c r="D738" i="23"/>
  <c r="D733" i="23"/>
  <c r="N734" i="19"/>
  <c r="E738" i="21"/>
  <c r="N733" i="19"/>
  <c r="D736" i="23"/>
  <c r="E836" i="28"/>
  <c r="AX731" i="1"/>
  <c r="H737" i="21"/>
  <c r="B732" i="23"/>
  <c r="C732" i="23"/>
  <c r="E735" i="21"/>
  <c r="AT731" i="1"/>
  <c r="AS731" i="1"/>
  <c r="AG731" i="1"/>
  <c r="I733" i="21"/>
  <c r="O733" i="19"/>
  <c r="AR731" i="1"/>
  <c r="I733" i="22"/>
  <c r="G732" i="22"/>
  <c r="F737" i="21"/>
  <c r="F736" i="21"/>
  <c r="E840" i="28"/>
  <c r="C738" i="23"/>
  <c r="D738" i="21"/>
  <c r="I732" i="23"/>
  <c r="K737" i="22"/>
  <c r="AN735" i="1"/>
  <c r="M839" i="28"/>
  <c r="E734" i="21"/>
  <c r="F738" i="21"/>
  <c r="J836" i="28"/>
  <c r="B733" i="23"/>
  <c r="E837" i="28"/>
  <c r="E835" i="28"/>
  <c r="K738" i="22"/>
  <c r="I738" i="23"/>
  <c r="K738" i="21"/>
  <c r="E738" i="22"/>
  <c r="L840" i="28"/>
  <c r="O737" i="19"/>
  <c r="B837" i="28"/>
  <c r="B735" i="21"/>
  <c r="AL731" i="1"/>
  <c r="BA737" i="1"/>
  <c r="M733" i="19"/>
  <c r="B835" i="28"/>
  <c r="F734" i="21"/>
  <c r="G834" i="28"/>
  <c r="B736" i="21"/>
  <c r="F733" i="22"/>
  <c r="D732" i="23"/>
  <c r="N838" i="28"/>
  <c r="C732" i="22"/>
  <c r="C834" i="28"/>
  <c r="C841" i="28" s="1"/>
  <c r="C732" i="21"/>
  <c r="K732" i="22"/>
  <c r="K732" i="21"/>
  <c r="AN734" i="1"/>
  <c r="AO732" i="1"/>
  <c r="AN732" i="1"/>
  <c r="BA732" i="1"/>
  <c r="AO736" i="1"/>
  <c r="BA736" i="1"/>
  <c r="AN736" i="1"/>
  <c r="AO735" i="1"/>
  <c r="BA735" i="1"/>
  <c r="BA734" i="1"/>
  <c r="AO734" i="1"/>
  <c r="BG724" i="1"/>
  <c r="BG719" i="1"/>
  <c r="AH726" i="1"/>
  <c r="AB729" i="1"/>
  <c r="AF725" i="1"/>
  <c r="AO725" i="1" s="1"/>
  <c r="AV729" i="1"/>
  <c r="AQ729" i="1"/>
  <c r="D729" i="21"/>
  <c r="BG729" i="1"/>
  <c r="AQ727" i="1"/>
  <c r="BH726" i="1"/>
  <c r="AX725" i="1"/>
  <c r="BB728" i="1"/>
  <c r="BG726" i="1"/>
  <c r="AS726" i="1"/>
  <c r="AH724" i="1"/>
  <c r="AB724" i="1"/>
  <c r="BI729" i="1"/>
  <c r="AH725" i="1"/>
  <c r="AB725" i="1"/>
  <c r="BH724" i="1"/>
  <c r="AT725" i="1"/>
  <c r="BI725" i="1"/>
  <c r="AL725" i="1"/>
  <c r="AX728" i="1"/>
  <c r="AU730" i="1"/>
  <c r="AK730" i="1"/>
  <c r="AU727" i="1"/>
  <c r="AS729" i="1"/>
  <c r="BI727" i="1"/>
  <c r="BD726" i="1"/>
  <c r="Z725" i="1"/>
  <c r="AA730" i="1"/>
  <c r="BH730" i="1"/>
  <c r="BG727" i="1"/>
  <c r="Q725" i="1"/>
  <c r="R725" i="1" s="1"/>
  <c r="Q724" i="1"/>
  <c r="R724" i="1" s="1"/>
  <c r="AV724" i="1"/>
  <c r="AQ724" i="1"/>
  <c r="AW729" i="1"/>
  <c r="AC727" i="1"/>
  <c r="BH727" i="1"/>
  <c r="BB725" i="1"/>
  <c r="BB724" i="1"/>
  <c r="D727" i="19"/>
  <c r="D728" i="22" s="1"/>
  <c r="K728" i="21"/>
  <c r="J726" i="21"/>
  <c r="AB728" i="1"/>
  <c r="AW730" i="1"/>
  <c r="AI730" i="1"/>
  <c r="AA724" i="1"/>
  <c r="G727" i="19"/>
  <c r="G829" i="28" s="1"/>
  <c r="BE728" i="1"/>
  <c r="AC725" i="1"/>
  <c r="AH730" i="1"/>
  <c r="BB729" i="1"/>
  <c r="AV728" i="1"/>
  <c r="AI729" i="1"/>
  <c r="AH729" i="1"/>
  <c r="AJ728" i="1"/>
  <c r="AW726" i="1"/>
  <c r="AW724" i="1"/>
  <c r="H728" i="19"/>
  <c r="H728" i="21" s="1"/>
  <c r="AZ727" i="1"/>
  <c r="AA728" i="1"/>
  <c r="AK726" i="1"/>
  <c r="K727" i="19"/>
  <c r="J728" i="21" s="1"/>
  <c r="AJ724" i="1"/>
  <c r="AL727" i="1"/>
  <c r="L729" i="19"/>
  <c r="K729" i="22" s="1"/>
  <c r="E729" i="23"/>
  <c r="G729" i="21"/>
  <c r="G729" i="22"/>
  <c r="G830" i="28"/>
  <c r="E728" i="23"/>
  <c r="C728" i="22"/>
  <c r="C728" i="21"/>
  <c r="C829" i="28"/>
  <c r="H728" i="23"/>
  <c r="B727" i="21"/>
  <c r="B828" i="28"/>
  <c r="B727" i="22"/>
  <c r="M726" i="19"/>
  <c r="G726" i="21"/>
  <c r="G827" i="28"/>
  <c r="G726" i="22"/>
  <c r="C729" i="22"/>
  <c r="C830" i="28"/>
  <c r="C729" i="21"/>
  <c r="AZ729" i="1"/>
  <c r="BE729" i="1"/>
  <c r="G826" i="28"/>
  <c r="G725" i="21"/>
  <c r="G725" i="22"/>
  <c r="M725" i="19"/>
  <c r="E730" i="19"/>
  <c r="C726" i="21"/>
  <c r="B726" i="21"/>
  <c r="C730" i="21"/>
  <c r="C730" i="22"/>
  <c r="C831" i="28"/>
  <c r="D730" i="19"/>
  <c r="F730" i="23" s="1"/>
  <c r="AR729" i="1"/>
  <c r="E731" i="19"/>
  <c r="BI730" i="1"/>
  <c r="AC730" i="1"/>
  <c r="AX730" i="1"/>
  <c r="BG730" i="1"/>
  <c r="BC730" i="1"/>
  <c r="BH728" i="1"/>
  <c r="BF728" i="1"/>
  <c r="AF728" i="1"/>
  <c r="AG726" i="1"/>
  <c r="E727" i="19"/>
  <c r="N727" i="19" s="1"/>
  <c r="BI726" i="1"/>
  <c r="AG727" i="1"/>
  <c r="AS725" i="1"/>
  <c r="L726" i="19"/>
  <c r="K727" i="21" s="1"/>
  <c r="BG725" i="1"/>
  <c r="AZ725" i="1"/>
  <c r="D726" i="19"/>
  <c r="AX724" i="1"/>
  <c r="AL724" i="1"/>
  <c r="L725" i="19"/>
  <c r="AC724" i="1"/>
  <c r="AZ724" i="1"/>
  <c r="D725" i="19"/>
  <c r="D725" i="23" s="1"/>
  <c r="AR724" i="1"/>
  <c r="AF724" i="1"/>
  <c r="AO724" i="1" s="1"/>
  <c r="D731" i="19"/>
  <c r="K729" i="19"/>
  <c r="C727" i="21"/>
  <c r="C828" i="28"/>
  <c r="C727" i="22"/>
  <c r="O725" i="19"/>
  <c r="J727" i="19"/>
  <c r="BJ726" i="1"/>
  <c r="BD725" i="1"/>
  <c r="H726" i="19"/>
  <c r="H828" i="28" s="1"/>
  <c r="AI725" i="1"/>
  <c r="H725" i="19"/>
  <c r="AC729" i="1"/>
  <c r="AL729" i="1"/>
  <c r="AK727" i="1"/>
  <c r="BF727" i="1"/>
  <c r="BC724" i="1"/>
  <c r="AX729" i="1"/>
  <c r="BJ727" i="1"/>
  <c r="AA727" i="1"/>
  <c r="AV727" i="1"/>
  <c r="BE727" i="1"/>
  <c r="J728" i="19"/>
  <c r="I729" i="22" s="1"/>
  <c r="AW727" i="1"/>
  <c r="BB726" i="1"/>
  <c r="F727" i="19"/>
  <c r="E726" i="21"/>
  <c r="E827" i="28"/>
  <c r="E726" i="22"/>
  <c r="Q723" i="1"/>
  <c r="R723" i="1" s="1"/>
  <c r="AT724" i="1"/>
  <c r="C832" i="28"/>
  <c r="C731" i="21"/>
  <c r="C731" i="22"/>
  <c r="BD729" i="1"/>
  <c r="AJ727" i="1"/>
  <c r="AK724" i="1"/>
  <c r="Z724" i="1"/>
  <c r="AK725" i="1"/>
  <c r="AW725" i="1"/>
  <c r="BF724" i="1"/>
  <c r="H729" i="19"/>
  <c r="H730" i="21" s="1"/>
  <c r="C728" i="23"/>
  <c r="K827" i="28"/>
  <c r="J726" i="22"/>
  <c r="I833" i="28"/>
  <c r="C729" i="23"/>
  <c r="D729" i="22"/>
  <c r="D830" i="28"/>
  <c r="C725" i="22"/>
  <c r="C826" i="28"/>
  <c r="C725" i="21"/>
  <c r="F726" i="21"/>
  <c r="F827" i="28"/>
  <c r="F726" i="22"/>
  <c r="AI726" i="1"/>
  <c r="L829" i="28"/>
  <c r="I728" i="23"/>
  <c r="K728" i="22"/>
  <c r="AQ728" i="1"/>
  <c r="B728" i="19"/>
  <c r="H731" i="19"/>
  <c r="B827" i="28"/>
  <c r="B726" i="22"/>
  <c r="AS730" i="1"/>
  <c r="BJ730" i="1"/>
  <c r="AG730" i="1"/>
  <c r="AB726" i="1"/>
  <c r="AF729" i="1"/>
  <c r="AO729" i="1" s="1"/>
  <c r="AZ728" i="1"/>
  <c r="G729" i="23"/>
  <c r="AE727" i="1"/>
  <c r="BC727" i="1"/>
  <c r="F728" i="19"/>
  <c r="AH727" i="1"/>
  <c r="AT728" i="1"/>
  <c r="AU726" i="1"/>
  <c r="BE724" i="1"/>
  <c r="L730" i="19"/>
  <c r="L832" i="28" s="1"/>
  <c r="O726" i="19"/>
  <c r="J827" i="28"/>
  <c r="I726" i="22"/>
  <c r="I726" i="21"/>
  <c r="AE724" i="1"/>
  <c r="K730" i="19"/>
  <c r="F729" i="19"/>
  <c r="BH725" i="1"/>
  <c r="BB730" i="1"/>
  <c r="AK729" i="1"/>
  <c r="Q728" i="1"/>
  <c r="R728" i="1" s="1"/>
  <c r="AG729" i="1"/>
  <c r="F731" i="19"/>
  <c r="J730" i="19"/>
  <c r="B730" i="19"/>
  <c r="E729" i="19"/>
  <c r="AT730" i="1"/>
  <c r="BH729" i="1"/>
  <c r="BC728" i="1"/>
  <c r="AG728" i="1"/>
  <c r="AE728" i="1"/>
  <c r="AS727" i="1"/>
  <c r="AX726" i="1"/>
  <c r="K731" i="19"/>
  <c r="G730" i="19"/>
  <c r="G731" i="22" s="1"/>
  <c r="B729" i="19"/>
  <c r="B729" i="23" s="1"/>
  <c r="C726" i="22"/>
  <c r="R729" i="1"/>
  <c r="AR727" i="1"/>
  <c r="AF726" i="1"/>
  <c r="AO726" i="1" s="1"/>
  <c r="AV725" i="1"/>
  <c r="AQ725" i="1"/>
  <c r="AG724" i="1"/>
  <c r="F730" i="19"/>
  <c r="E728" i="19"/>
  <c r="M728" i="19" s="1"/>
  <c r="C827" i="28"/>
  <c r="AF730" i="1"/>
  <c r="BD730" i="1"/>
  <c r="AR730" i="1"/>
  <c r="AL728" i="1"/>
  <c r="AC728" i="1"/>
  <c r="AT727" i="1"/>
  <c r="AR726" i="1"/>
  <c r="AZ730" i="1"/>
  <c r="AQ730" i="1"/>
  <c r="Q730" i="1"/>
  <c r="R730" i="1" s="1"/>
  <c r="BF729" i="1"/>
  <c r="AE729" i="1"/>
  <c r="BD728" i="1"/>
  <c r="AU728" i="1"/>
  <c r="AK728" i="1"/>
  <c r="BB727" i="1"/>
  <c r="AI727" i="1"/>
  <c r="Z727" i="1"/>
  <c r="AZ726" i="1"/>
  <c r="AQ726" i="1"/>
  <c r="Q726" i="1"/>
  <c r="R726" i="1" s="1"/>
  <c r="BF725" i="1"/>
  <c r="AE725" i="1"/>
  <c r="BD724" i="1"/>
  <c r="AU724" i="1"/>
  <c r="BE725" i="1"/>
  <c r="BF730" i="1"/>
  <c r="AE730" i="1"/>
  <c r="AU729" i="1"/>
  <c r="BJ728" i="1"/>
  <c r="AS728" i="1"/>
  <c r="AI728" i="1"/>
  <c r="Q727" i="1"/>
  <c r="R727" i="1" s="1"/>
  <c r="BF726" i="1"/>
  <c r="AE726" i="1"/>
  <c r="AU725" i="1"/>
  <c r="BJ724" i="1"/>
  <c r="AS724" i="1"/>
  <c r="AI724" i="1"/>
  <c r="BE730" i="1"/>
  <c r="AV730" i="1"/>
  <c r="AL730" i="1"/>
  <c r="BC729" i="1"/>
  <c r="AT729" i="1"/>
  <c r="AJ729" i="1"/>
  <c r="AA729" i="1"/>
  <c r="BI728" i="1"/>
  <c r="AR728" i="1"/>
  <c r="AH728" i="1"/>
  <c r="AX727" i="1"/>
  <c r="AF727" i="1"/>
  <c r="BE726" i="1"/>
  <c r="AV726" i="1"/>
  <c r="AL726" i="1"/>
  <c r="AC726" i="1"/>
  <c r="BC725" i="1"/>
  <c r="AJ725" i="1"/>
  <c r="AA725" i="1"/>
  <c r="BI724" i="1"/>
  <c r="BJ729" i="1"/>
  <c r="BJ725" i="1"/>
  <c r="BG728" i="1"/>
  <c r="BC726" i="1"/>
  <c r="AT726" i="1"/>
  <c r="AJ726" i="1"/>
  <c r="AR725" i="1"/>
  <c r="AJ730" i="1"/>
  <c r="AW728" i="1"/>
  <c r="BD727" i="1"/>
  <c r="AB727" i="1"/>
  <c r="AG725" i="1"/>
  <c r="AQ721" i="1"/>
  <c r="AT719" i="1"/>
  <c r="BG717" i="1"/>
  <c r="AH723" i="1"/>
  <c r="BJ717" i="1"/>
  <c r="AZ717" i="1"/>
  <c r="AH720" i="1"/>
  <c r="AB723" i="1"/>
  <c r="AK721" i="1"/>
  <c r="BH717" i="1"/>
  <c r="AA719" i="1"/>
  <c r="BE721" i="1"/>
  <c r="AQ723" i="1"/>
  <c r="AJ720" i="1"/>
  <c r="AG719" i="1"/>
  <c r="AF718" i="1"/>
  <c r="AO718" i="1" s="1"/>
  <c r="K724" i="19"/>
  <c r="J725" i="22" s="1"/>
  <c r="Z720" i="1"/>
  <c r="F723" i="19"/>
  <c r="AJ719" i="1"/>
  <c r="AL722" i="1"/>
  <c r="AV720" i="1"/>
  <c r="AQ720" i="1"/>
  <c r="BB718" i="1"/>
  <c r="J721" i="19"/>
  <c r="I721" i="22" s="1"/>
  <c r="BG720" i="1"/>
  <c r="AX719" i="1"/>
  <c r="AX718" i="1"/>
  <c r="AE722" i="1"/>
  <c r="BE720" i="1"/>
  <c r="AL718" i="1"/>
  <c r="C819" i="28"/>
  <c r="C719" i="21"/>
  <c r="C723" i="23"/>
  <c r="C722" i="22"/>
  <c r="C722" i="21"/>
  <c r="C723" i="21"/>
  <c r="BB722" i="1"/>
  <c r="AE720" i="1"/>
  <c r="BE722" i="1"/>
  <c r="AX722" i="1"/>
  <c r="BG721" i="1"/>
  <c r="AE721" i="1"/>
  <c r="B723" i="19"/>
  <c r="BF718" i="1"/>
  <c r="AW722" i="1"/>
  <c r="Z719" i="1"/>
  <c r="BI719" i="1"/>
  <c r="AW718" i="1"/>
  <c r="BE717" i="1"/>
  <c r="F724" i="19"/>
  <c r="F724" i="22" s="1"/>
  <c r="K722" i="19"/>
  <c r="K822" i="28" s="1"/>
  <c r="B721" i="19"/>
  <c r="B721" i="23" s="1"/>
  <c r="AQ718" i="1"/>
  <c r="BH723" i="1"/>
  <c r="AV722" i="1"/>
  <c r="BD721" i="1"/>
  <c r="BF720" i="1"/>
  <c r="AA717" i="1"/>
  <c r="AG718" i="1"/>
  <c r="L718" i="19"/>
  <c r="L819" i="28" s="1"/>
  <c r="I825" i="28"/>
  <c r="C720" i="22"/>
  <c r="L723" i="19"/>
  <c r="I723" i="23" s="1"/>
  <c r="H722" i="19"/>
  <c r="J718" i="19"/>
  <c r="BE718" i="1"/>
  <c r="AF722" i="1"/>
  <c r="AC722" i="1"/>
  <c r="AH722" i="1"/>
  <c r="K723" i="19"/>
  <c r="O723" i="19"/>
  <c r="G723" i="23"/>
  <c r="F722" i="19"/>
  <c r="Q721" i="1"/>
  <c r="R721" i="1" s="1"/>
  <c r="E720" i="21"/>
  <c r="E720" i="22"/>
  <c r="O720" i="19"/>
  <c r="AU720" i="1"/>
  <c r="AI720" i="1"/>
  <c r="BI720" i="1"/>
  <c r="AU721" i="1"/>
  <c r="D723" i="23"/>
  <c r="AC723" i="1"/>
  <c r="L724" i="19"/>
  <c r="AX723" i="1"/>
  <c r="BG723" i="1"/>
  <c r="BC721" i="1"/>
  <c r="F718" i="19"/>
  <c r="Q717" i="1"/>
  <c r="R717" i="1" s="1"/>
  <c r="BC717" i="1"/>
  <c r="AB717" i="1"/>
  <c r="E721" i="19"/>
  <c r="AS720" i="1"/>
  <c r="BB719" i="1"/>
  <c r="AB719" i="1"/>
  <c r="F720" i="19"/>
  <c r="F721" i="21" s="1"/>
  <c r="AH719" i="1"/>
  <c r="Q719" i="1"/>
  <c r="R719" i="1" s="1"/>
  <c r="H721" i="19"/>
  <c r="AA723" i="1"/>
  <c r="J724" i="19"/>
  <c r="I725" i="21" s="1"/>
  <c r="BJ722" i="1"/>
  <c r="AS722" i="1"/>
  <c r="C721" i="23"/>
  <c r="BI718" i="1"/>
  <c r="AU719" i="1"/>
  <c r="C724" i="22"/>
  <c r="C724" i="21"/>
  <c r="C824" i="28"/>
  <c r="C719" i="23"/>
  <c r="AG722" i="1"/>
  <c r="BH721" i="1"/>
  <c r="AG721" i="1"/>
  <c r="E722" i="19"/>
  <c r="M722" i="19" s="1"/>
  <c r="BI723" i="1"/>
  <c r="E724" i="19"/>
  <c r="AG723" i="1"/>
  <c r="K821" i="28"/>
  <c r="H721" i="23"/>
  <c r="J721" i="22"/>
  <c r="BH719" i="1"/>
  <c r="G720" i="19"/>
  <c r="AL720" i="1"/>
  <c r="L720" i="19"/>
  <c r="AR719" i="1"/>
  <c r="AZ719" i="1"/>
  <c r="AF719" i="1"/>
  <c r="AO719" i="1" s="1"/>
  <c r="D720" i="19"/>
  <c r="D721" i="21" s="1"/>
  <c r="B724" i="19"/>
  <c r="B725" i="21" s="1"/>
  <c r="H719" i="19"/>
  <c r="H820" i="28" s="1"/>
  <c r="J721" i="21"/>
  <c r="AB721" i="1"/>
  <c r="AT721" i="1"/>
  <c r="H723" i="19"/>
  <c r="H824" i="28" s="1"/>
  <c r="AI722" i="1"/>
  <c r="BI722" i="1"/>
  <c r="BE723" i="1"/>
  <c r="D724" i="19"/>
  <c r="F724" i="23" s="1"/>
  <c r="AR723" i="1"/>
  <c r="AZ723" i="1"/>
  <c r="AF723" i="1"/>
  <c r="AO723" i="1" s="1"/>
  <c r="BD723" i="1"/>
  <c r="BH722" i="1"/>
  <c r="G723" i="19"/>
  <c r="G724" i="21" s="1"/>
  <c r="C823" i="28"/>
  <c r="C723" i="22"/>
  <c r="E820" i="28"/>
  <c r="AU723" i="1"/>
  <c r="BJ720" i="1"/>
  <c r="AH718" i="1"/>
  <c r="Q718" i="1"/>
  <c r="R718" i="1" s="1"/>
  <c r="F719" i="19"/>
  <c r="R722" i="1"/>
  <c r="AL721" i="1"/>
  <c r="L722" i="19"/>
  <c r="AX721" i="1"/>
  <c r="BF721" i="1"/>
  <c r="D722" i="19"/>
  <c r="D823" i="28" s="1"/>
  <c r="BB720" i="1"/>
  <c r="AA720" i="1"/>
  <c r="AT720" i="1"/>
  <c r="BH718" i="1"/>
  <c r="G719" i="19"/>
  <c r="M719" i="19" s="1"/>
  <c r="BF717" i="1"/>
  <c r="C720" i="21"/>
  <c r="C820" i="28"/>
  <c r="AZ722" i="1"/>
  <c r="BF722" i="1"/>
  <c r="AZ721" i="1"/>
  <c r="BJ721" i="1"/>
  <c r="AJ721" i="1"/>
  <c r="AQ719" i="1"/>
  <c r="AV718" i="1"/>
  <c r="AE718" i="1"/>
  <c r="AI723" i="1"/>
  <c r="AV721" i="1"/>
  <c r="AF721" i="1"/>
  <c r="AR720" i="1"/>
  <c r="AK720" i="1"/>
  <c r="AW720" i="1"/>
  <c r="AS718" i="1"/>
  <c r="AC718" i="1"/>
  <c r="BG718" i="1"/>
  <c r="AZ718" i="1"/>
  <c r="AR718" i="1"/>
  <c r="BD717" i="1"/>
  <c r="N720" i="19"/>
  <c r="K719" i="19"/>
  <c r="B719" i="19"/>
  <c r="B720" i="21" s="1"/>
  <c r="E718" i="19"/>
  <c r="M718" i="19" s="1"/>
  <c r="C822" i="28"/>
  <c r="BG722" i="1"/>
  <c r="AJ723" i="1"/>
  <c r="AQ722" i="1"/>
  <c r="BI721" i="1"/>
  <c r="Z717" i="1"/>
  <c r="K718" i="19"/>
  <c r="B722" i="19"/>
  <c r="J719" i="19"/>
  <c r="I720" i="21" s="1"/>
  <c r="D718" i="19"/>
  <c r="D719" i="22" s="1"/>
  <c r="D721" i="23"/>
  <c r="J722" i="19"/>
  <c r="I723" i="21" s="1"/>
  <c r="L721" i="19"/>
  <c r="C821" i="28"/>
  <c r="C721" i="21"/>
  <c r="B718" i="19"/>
  <c r="C721" i="22"/>
  <c r="C719" i="22"/>
  <c r="I719" i="23"/>
  <c r="BB723" i="1"/>
  <c r="BH720" i="1"/>
  <c r="AI719" i="1"/>
  <c r="AI718" i="1"/>
  <c r="G721" i="19"/>
  <c r="G722" i="21" s="1"/>
  <c r="BF723" i="1"/>
  <c r="AW723" i="1"/>
  <c r="AE723" i="1"/>
  <c r="BD722" i="1"/>
  <c r="AU722" i="1"/>
  <c r="AK722" i="1"/>
  <c r="AB722" i="1"/>
  <c r="BB721" i="1"/>
  <c r="AS721" i="1"/>
  <c r="AI721" i="1"/>
  <c r="AZ720" i="1"/>
  <c r="AG720" i="1"/>
  <c r="Q720" i="1"/>
  <c r="R720" i="1" s="1"/>
  <c r="BF719" i="1"/>
  <c r="AW719" i="1"/>
  <c r="AE719" i="1"/>
  <c r="BD718" i="1"/>
  <c r="AU718" i="1"/>
  <c r="AK718" i="1"/>
  <c r="AB718" i="1"/>
  <c r="BB717" i="1"/>
  <c r="AV723" i="1"/>
  <c r="AL723" i="1"/>
  <c r="BC722" i="1"/>
  <c r="AT722" i="1"/>
  <c r="AJ722" i="1"/>
  <c r="AA722" i="1"/>
  <c r="AR721" i="1"/>
  <c r="AH721" i="1"/>
  <c r="AX720" i="1"/>
  <c r="AF720" i="1"/>
  <c r="BE719" i="1"/>
  <c r="AV719" i="1"/>
  <c r="AL719" i="1"/>
  <c r="AC719" i="1"/>
  <c r="BC718" i="1"/>
  <c r="AT718" i="1"/>
  <c r="AJ718" i="1"/>
  <c r="AA718" i="1"/>
  <c r="BI717" i="1"/>
  <c r="BD719" i="1"/>
  <c r="AK719" i="1"/>
  <c r="BJ718" i="1"/>
  <c r="BC723" i="1"/>
  <c r="AR722" i="1"/>
  <c r="BC719" i="1"/>
  <c r="AK723" i="1"/>
  <c r="AT723" i="1"/>
  <c r="BJ723" i="1"/>
  <c r="AS723" i="1"/>
  <c r="AW721" i="1"/>
  <c r="BD720" i="1"/>
  <c r="AB720" i="1"/>
  <c r="BJ719" i="1"/>
  <c r="AS719" i="1"/>
  <c r="BC720" i="1"/>
  <c r="B710" i="1"/>
  <c r="B711" i="19" s="1"/>
  <c r="C710" i="1"/>
  <c r="C711" i="19" s="1"/>
  <c r="E710" i="1"/>
  <c r="G710" i="1"/>
  <c r="E711" i="19" s="1"/>
  <c r="H710" i="1"/>
  <c r="I710" i="1"/>
  <c r="G711" i="19" s="1"/>
  <c r="J710" i="1"/>
  <c r="H711" i="19" s="1"/>
  <c r="K710" i="1"/>
  <c r="I711" i="19" s="1"/>
  <c r="I810" i="28" s="1"/>
  <c r="M710" i="1"/>
  <c r="J711" i="19" s="1"/>
  <c r="N710" i="1"/>
  <c r="Z710" i="1" s="1"/>
  <c r="O710" i="1"/>
  <c r="B711" i="1"/>
  <c r="B712" i="19" s="1"/>
  <c r="C711" i="1"/>
  <c r="C712" i="19" s="1"/>
  <c r="E711" i="1"/>
  <c r="D712" i="19" s="1"/>
  <c r="G711" i="1"/>
  <c r="E712" i="19" s="1"/>
  <c r="H711" i="1"/>
  <c r="I711" i="1"/>
  <c r="J711" i="1"/>
  <c r="K711" i="1"/>
  <c r="I712" i="19" s="1"/>
  <c r="I811" i="28" s="1"/>
  <c r="M711" i="1"/>
  <c r="J712" i="19" s="1"/>
  <c r="N711" i="1"/>
  <c r="Z711" i="1" s="1"/>
  <c r="O711" i="1"/>
  <c r="L712" i="19" s="1"/>
  <c r="B712" i="1"/>
  <c r="C712" i="1"/>
  <c r="C713" i="19" s="1"/>
  <c r="E712" i="1"/>
  <c r="G712" i="1"/>
  <c r="H712" i="1"/>
  <c r="AB712" i="1" s="1"/>
  <c r="I712" i="1"/>
  <c r="J712" i="1"/>
  <c r="H713" i="19" s="1"/>
  <c r="K712" i="1"/>
  <c r="I713" i="19" s="1"/>
  <c r="I812" i="28" s="1"/>
  <c r="M712" i="1"/>
  <c r="N712" i="1"/>
  <c r="O712" i="1"/>
  <c r="L713" i="19" s="1"/>
  <c r="B713" i="1"/>
  <c r="C713" i="1"/>
  <c r="C714" i="19" s="1"/>
  <c r="E713" i="1"/>
  <c r="G713" i="1"/>
  <c r="E714" i="19" s="1"/>
  <c r="H713" i="1"/>
  <c r="Q713" i="1" s="1"/>
  <c r="I713" i="1"/>
  <c r="G714" i="19" s="1"/>
  <c r="J713" i="1"/>
  <c r="K713" i="1"/>
  <c r="I714" i="19" s="1"/>
  <c r="I813" i="28" s="1"/>
  <c r="M713" i="1"/>
  <c r="N713" i="1"/>
  <c r="O713" i="1"/>
  <c r="AC713" i="1" s="1"/>
  <c r="B714" i="1"/>
  <c r="C714" i="1"/>
  <c r="C715" i="19" s="1"/>
  <c r="E714" i="1"/>
  <c r="G714" i="1"/>
  <c r="H714" i="1"/>
  <c r="I714" i="1"/>
  <c r="G715" i="19" s="1"/>
  <c r="J714" i="1"/>
  <c r="H715" i="19" s="1"/>
  <c r="K714" i="1"/>
  <c r="I715" i="19" s="1"/>
  <c r="I814" i="28" s="1"/>
  <c r="M714" i="1"/>
  <c r="N714" i="1"/>
  <c r="Z714" i="1" s="1"/>
  <c r="O714" i="1"/>
  <c r="B715" i="1"/>
  <c r="B716" i="19" s="1"/>
  <c r="C715" i="1"/>
  <c r="C716" i="19" s="1"/>
  <c r="E715" i="1"/>
  <c r="G715" i="1"/>
  <c r="E716" i="19" s="1"/>
  <c r="H715" i="1"/>
  <c r="I715" i="1"/>
  <c r="J715" i="1"/>
  <c r="K715" i="1"/>
  <c r="I716" i="19" s="1"/>
  <c r="I815" i="28" s="1"/>
  <c r="M715" i="1"/>
  <c r="N715" i="1"/>
  <c r="Z715" i="1" s="1"/>
  <c r="O715" i="1"/>
  <c r="B716" i="1"/>
  <c r="B717" i="19" s="1"/>
  <c r="C716" i="1"/>
  <c r="C717" i="19" s="1"/>
  <c r="E716" i="1"/>
  <c r="AR717" i="1" s="1"/>
  <c r="G716" i="1"/>
  <c r="AG717" i="1" s="1"/>
  <c r="H716" i="1"/>
  <c r="AH717" i="1" s="1"/>
  <c r="I716" i="1"/>
  <c r="J716" i="1"/>
  <c r="AI717" i="1" s="1"/>
  <c r="K716" i="1"/>
  <c r="I717" i="19" s="1"/>
  <c r="I816" i="28" s="1"/>
  <c r="M716" i="1"/>
  <c r="AV717" i="1" s="1"/>
  <c r="N716" i="1"/>
  <c r="O716" i="1"/>
  <c r="N873" i="28" l="1"/>
  <c r="M873" i="28"/>
  <c r="M865" i="28"/>
  <c r="N865" i="28"/>
  <c r="N850" i="28"/>
  <c r="D857" i="28"/>
  <c r="M850" i="28"/>
  <c r="M843" i="28"/>
  <c r="M836" i="28"/>
  <c r="M837" i="28"/>
  <c r="N840" i="28"/>
  <c r="H849" i="28"/>
  <c r="B849" i="28"/>
  <c r="M835" i="28"/>
  <c r="M846" i="28"/>
  <c r="J849" i="28"/>
  <c r="M848" i="28"/>
  <c r="B732" i="22"/>
  <c r="D849" i="28"/>
  <c r="N842" i="28"/>
  <c r="M842" i="28"/>
  <c r="M844" i="28"/>
  <c r="N844" i="28"/>
  <c r="N848" i="28"/>
  <c r="F849" i="28"/>
  <c r="M847" i="28"/>
  <c r="N847" i="28"/>
  <c r="N846" i="28"/>
  <c r="L849" i="28"/>
  <c r="G849" i="28"/>
  <c r="E849" i="28"/>
  <c r="K849" i="28"/>
  <c r="M845" i="28"/>
  <c r="B732" i="21"/>
  <c r="L841" i="28"/>
  <c r="G841" i="28"/>
  <c r="I731" i="21"/>
  <c r="J834" i="28"/>
  <c r="J841" i="28" s="1"/>
  <c r="I732" i="21"/>
  <c r="BA731" i="1"/>
  <c r="B841" i="28"/>
  <c r="G728" i="22"/>
  <c r="E731" i="23"/>
  <c r="D732" i="21"/>
  <c r="D732" i="22"/>
  <c r="D834" i="28"/>
  <c r="J732" i="22"/>
  <c r="J732" i="21"/>
  <c r="K834" i="28"/>
  <c r="K841" i="28" s="1"/>
  <c r="O731" i="19"/>
  <c r="E732" i="22"/>
  <c r="E834" i="28"/>
  <c r="E841" i="28" s="1"/>
  <c r="E732" i="21"/>
  <c r="H732" i="22"/>
  <c r="H732" i="21"/>
  <c r="H834" i="28"/>
  <c r="H841" i="28" s="1"/>
  <c r="F834" i="28"/>
  <c r="F841" i="28" s="1"/>
  <c r="F732" i="22"/>
  <c r="F732" i="21"/>
  <c r="G828" i="28"/>
  <c r="G725" i="23"/>
  <c r="AN725" i="1"/>
  <c r="D728" i="21"/>
  <c r="G727" i="22"/>
  <c r="L830" i="28"/>
  <c r="E727" i="23"/>
  <c r="J725" i="21"/>
  <c r="K729" i="21"/>
  <c r="AN724" i="1"/>
  <c r="F727" i="23"/>
  <c r="N830" i="28"/>
  <c r="I729" i="23"/>
  <c r="G731" i="21"/>
  <c r="AN727" i="1"/>
  <c r="K829" i="28"/>
  <c r="G728" i="21"/>
  <c r="H727" i="23"/>
  <c r="C727" i="23"/>
  <c r="J728" i="22"/>
  <c r="F826" i="28"/>
  <c r="B826" i="28"/>
  <c r="G727" i="21"/>
  <c r="B727" i="23"/>
  <c r="D829" i="28"/>
  <c r="N829" i="28" s="1"/>
  <c r="I727" i="23"/>
  <c r="K828" i="28"/>
  <c r="F725" i="22"/>
  <c r="J727" i="22"/>
  <c r="K727" i="22"/>
  <c r="H728" i="22"/>
  <c r="H829" i="28"/>
  <c r="AN726" i="1"/>
  <c r="H727" i="22"/>
  <c r="L828" i="28"/>
  <c r="F728" i="23"/>
  <c r="J727" i="21"/>
  <c r="I731" i="23"/>
  <c r="G731" i="23"/>
  <c r="M729" i="19"/>
  <c r="E729" i="21"/>
  <c r="E729" i="22"/>
  <c r="E830" i="28"/>
  <c r="D728" i="23"/>
  <c r="F728" i="22"/>
  <c r="F829" i="28"/>
  <c r="F728" i="21"/>
  <c r="C726" i="23"/>
  <c r="D726" i="21"/>
  <c r="D726" i="22"/>
  <c r="D827" i="28"/>
  <c r="B726" i="23"/>
  <c r="E725" i="21"/>
  <c r="E826" i="28"/>
  <c r="B730" i="22"/>
  <c r="B831" i="28"/>
  <c r="B730" i="21"/>
  <c r="BA728" i="1"/>
  <c r="AO728" i="1"/>
  <c r="E832" i="28"/>
  <c r="E731" i="22"/>
  <c r="M731" i="19"/>
  <c r="E731" i="21"/>
  <c r="E831" i="28"/>
  <c r="E730" i="21"/>
  <c r="E730" i="22"/>
  <c r="O730" i="19"/>
  <c r="I730" i="22"/>
  <c r="G730" i="23"/>
  <c r="J831" i="28"/>
  <c r="I730" i="21"/>
  <c r="J730" i="22"/>
  <c r="H730" i="23"/>
  <c r="K831" i="28"/>
  <c r="J730" i="21"/>
  <c r="B731" i="21"/>
  <c r="H726" i="23"/>
  <c r="C725" i="23"/>
  <c r="D725" i="22"/>
  <c r="D826" i="28"/>
  <c r="B725" i="23"/>
  <c r="D725" i="21"/>
  <c r="H725" i="23"/>
  <c r="G832" i="28"/>
  <c r="E726" i="23"/>
  <c r="B728" i="21"/>
  <c r="B728" i="22"/>
  <c r="B829" i="28"/>
  <c r="B728" i="23"/>
  <c r="N729" i="19"/>
  <c r="F729" i="23"/>
  <c r="H729" i="22"/>
  <c r="H830" i="28"/>
  <c r="H729" i="21"/>
  <c r="D729" i="23"/>
  <c r="F729" i="21"/>
  <c r="F729" i="22"/>
  <c r="F830" i="28"/>
  <c r="B731" i="22"/>
  <c r="D726" i="23"/>
  <c r="D727" i="23"/>
  <c r="F727" i="21"/>
  <c r="F828" i="28"/>
  <c r="F727" i="22"/>
  <c r="J826" i="28"/>
  <c r="C833" i="28"/>
  <c r="AN728" i="1"/>
  <c r="D731" i="23"/>
  <c r="F832" i="28"/>
  <c r="F731" i="21"/>
  <c r="F731" i="22"/>
  <c r="K730" i="21"/>
  <c r="K730" i="22"/>
  <c r="I730" i="23"/>
  <c r="L831" i="28"/>
  <c r="B832" i="28"/>
  <c r="K726" i="21"/>
  <c r="L827" i="28"/>
  <c r="K726" i="22"/>
  <c r="I726" i="23"/>
  <c r="K826" i="28"/>
  <c r="C730" i="23"/>
  <c r="D730" i="21"/>
  <c r="D730" i="22"/>
  <c r="D831" i="28"/>
  <c r="B730" i="23"/>
  <c r="K832" i="28"/>
  <c r="J731" i="21"/>
  <c r="J731" i="22"/>
  <c r="H731" i="23"/>
  <c r="O728" i="19"/>
  <c r="I728" i="21"/>
  <c r="G728" i="23"/>
  <c r="I728" i="22"/>
  <c r="J829" i="28"/>
  <c r="I729" i="21"/>
  <c r="E728" i="22"/>
  <c r="E829" i="28"/>
  <c r="E728" i="21"/>
  <c r="H831" i="28"/>
  <c r="N725" i="19"/>
  <c r="H826" i="28"/>
  <c r="F725" i="23"/>
  <c r="H725" i="21"/>
  <c r="H725" i="22"/>
  <c r="D727" i="22"/>
  <c r="N728" i="19"/>
  <c r="K731" i="22"/>
  <c r="F831" i="28"/>
  <c r="D730" i="23"/>
  <c r="F730" i="22"/>
  <c r="F730" i="21"/>
  <c r="E725" i="22"/>
  <c r="J830" i="28"/>
  <c r="I731" i="22"/>
  <c r="N730" i="19"/>
  <c r="B725" i="22"/>
  <c r="O727" i="19"/>
  <c r="I727" i="21"/>
  <c r="I727" i="22"/>
  <c r="J828" i="28"/>
  <c r="G727" i="23"/>
  <c r="K725" i="22"/>
  <c r="L826" i="28"/>
  <c r="I725" i="23"/>
  <c r="K725" i="21"/>
  <c r="D828" i="28"/>
  <c r="E725" i="23"/>
  <c r="K731" i="21"/>
  <c r="B830" i="28"/>
  <c r="M830" i="28" s="1"/>
  <c r="B729" i="21"/>
  <c r="B729" i="22"/>
  <c r="O729" i="19"/>
  <c r="N726" i="19"/>
  <c r="F726" i="23"/>
  <c r="H726" i="21"/>
  <c r="H827" i="28"/>
  <c r="H726" i="22"/>
  <c r="H727" i="21"/>
  <c r="I725" i="22"/>
  <c r="K830" i="28"/>
  <c r="H729" i="23"/>
  <c r="J729" i="21"/>
  <c r="J729" i="22"/>
  <c r="D727" i="21"/>
  <c r="BA724" i="1"/>
  <c r="G831" i="28"/>
  <c r="E730" i="23"/>
  <c r="G730" i="22"/>
  <c r="G730" i="21"/>
  <c r="M730" i="19"/>
  <c r="G726" i="23"/>
  <c r="J832" i="28"/>
  <c r="H731" i="22"/>
  <c r="F731" i="23"/>
  <c r="N731" i="19"/>
  <c r="H832" i="28"/>
  <c r="H731" i="21"/>
  <c r="F725" i="21"/>
  <c r="C731" i="23"/>
  <c r="D832" i="28"/>
  <c r="D731" i="22"/>
  <c r="B731" i="23"/>
  <c r="D731" i="21"/>
  <c r="M727" i="19"/>
  <c r="E727" i="21"/>
  <c r="E828" i="28"/>
  <c r="E727" i="22"/>
  <c r="H730" i="22"/>
  <c r="AO730" i="1"/>
  <c r="BA730" i="1"/>
  <c r="AN730" i="1"/>
  <c r="BA729" i="1"/>
  <c r="AN729" i="1"/>
  <c r="BA725" i="1"/>
  <c r="BA727" i="1"/>
  <c r="AO727" i="1"/>
  <c r="BA726" i="1"/>
  <c r="G721" i="23"/>
  <c r="J821" i="28"/>
  <c r="L823" i="28"/>
  <c r="B721" i="21"/>
  <c r="BA722" i="1"/>
  <c r="AO722" i="1"/>
  <c r="J723" i="22"/>
  <c r="B721" i="22"/>
  <c r="K719" i="21"/>
  <c r="AN721" i="1"/>
  <c r="AT717" i="1"/>
  <c r="B821" i="28"/>
  <c r="E719" i="22"/>
  <c r="K723" i="21"/>
  <c r="O721" i="19"/>
  <c r="AN722" i="1"/>
  <c r="H822" i="28"/>
  <c r="I721" i="21"/>
  <c r="O718" i="19"/>
  <c r="AS717" i="1"/>
  <c r="G718" i="23"/>
  <c r="B723" i="22"/>
  <c r="AQ717" i="1"/>
  <c r="H723" i="23"/>
  <c r="B720" i="22"/>
  <c r="H722" i="22"/>
  <c r="J722" i="21"/>
  <c r="B820" i="28"/>
  <c r="J722" i="22"/>
  <c r="B823" i="28"/>
  <c r="M823" i="28" s="1"/>
  <c r="H722" i="21"/>
  <c r="F724" i="21"/>
  <c r="B719" i="23"/>
  <c r="B723" i="23"/>
  <c r="D819" i="28"/>
  <c r="N819" i="28" s="1"/>
  <c r="D821" i="28"/>
  <c r="J723" i="21"/>
  <c r="H722" i="23"/>
  <c r="H720" i="23"/>
  <c r="K823" i="28"/>
  <c r="F824" i="28"/>
  <c r="J724" i="21"/>
  <c r="F720" i="23"/>
  <c r="K824" i="28"/>
  <c r="K719" i="22"/>
  <c r="E723" i="21"/>
  <c r="I720" i="22"/>
  <c r="J724" i="22"/>
  <c r="N823" i="28"/>
  <c r="C718" i="22"/>
  <c r="C718" i="21"/>
  <c r="M721" i="19"/>
  <c r="G721" i="21"/>
  <c r="E721" i="23"/>
  <c r="G821" i="28"/>
  <c r="G721" i="22"/>
  <c r="AE717" i="1"/>
  <c r="BA718" i="1"/>
  <c r="AN718" i="1"/>
  <c r="K723" i="22"/>
  <c r="G822" i="28"/>
  <c r="E724" i="21"/>
  <c r="E824" i="28"/>
  <c r="E724" i="22"/>
  <c r="F820" i="28"/>
  <c r="F720" i="22"/>
  <c r="D720" i="23"/>
  <c r="F720" i="21"/>
  <c r="E723" i="22"/>
  <c r="F722" i="21"/>
  <c r="F822" i="28"/>
  <c r="D722" i="23"/>
  <c r="F722" i="22"/>
  <c r="F718" i="23"/>
  <c r="H718" i="23"/>
  <c r="N724" i="19"/>
  <c r="F821" i="28"/>
  <c r="G723" i="21"/>
  <c r="G723" i="22"/>
  <c r="G823" i="28"/>
  <c r="E723" i="23"/>
  <c r="M723" i="19"/>
  <c r="G724" i="22"/>
  <c r="J823" i="28"/>
  <c r="Z716" i="1"/>
  <c r="AW717" i="1"/>
  <c r="D722" i="22"/>
  <c r="D822" i="28"/>
  <c r="B722" i="23"/>
  <c r="C722" i="23"/>
  <c r="D722" i="21"/>
  <c r="D723" i="21"/>
  <c r="H717" i="19"/>
  <c r="AU717" i="1"/>
  <c r="K720" i="22"/>
  <c r="L820" i="28"/>
  <c r="I720" i="23"/>
  <c r="K720" i="21"/>
  <c r="AJ717" i="1"/>
  <c r="F719" i="22"/>
  <c r="D719" i="23"/>
  <c r="F819" i="28"/>
  <c r="F719" i="21"/>
  <c r="G724" i="23"/>
  <c r="I724" i="22"/>
  <c r="J824" i="28"/>
  <c r="I724" i="21"/>
  <c r="O724" i="19"/>
  <c r="K724" i="22"/>
  <c r="L824" i="28"/>
  <c r="I724" i="23"/>
  <c r="K724" i="21"/>
  <c r="B718" i="23"/>
  <c r="C718" i="23"/>
  <c r="BA721" i="1"/>
  <c r="AO721" i="1"/>
  <c r="F721" i="22"/>
  <c r="F722" i="23"/>
  <c r="G722" i="22"/>
  <c r="I723" i="22"/>
  <c r="C818" i="28"/>
  <c r="C825" i="28" s="1"/>
  <c r="E821" i="28"/>
  <c r="E721" i="22"/>
  <c r="E721" i="21"/>
  <c r="F823" i="28"/>
  <c r="B724" i="23"/>
  <c r="D724" i="21"/>
  <c r="C724" i="23"/>
  <c r="D724" i="23"/>
  <c r="D724" i="22"/>
  <c r="D824" i="28"/>
  <c r="L822" i="28"/>
  <c r="K722" i="22"/>
  <c r="I722" i="23"/>
  <c r="K722" i="21"/>
  <c r="M720" i="19"/>
  <c r="G820" i="28"/>
  <c r="G720" i="21"/>
  <c r="G720" i="22"/>
  <c r="E720" i="23"/>
  <c r="E722" i="21"/>
  <c r="E822" i="28"/>
  <c r="E722" i="22"/>
  <c r="B724" i="22"/>
  <c r="B824" i="28"/>
  <c r="B724" i="21"/>
  <c r="AN719" i="1"/>
  <c r="K721" i="21"/>
  <c r="L821" i="28"/>
  <c r="I721" i="23"/>
  <c r="K721" i="22"/>
  <c r="O719" i="19"/>
  <c r="J819" i="28"/>
  <c r="G719" i="23"/>
  <c r="I719" i="21"/>
  <c r="I719" i="22"/>
  <c r="E819" i="28"/>
  <c r="E719" i="21"/>
  <c r="D723" i="22"/>
  <c r="AK717" i="1"/>
  <c r="E718" i="23"/>
  <c r="N721" i="19"/>
  <c r="H721" i="21"/>
  <c r="F721" i="23"/>
  <c r="H721" i="22"/>
  <c r="H821" i="28"/>
  <c r="I718" i="23"/>
  <c r="F723" i="21"/>
  <c r="J820" i="28"/>
  <c r="G824" i="28"/>
  <c r="K819" i="28"/>
  <c r="H719" i="23"/>
  <c r="J719" i="21"/>
  <c r="J719" i="22"/>
  <c r="J720" i="22"/>
  <c r="B818" i="28"/>
  <c r="B718" i="21"/>
  <c r="B718" i="22"/>
  <c r="G719" i="21"/>
  <c r="G819" i="28"/>
  <c r="G719" i="22"/>
  <c r="E719" i="23"/>
  <c r="H719" i="21"/>
  <c r="H819" i="28"/>
  <c r="H719" i="22"/>
  <c r="H720" i="22"/>
  <c r="N719" i="19"/>
  <c r="F719" i="23"/>
  <c r="H720" i="21"/>
  <c r="E722" i="23"/>
  <c r="H723" i="21"/>
  <c r="N723" i="19"/>
  <c r="H723" i="22"/>
  <c r="H724" i="22"/>
  <c r="H724" i="21"/>
  <c r="H823" i="28"/>
  <c r="F723" i="23"/>
  <c r="L717" i="19"/>
  <c r="AX717" i="1"/>
  <c r="AL717" i="1"/>
  <c r="D717" i="19"/>
  <c r="C717" i="23" s="1"/>
  <c r="AF717" i="1"/>
  <c r="O722" i="19"/>
  <c r="G722" i="23"/>
  <c r="I722" i="21"/>
  <c r="J822" i="28"/>
  <c r="I722" i="22"/>
  <c r="B822" i="28"/>
  <c r="B722" i="22"/>
  <c r="B722" i="21"/>
  <c r="B723" i="21"/>
  <c r="B819" i="28"/>
  <c r="B719" i="21"/>
  <c r="B719" i="22"/>
  <c r="J720" i="21"/>
  <c r="N718" i="19"/>
  <c r="E724" i="23"/>
  <c r="N722" i="19"/>
  <c r="K820" i="28"/>
  <c r="D720" i="22"/>
  <c r="B720" i="23"/>
  <c r="C720" i="23"/>
  <c r="D820" i="28"/>
  <c r="D720" i="21"/>
  <c r="D719" i="21"/>
  <c r="D721" i="22"/>
  <c r="D718" i="23"/>
  <c r="E823" i="28"/>
  <c r="G720" i="23"/>
  <c r="M724" i="19"/>
  <c r="H724" i="23"/>
  <c r="F723" i="22"/>
  <c r="BA723" i="1"/>
  <c r="AN723" i="1"/>
  <c r="AN720" i="1"/>
  <c r="AO720" i="1"/>
  <c r="BA720" i="1"/>
  <c r="BA719" i="1"/>
  <c r="BB711" i="1"/>
  <c r="BG711" i="1"/>
  <c r="BB715" i="1"/>
  <c r="BH711" i="1"/>
  <c r="BH715" i="1"/>
  <c r="AC712" i="1"/>
  <c r="BF712" i="1"/>
  <c r="AF713" i="1"/>
  <c r="AO713" i="1" s="1"/>
  <c r="M714" i="19"/>
  <c r="AK713" i="1"/>
  <c r="F714" i="19"/>
  <c r="AH711" i="1"/>
  <c r="I712" i="22"/>
  <c r="AW714" i="1"/>
  <c r="AG714" i="1"/>
  <c r="Z712" i="1"/>
  <c r="AR711" i="1"/>
  <c r="AR715" i="1"/>
  <c r="BH713" i="1"/>
  <c r="AR712" i="1"/>
  <c r="BE713" i="1"/>
  <c r="AJ716" i="1"/>
  <c r="AX714" i="1"/>
  <c r="BG712" i="1"/>
  <c r="AZ715" i="1"/>
  <c r="BE712" i="1"/>
  <c r="AE712" i="1"/>
  <c r="AV712" i="1"/>
  <c r="BG716" i="1"/>
  <c r="BH716" i="1"/>
  <c r="BB713" i="1"/>
  <c r="AT712" i="1"/>
  <c r="K713" i="22"/>
  <c r="AC716" i="1"/>
  <c r="C815" i="28"/>
  <c r="AB713" i="1"/>
  <c r="BH712" i="1"/>
  <c r="K716" i="19"/>
  <c r="F712" i="19"/>
  <c r="D712" i="23" s="1"/>
  <c r="BE716" i="1"/>
  <c r="AX713" i="1"/>
  <c r="C717" i="22"/>
  <c r="AV716" i="1"/>
  <c r="BI710" i="1"/>
  <c r="K714" i="19"/>
  <c r="AF714" i="1"/>
  <c r="AO714" i="1" s="1"/>
  <c r="BJ712" i="1"/>
  <c r="AQ712" i="1"/>
  <c r="AQ711" i="1"/>
  <c r="BH710" i="1"/>
  <c r="AA716" i="1"/>
  <c r="AT716" i="1"/>
  <c r="E712" i="21"/>
  <c r="AG711" i="1"/>
  <c r="BG714" i="1"/>
  <c r="AJ715" i="1"/>
  <c r="AQ714" i="1"/>
  <c r="R713" i="1"/>
  <c r="L812" i="28"/>
  <c r="AA711" i="1"/>
  <c r="AS711" i="1"/>
  <c r="AJ711" i="1"/>
  <c r="K715" i="19"/>
  <c r="Z713" i="1"/>
  <c r="BB712" i="1"/>
  <c r="AK712" i="1"/>
  <c r="BE711" i="1"/>
  <c r="J717" i="19"/>
  <c r="K711" i="19"/>
  <c r="C812" i="28"/>
  <c r="B713" i="19"/>
  <c r="B713" i="21" s="1"/>
  <c r="AW713" i="1"/>
  <c r="M711" i="19"/>
  <c r="I817" i="28"/>
  <c r="B712" i="22"/>
  <c r="B712" i="21"/>
  <c r="L711" i="19"/>
  <c r="L811" i="28" s="1"/>
  <c r="G713" i="19"/>
  <c r="G714" i="22" s="1"/>
  <c r="E712" i="22"/>
  <c r="AQ715" i="1"/>
  <c r="AI711" i="1"/>
  <c r="H712" i="19"/>
  <c r="N712" i="19" s="1"/>
  <c r="C712" i="22"/>
  <c r="BC716" i="1"/>
  <c r="AH715" i="1"/>
  <c r="AG713" i="1"/>
  <c r="E713" i="19"/>
  <c r="AS713" i="1"/>
  <c r="C716" i="21"/>
  <c r="AK716" i="1"/>
  <c r="BF716" i="1"/>
  <c r="BF715" i="1"/>
  <c r="D716" i="19"/>
  <c r="D713" i="19"/>
  <c r="F713" i="23" s="1"/>
  <c r="AZ712" i="1"/>
  <c r="BC712" i="1"/>
  <c r="K717" i="19"/>
  <c r="J718" i="22" s="1"/>
  <c r="G814" i="28"/>
  <c r="BF713" i="1"/>
  <c r="D714" i="19"/>
  <c r="N711" i="19"/>
  <c r="G716" i="19"/>
  <c r="C814" i="28"/>
  <c r="C715" i="21"/>
  <c r="K713" i="19"/>
  <c r="O711" i="19"/>
  <c r="G715" i="22"/>
  <c r="BJ715" i="1"/>
  <c r="J716" i="19"/>
  <c r="AA715" i="1"/>
  <c r="AC714" i="1"/>
  <c r="L715" i="19"/>
  <c r="AT713" i="1"/>
  <c r="AA712" i="1"/>
  <c r="AJ712" i="1"/>
  <c r="F716" i="19"/>
  <c r="B715" i="19"/>
  <c r="B716" i="22" s="1"/>
  <c r="J713" i="19"/>
  <c r="K712" i="19"/>
  <c r="C717" i="21"/>
  <c r="G715" i="21"/>
  <c r="K713" i="21"/>
  <c r="C713" i="22"/>
  <c r="AI715" i="1"/>
  <c r="H716" i="19"/>
  <c r="O712" i="19"/>
  <c r="I712" i="21"/>
  <c r="G717" i="19"/>
  <c r="AI714" i="1"/>
  <c r="H714" i="19"/>
  <c r="H814" i="28" s="1"/>
  <c r="BD713" i="1"/>
  <c r="AZ710" i="1"/>
  <c r="D711" i="19"/>
  <c r="D712" i="21" s="1"/>
  <c r="E811" i="28"/>
  <c r="J811" i="28"/>
  <c r="E717" i="19"/>
  <c r="AS716" i="1"/>
  <c r="BJ716" i="1"/>
  <c r="BC713" i="1"/>
  <c r="B816" i="28"/>
  <c r="B717" i="21"/>
  <c r="B717" i="22"/>
  <c r="J715" i="19"/>
  <c r="C713" i="21"/>
  <c r="C811" i="28"/>
  <c r="C712" i="23"/>
  <c r="C716" i="22"/>
  <c r="G712" i="23"/>
  <c r="B811" i="28"/>
  <c r="BB716" i="1"/>
  <c r="AL716" i="1"/>
  <c r="L716" i="19"/>
  <c r="Q714" i="1"/>
  <c r="R714" i="1" s="1"/>
  <c r="AH714" i="1"/>
  <c r="F715" i="19"/>
  <c r="C813" i="28"/>
  <c r="C714" i="22"/>
  <c r="C714" i="21"/>
  <c r="C816" i="28"/>
  <c r="E715" i="19"/>
  <c r="M715" i="19" s="1"/>
  <c r="AS714" i="1"/>
  <c r="L714" i="19"/>
  <c r="AL713" i="1"/>
  <c r="BG713" i="1"/>
  <c r="BI715" i="1"/>
  <c r="AZ714" i="1"/>
  <c r="D715" i="19"/>
  <c r="AR716" i="1"/>
  <c r="BG715" i="1"/>
  <c r="BI714" i="1"/>
  <c r="AV713" i="1"/>
  <c r="J714" i="19"/>
  <c r="AE713" i="1"/>
  <c r="B714" i="19"/>
  <c r="AS712" i="1"/>
  <c r="BI711" i="1"/>
  <c r="Q710" i="1"/>
  <c r="R710" i="1" s="1"/>
  <c r="AB710" i="1"/>
  <c r="F711" i="19"/>
  <c r="G712" i="19"/>
  <c r="C712" i="21"/>
  <c r="C715" i="22"/>
  <c r="AB716" i="1"/>
  <c r="F717" i="19"/>
  <c r="AE716" i="1"/>
  <c r="AS715" i="1"/>
  <c r="AU712" i="1"/>
  <c r="AL712" i="1"/>
  <c r="F713" i="19"/>
  <c r="B712" i="23"/>
  <c r="I712" i="23"/>
  <c r="AU716" i="1"/>
  <c r="BH714" i="1"/>
  <c r="AZ711" i="1"/>
  <c r="AI716" i="1"/>
  <c r="AG715" i="1"/>
  <c r="Q715" i="1"/>
  <c r="R715" i="1" s="1"/>
  <c r="BF714" i="1"/>
  <c r="BI716" i="1"/>
  <c r="AL714" i="1"/>
  <c r="AA713" i="1"/>
  <c r="AX711" i="1"/>
  <c r="AF711" i="1"/>
  <c r="BE710" i="1"/>
  <c r="AG716" i="1"/>
  <c r="AW715" i="1"/>
  <c r="BD714" i="1"/>
  <c r="AI713" i="1"/>
  <c r="Q712" i="1"/>
  <c r="R712" i="1" s="1"/>
  <c r="BF711" i="1"/>
  <c r="AE711" i="1"/>
  <c r="BD710" i="1"/>
  <c r="AX716" i="1"/>
  <c r="AF716" i="1"/>
  <c r="BE715" i="1"/>
  <c r="AV715" i="1"/>
  <c r="AL715" i="1"/>
  <c r="AC715" i="1"/>
  <c r="BC714" i="1"/>
  <c r="AT714" i="1"/>
  <c r="AJ714" i="1"/>
  <c r="AA714" i="1"/>
  <c r="BI713" i="1"/>
  <c r="AR713" i="1"/>
  <c r="AH713" i="1"/>
  <c r="AX712" i="1"/>
  <c r="AF712" i="1"/>
  <c r="AV711" i="1"/>
  <c r="AL711" i="1"/>
  <c r="AC711" i="1"/>
  <c r="BC710" i="1"/>
  <c r="AA710" i="1"/>
  <c r="AE714" i="1"/>
  <c r="AI712" i="1"/>
  <c r="Q711" i="1"/>
  <c r="R711" i="1" s="1"/>
  <c r="BF710" i="1"/>
  <c r="AH716" i="1"/>
  <c r="AX715" i="1"/>
  <c r="AF715" i="1"/>
  <c r="BE714" i="1"/>
  <c r="AV714" i="1"/>
  <c r="AJ713" i="1"/>
  <c r="BI712" i="1"/>
  <c r="AH712" i="1"/>
  <c r="AZ716" i="1"/>
  <c r="AQ716" i="1"/>
  <c r="Q716" i="1"/>
  <c r="R716" i="1" s="1"/>
  <c r="AE715" i="1"/>
  <c r="AU714" i="1"/>
  <c r="AK714" i="1"/>
  <c r="AB714" i="1"/>
  <c r="BJ713" i="1"/>
  <c r="AG712" i="1"/>
  <c r="AW711" i="1"/>
  <c r="AW716" i="1"/>
  <c r="BD715" i="1"/>
  <c r="AU715" i="1"/>
  <c r="AK715" i="1"/>
  <c r="AB715" i="1"/>
  <c r="BJ714" i="1"/>
  <c r="BB714" i="1"/>
  <c r="AZ713" i="1"/>
  <c r="AQ713" i="1"/>
  <c r="AW712" i="1"/>
  <c r="BD711" i="1"/>
  <c r="AU711" i="1"/>
  <c r="AK711" i="1"/>
  <c r="AB711" i="1"/>
  <c r="BJ710" i="1"/>
  <c r="BB710" i="1"/>
  <c r="BG710" i="1"/>
  <c r="AU713" i="1"/>
  <c r="AC710" i="1"/>
  <c r="BC715" i="1"/>
  <c r="AT715" i="1"/>
  <c r="AR714" i="1"/>
  <c r="BC711" i="1"/>
  <c r="AT711" i="1"/>
  <c r="BD716" i="1"/>
  <c r="BD712" i="1"/>
  <c r="BJ711" i="1"/>
  <c r="B703" i="1"/>
  <c r="B704" i="19" s="1"/>
  <c r="C703" i="1"/>
  <c r="C704" i="19" s="1"/>
  <c r="E703" i="1"/>
  <c r="G703" i="1"/>
  <c r="E704" i="19" s="1"/>
  <c r="H703" i="1"/>
  <c r="Q703" i="1" s="1"/>
  <c r="I703" i="1"/>
  <c r="G704" i="19" s="1"/>
  <c r="J703" i="1"/>
  <c r="K703" i="1"/>
  <c r="I704" i="19" s="1"/>
  <c r="I802" i="28" s="1"/>
  <c r="M703" i="1"/>
  <c r="AA703" i="1" s="1"/>
  <c r="N703" i="1"/>
  <c r="Z703" i="1" s="1"/>
  <c r="O703" i="1"/>
  <c r="AC703" i="1" s="1"/>
  <c r="B704" i="1"/>
  <c r="C704" i="1"/>
  <c r="C705" i="19" s="1"/>
  <c r="E704" i="1"/>
  <c r="D705" i="19" s="1"/>
  <c r="G704" i="1"/>
  <c r="E705" i="19" s="1"/>
  <c r="H704" i="1"/>
  <c r="I704" i="1"/>
  <c r="G705" i="19" s="1"/>
  <c r="J704" i="1"/>
  <c r="H705" i="19" s="1"/>
  <c r="K704" i="1"/>
  <c r="I705" i="19" s="1"/>
  <c r="I803" i="28" s="1"/>
  <c r="M704" i="1"/>
  <c r="N704" i="1"/>
  <c r="Z704" i="1" s="1"/>
  <c r="O704" i="1"/>
  <c r="L705" i="19" s="1"/>
  <c r="B705" i="1"/>
  <c r="C705" i="1"/>
  <c r="C706" i="19" s="1"/>
  <c r="E705" i="1"/>
  <c r="D706" i="19" s="1"/>
  <c r="G705" i="1"/>
  <c r="H705" i="1"/>
  <c r="Q705" i="1" s="1"/>
  <c r="I705" i="1"/>
  <c r="G706" i="19" s="1"/>
  <c r="J705" i="1"/>
  <c r="K705" i="1"/>
  <c r="I706" i="19" s="1"/>
  <c r="I804" i="28" s="1"/>
  <c r="M705" i="1"/>
  <c r="J706" i="19" s="1"/>
  <c r="N705" i="1"/>
  <c r="K706" i="19" s="1"/>
  <c r="O705" i="1"/>
  <c r="AC705" i="1" s="1"/>
  <c r="B706" i="1"/>
  <c r="B707" i="19" s="1"/>
  <c r="C706" i="1"/>
  <c r="C707" i="19" s="1"/>
  <c r="E706" i="1"/>
  <c r="D707" i="19" s="1"/>
  <c r="G706" i="1"/>
  <c r="E707" i="19" s="1"/>
  <c r="H706" i="1"/>
  <c r="I706" i="1"/>
  <c r="G707" i="19" s="1"/>
  <c r="J706" i="1"/>
  <c r="H707" i="19" s="1"/>
  <c r="K706" i="1"/>
  <c r="I707" i="19" s="1"/>
  <c r="I805" i="28" s="1"/>
  <c r="M706" i="1"/>
  <c r="AA706" i="1" s="1"/>
  <c r="N706" i="1"/>
  <c r="O706" i="1"/>
  <c r="L707" i="19" s="1"/>
  <c r="B707" i="1"/>
  <c r="B708" i="19" s="1"/>
  <c r="C707" i="1"/>
  <c r="C708" i="19" s="1"/>
  <c r="E707" i="1"/>
  <c r="G707" i="1"/>
  <c r="E708" i="19" s="1"/>
  <c r="H707" i="1"/>
  <c r="AB707" i="1" s="1"/>
  <c r="I707" i="1"/>
  <c r="G708" i="19" s="1"/>
  <c r="J707" i="1"/>
  <c r="K707" i="1"/>
  <c r="I708" i="19" s="1"/>
  <c r="I806" i="28" s="1"/>
  <c r="M707" i="1"/>
  <c r="N707" i="1"/>
  <c r="Z707" i="1" s="1"/>
  <c r="O707" i="1"/>
  <c r="AC707" i="1" s="1"/>
  <c r="B708" i="1"/>
  <c r="C708" i="1"/>
  <c r="C709" i="19" s="1"/>
  <c r="E708" i="1"/>
  <c r="G708" i="1"/>
  <c r="E709" i="19" s="1"/>
  <c r="H708" i="1"/>
  <c r="I708" i="1"/>
  <c r="J708" i="1"/>
  <c r="K708" i="1"/>
  <c r="I709" i="19" s="1"/>
  <c r="I807" i="28" s="1"/>
  <c r="M708" i="1"/>
  <c r="AA708" i="1" s="1"/>
  <c r="N708" i="1"/>
  <c r="O708" i="1"/>
  <c r="AC708" i="1" s="1"/>
  <c r="B709" i="1"/>
  <c r="AQ710" i="1" s="1"/>
  <c r="C709" i="1"/>
  <c r="C710" i="19" s="1"/>
  <c r="C711" i="22" s="1"/>
  <c r="E709" i="1"/>
  <c r="AF710" i="1" s="1"/>
  <c r="G709" i="1"/>
  <c r="AG710" i="1" s="1"/>
  <c r="H709" i="1"/>
  <c r="F710" i="19" s="1"/>
  <c r="I709" i="1"/>
  <c r="G710" i="19" s="1"/>
  <c r="G810" i="28" s="1"/>
  <c r="J709" i="1"/>
  <c r="K709" i="1"/>
  <c r="I710" i="19" s="1"/>
  <c r="I808" i="28" s="1"/>
  <c r="M709" i="1"/>
  <c r="J710" i="19" s="1"/>
  <c r="I711" i="21" s="1"/>
  <c r="N709" i="1"/>
  <c r="K710" i="19" s="1"/>
  <c r="O709" i="1"/>
  <c r="AX710" i="1" s="1"/>
  <c r="M821" i="28" l="1"/>
  <c r="N857" i="28"/>
  <c r="M857" i="28"/>
  <c r="N849" i="28"/>
  <c r="M849" i="28"/>
  <c r="M829" i="28"/>
  <c r="N834" i="28"/>
  <c r="D841" i="28"/>
  <c r="M834" i="28"/>
  <c r="AN711" i="1"/>
  <c r="G833" i="28"/>
  <c r="L833" i="28"/>
  <c r="F833" i="28"/>
  <c r="K833" i="28"/>
  <c r="M828" i="28"/>
  <c r="N828" i="28"/>
  <c r="E833" i="28"/>
  <c r="M832" i="28"/>
  <c r="N832" i="28"/>
  <c r="J833" i="28"/>
  <c r="N826" i="28"/>
  <c r="D833" i="28"/>
  <c r="M826" i="28"/>
  <c r="M827" i="28"/>
  <c r="N827" i="28"/>
  <c r="B833" i="28"/>
  <c r="N831" i="28"/>
  <c r="M831" i="28"/>
  <c r="H833" i="28"/>
  <c r="H713" i="21"/>
  <c r="M819" i="28"/>
  <c r="G714" i="21"/>
  <c r="N821" i="28"/>
  <c r="F717" i="23"/>
  <c r="F712" i="21"/>
  <c r="I713" i="23"/>
  <c r="H717" i="22"/>
  <c r="K818" i="28"/>
  <c r="K825" i="28" s="1"/>
  <c r="J718" i="21"/>
  <c r="I717" i="23"/>
  <c r="B825" i="28"/>
  <c r="M824" i="28"/>
  <c r="N824" i="28"/>
  <c r="B717" i="23"/>
  <c r="M820" i="28"/>
  <c r="N820" i="28"/>
  <c r="D718" i="21"/>
  <c r="M822" i="28"/>
  <c r="N822" i="28"/>
  <c r="L816" i="28"/>
  <c r="G717" i="23"/>
  <c r="I718" i="21"/>
  <c r="I718" i="22"/>
  <c r="J818" i="28"/>
  <c r="J825" i="28" s="1"/>
  <c r="F818" i="28"/>
  <c r="F825" i="28" s="1"/>
  <c r="E718" i="21"/>
  <c r="D718" i="22"/>
  <c r="H818" i="28"/>
  <c r="H825" i="28" s="1"/>
  <c r="H718" i="21"/>
  <c r="H718" i="22"/>
  <c r="K718" i="22"/>
  <c r="L818" i="28"/>
  <c r="L825" i="28" s="1"/>
  <c r="K718" i="21"/>
  <c r="AN713" i="1"/>
  <c r="G718" i="22"/>
  <c r="G718" i="21"/>
  <c r="G818" i="28"/>
  <c r="G825" i="28" s="1"/>
  <c r="F718" i="22"/>
  <c r="E718" i="22"/>
  <c r="D818" i="28"/>
  <c r="AN717" i="1"/>
  <c r="F718" i="21"/>
  <c r="AO717" i="1"/>
  <c r="BA717" i="1"/>
  <c r="E818" i="28"/>
  <c r="E825" i="28" s="1"/>
  <c r="F714" i="21"/>
  <c r="O713" i="19"/>
  <c r="J715" i="21"/>
  <c r="J711" i="22"/>
  <c r="N716" i="19"/>
  <c r="J716" i="21"/>
  <c r="H715" i="23"/>
  <c r="BG707" i="1"/>
  <c r="AN714" i="1"/>
  <c r="K815" i="28"/>
  <c r="J716" i="22"/>
  <c r="B812" i="28"/>
  <c r="G813" i="28"/>
  <c r="J715" i="22"/>
  <c r="H717" i="21"/>
  <c r="M717" i="19"/>
  <c r="E815" i="28"/>
  <c r="B713" i="22"/>
  <c r="H711" i="23"/>
  <c r="K814" i="28"/>
  <c r="J711" i="21"/>
  <c r="F813" i="28"/>
  <c r="AG705" i="1"/>
  <c r="H713" i="22"/>
  <c r="J816" i="28"/>
  <c r="D811" i="28"/>
  <c r="M811" i="28" s="1"/>
  <c r="Z709" i="1"/>
  <c r="BA713" i="1"/>
  <c r="H812" i="28"/>
  <c r="G711" i="23"/>
  <c r="F711" i="23"/>
  <c r="AL710" i="1"/>
  <c r="C810" i="28"/>
  <c r="C817" i="28" s="1"/>
  <c r="I711" i="22"/>
  <c r="AN716" i="1"/>
  <c r="F712" i="22"/>
  <c r="AW710" i="1"/>
  <c r="AO710" i="1"/>
  <c r="K812" i="28"/>
  <c r="J713" i="21"/>
  <c r="J713" i="22"/>
  <c r="H713" i="23"/>
  <c r="D716" i="21"/>
  <c r="D716" i="22"/>
  <c r="D815" i="28"/>
  <c r="B716" i="23"/>
  <c r="C716" i="23"/>
  <c r="D715" i="22"/>
  <c r="B715" i="23"/>
  <c r="D715" i="21"/>
  <c r="C715" i="23"/>
  <c r="D814" i="28"/>
  <c r="I714" i="23"/>
  <c r="K714" i="22"/>
  <c r="L813" i="28"/>
  <c r="K714" i="21"/>
  <c r="D715" i="23"/>
  <c r="F715" i="21"/>
  <c r="F715" i="22"/>
  <c r="F814" i="28"/>
  <c r="O715" i="19"/>
  <c r="I715" i="22"/>
  <c r="J814" i="28"/>
  <c r="G715" i="23"/>
  <c r="I715" i="21"/>
  <c r="N713" i="19"/>
  <c r="E812" i="28"/>
  <c r="E713" i="22"/>
  <c r="E714" i="22"/>
  <c r="E713" i="21"/>
  <c r="K813" i="28"/>
  <c r="H816" i="28"/>
  <c r="B815" i="28"/>
  <c r="B813" i="28"/>
  <c r="B714" i="22"/>
  <c r="B714" i="21"/>
  <c r="D712" i="22"/>
  <c r="B711" i="23"/>
  <c r="C711" i="23"/>
  <c r="I715" i="23"/>
  <c r="K715" i="21"/>
  <c r="L814" i="28"/>
  <c r="K715" i="22"/>
  <c r="I717" i="22"/>
  <c r="F712" i="23"/>
  <c r="H712" i="21"/>
  <c r="H712" i="22"/>
  <c r="H811" i="28"/>
  <c r="J714" i="22"/>
  <c r="G711" i="21"/>
  <c r="N717" i="19"/>
  <c r="E717" i="22"/>
  <c r="E717" i="21"/>
  <c r="E816" i="28"/>
  <c r="D714" i="21"/>
  <c r="D813" i="28"/>
  <c r="N813" i="28" s="1"/>
  <c r="B714" i="23"/>
  <c r="D714" i="22"/>
  <c r="C714" i="23"/>
  <c r="E714" i="23"/>
  <c r="O717" i="19"/>
  <c r="G816" i="28"/>
  <c r="G717" i="21"/>
  <c r="E717" i="23"/>
  <c r="G717" i="22"/>
  <c r="B710" i="19"/>
  <c r="AE710" i="1"/>
  <c r="AN710" i="1" s="1"/>
  <c r="AK710" i="1"/>
  <c r="K810" i="28"/>
  <c r="D711" i="23"/>
  <c r="F711" i="21"/>
  <c r="F711" i="22"/>
  <c r="F810" i="28"/>
  <c r="B716" i="21"/>
  <c r="E814" i="28"/>
  <c r="E715" i="21"/>
  <c r="E715" i="22"/>
  <c r="E716" i="22"/>
  <c r="E716" i="21"/>
  <c r="J714" i="21"/>
  <c r="J712" i="22"/>
  <c r="K811" i="28"/>
  <c r="H712" i="23"/>
  <c r="J712" i="21"/>
  <c r="H715" i="21"/>
  <c r="G815" i="28"/>
  <c r="G716" i="22"/>
  <c r="E716" i="23"/>
  <c r="M716" i="19"/>
  <c r="G716" i="21"/>
  <c r="H714" i="23"/>
  <c r="E711" i="23"/>
  <c r="BG708" i="1"/>
  <c r="AR710" i="1"/>
  <c r="AN715" i="1"/>
  <c r="D717" i="23"/>
  <c r="F816" i="28"/>
  <c r="F717" i="21"/>
  <c r="F717" i="22"/>
  <c r="AH710" i="1"/>
  <c r="J813" i="28"/>
  <c r="G714" i="23"/>
  <c r="O714" i="19"/>
  <c r="I714" i="21"/>
  <c r="I714" i="22"/>
  <c r="L815" i="28"/>
  <c r="I716" i="23"/>
  <c r="K716" i="21"/>
  <c r="K717" i="21"/>
  <c r="K716" i="22"/>
  <c r="F716" i="23"/>
  <c r="H716" i="21"/>
  <c r="H716" i="22"/>
  <c r="H815" i="28"/>
  <c r="J812" i="28"/>
  <c r="I713" i="21"/>
  <c r="I713" i="22"/>
  <c r="G713" i="23"/>
  <c r="D717" i="21"/>
  <c r="J717" i="21"/>
  <c r="J717" i="22"/>
  <c r="H717" i="23"/>
  <c r="K816" i="28"/>
  <c r="G711" i="22"/>
  <c r="AI710" i="1"/>
  <c r="AU710" i="1"/>
  <c r="H716" i="23"/>
  <c r="O716" i="19"/>
  <c r="I716" i="21"/>
  <c r="I717" i="21"/>
  <c r="J815" i="28"/>
  <c r="G716" i="23"/>
  <c r="I716" i="22"/>
  <c r="BE703" i="1"/>
  <c r="AJ710" i="1"/>
  <c r="D713" i="23"/>
  <c r="F713" i="21"/>
  <c r="F713" i="22"/>
  <c r="F812" i="28"/>
  <c r="F811" i="28"/>
  <c r="E813" i="28"/>
  <c r="F714" i="22"/>
  <c r="E715" i="23"/>
  <c r="D716" i="23"/>
  <c r="F716" i="22"/>
  <c r="F815" i="28"/>
  <c r="F716" i="21"/>
  <c r="J810" i="28"/>
  <c r="D816" i="28"/>
  <c r="F715" i="23"/>
  <c r="G812" i="28"/>
  <c r="G713" i="21"/>
  <c r="M713" i="19"/>
  <c r="G713" i="22"/>
  <c r="E713" i="23"/>
  <c r="N714" i="19"/>
  <c r="H714" i="21"/>
  <c r="H813" i="28"/>
  <c r="F714" i="23"/>
  <c r="H714" i="22"/>
  <c r="B715" i="21"/>
  <c r="B715" i="22"/>
  <c r="B814" i="28"/>
  <c r="D717" i="22"/>
  <c r="H715" i="22"/>
  <c r="AT710" i="1"/>
  <c r="BA714" i="1"/>
  <c r="AV710" i="1"/>
  <c r="AS710" i="1"/>
  <c r="G811" i="28"/>
  <c r="G712" i="22"/>
  <c r="E712" i="23"/>
  <c r="G712" i="21"/>
  <c r="M712" i="19"/>
  <c r="E714" i="21"/>
  <c r="D714" i="23"/>
  <c r="C711" i="21"/>
  <c r="D713" i="22"/>
  <c r="B713" i="23"/>
  <c r="C713" i="23"/>
  <c r="D812" i="28"/>
  <c r="D713" i="21"/>
  <c r="N715" i="19"/>
  <c r="I711" i="23"/>
  <c r="K712" i="22"/>
  <c r="K712" i="21"/>
  <c r="K717" i="22"/>
  <c r="BA715" i="1"/>
  <c r="AO715" i="1"/>
  <c r="AO711" i="1"/>
  <c r="BA711" i="1"/>
  <c r="BA712" i="1"/>
  <c r="AO712" i="1"/>
  <c r="BA716" i="1"/>
  <c r="AO716" i="1"/>
  <c r="AN712" i="1"/>
  <c r="AA709" i="1"/>
  <c r="AF705" i="1"/>
  <c r="AO705" i="1" s="1"/>
  <c r="BG704" i="1"/>
  <c r="BB704" i="1"/>
  <c r="AC704" i="1"/>
  <c r="L706" i="19"/>
  <c r="L804" i="28" s="1"/>
  <c r="AU705" i="1"/>
  <c r="R705" i="1"/>
  <c r="Z705" i="1"/>
  <c r="BI704" i="1"/>
  <c r="AT706" i="1"/>
  <c r="AZ703" i="1"/>
  <c r="R703" i="1"/>
  <c r="AE706" i="1"/>
  <c r="AK705" i="1"/>
  <c r="BF704" i="1"/>
  <c r="BI709" i="1"/>
  <c r="BB708" i="1"/>
  <c r="BD707" i="1"/>
  <c r="BJ707" i="1"/>
  <c r="AB705" i="1"/>
  <c r="AH704" i="1"/>
  <c r="AB709" i="1"/>
  <c r="AK708" i="1"/>
  <c r="K708" i="19"/>
  <c r="AE708" i="1"/>
  <c r="AT707" i="1"/>
  <c r="AH706" i="1"/>
  <c r="BD708" i="1"/>
  <c r="AG707" i="1"/>
  <c r="BI706" i="1"/>
  <c r="Q709" i="1"/>
  <c r="R709" i="1" s="1"/>
  <c r="AS709" i="1"/>
  <c r="AQ708" i="1"/>
  <c r="BE706" i="1"/>
  <c r="AT709" i="1"/>
  <c r="AV708" i="1"/>
  <c r="BH707" i="1"/>
  <c r="BD706" i="1"/>
  <c r="AK704" i="1"/>
  <c r="BJ703" i="1"/>
  <c r="K704" i="19"/>
  <c r="AQ709" i="1"/>
  <c r="AS708" i="1"/>
  <c r="AI708" i="1"/>
  <c r="Q707" i="1"/>
  <c r="R707" i="1" s="1"/>
  <c r="BB706" i="1"/>
  <c r="BH705" i="1"/>
  <c r="AS705" i="1"/>
  <c r="AW704" i="1"/>
  <c r="H709" i="19"/>
  <c r="N709" i="19" s="1"/>
  <c r="AK709" i="1"/>
  <c r="AR708" i="1"/>
  <c r="BE707" i="1"/>
  <c r="AV706" i="1"/>
  <c r="AZ705" i="1"/>
  <c r="AR705" i="1"/>
  <c r="AS704" i="1"/>
  <c r="BH703" i="1"/>
  <c r="AG709" i="1"/>
  <c r="BJ708" i="1"/>
  <c r="AH708" i="1"/>
  <c r="AX707" i="1"/>
  <c r="AS706" i="1"/>
  <c r="BH706" i="1"/>
  <c r="AX705" i="1"/>
  <c r="AR704" i="1"/>
  <c r="BG703" i="1"/>
  <c r="BI708" i="1"/>
  <c r="BH709" i="1"/>
  <c r="AQ707" i="1"/>
  <c r="BJ706" i="1"/>
  <c r="AU709" i="1"/>
  <c r="AW708" i="1"/>
  <c r="AF707" i="1"/>
  <c r="AO707" i="1" s="1"/>
  <c r="AA707" i="1"/>
  <c r="I705" i="23"/>
  <c r="AC709" i="1"/>
  <c r="L710" i="19"/>
  <c r="L810" i="28" s="1"/>
  <c r="AX709" i="1"/>
  <c r="C710" i="21"/>
  <c r="C710" i="22"/>
  <c r="C808" i="28"/>
  <c r="M708" i="19"/>
  <c r="G708" i="21"/>
  <c r="G708" i="22"/>
  <c r="G806" i="28"/>
  <c r="AK706" i="1"/>
  <c r="BF706" i="1"/>
  <c r="AW706" i="1"/>
  <c r="K707" i="19"/>
  <c r="E706" i="23"/>
  <c r="G706" i="21"/>
  <c r="G804" i="28"/>
  <c r="G706" i="22"/>
  <c r="AR709" i="1"/>
  <c r="AF709" i="1"/>
  <c r="AO709" i="1" s="1"/>
  <c r="AZ709" i="1"/>
  <c r="BC709" i="1"/>
  <c r="D710" i="19"/>
  <c r="H710" i="23" s="1"/>
  <c r="C705" i="22"/>
  <c r="C803" i="28"/>
  <c r="C705" i="21"/>
  <c r="AQ704" i="1"/>
  <c r="AE704" i="1"/>
  <c r="AQ705" i="1"/>
  <c r="B705" i="19"/>
  <c r="B705" i="23" s="1"/>
  <c r="I809" i="28"/>
  <c r="E709" i="21"/>
  <c r="E709" i="22"/>
  <c r="E807" i="28"/>
  <c r="B708" i="21"/>
  <c r="B806" i="28"/>
  <c r="B708" i="22"/>
  <c r="BI703" i="1"/>
  <c r="H704" i="19"/>
  <c r="H705" i="21" s="1"/>
  <c r="BD703" i="1"/>
  <c r="AI704" i="1"/>
  <c r="M704" i="19"/>
  <c r="C708" i="21"/>
  <c r="C707" i="21"/>
  <c r="C707" i="22"/>
  <c r="C805" i="28"/>
  <c r="C705" i="23"/>
  <c r="D804" i="28"/>
  <c r="E806" i="28"/>
  <c r="E708" i="22"/>
  <c r="E708" i="21"/>
  <c r="AA704" i="1"/>
  <c r="BE704" i="1"/>
  <c r="BJ704" i="1"/>
  <c r="J705" i="19"/>
  <c r="I706" i="22" s="1"/>
  <c r="AV704" i="1"/>
  <c r="AJ705" i="1"/>
  <c r="F705" i="23"/>
  <c r="BH708" i="1"/>
  <c r="G709" i="19"/>
  <c r="G710" i="22" s="1"/>
  <c r="N707" i="19"/>
  <c r="F707" i="23"/>
  <c r="H706" i="23"/>
  <c r="C706" i="22"/>
  <c r="C706" i="21"/>
  <c r="C804" i="28"/>
  <c r="G706" i="23"/>
  <c r="M705" i="19"/>
  <c r="E705" i="23"/>
  <c r="G705" i="22"/>
  <c r="G803" i="28"/>
  <c r="G705" i="21"/>
  <c r="BG709" i="1"/>
  <c r="C709" i="22"/>
  <c r="C807" i="28"/>
  <c r="C709" i="21"/>
  <c r="BI707" i="1"/>
  <c r="H708" i="19"/>
  <c r="AU707" i="1"/>
  <c r="I707" i="23"/>
  <c r="K707" i="22"/>
  <c r="D805" i="28"/>
  <c r="D707" i="21"/>
  <c r="B707" i="23"/>
  <c r="D707" i="22"/>
  <c r="C707" i="23"/>
  <c r="BI705" i="1"/>
  <c r="AI706" i="1"/>
  <c r="BC705" i="1"/>
  <c r="H706" i="19"/>
  <c r="BD705" i="1"/>
  <c r="E705" i="21"/>
  <c r="E705" i="22"/>
  <c r="E803" i="28"/>
  <c r="G805" i="28"/>
  <c r="AH705" i="1"/>
  <c r="H710" i="19"/>
  <c r="L709" i="19"/>
  <c r="D709" i="19"/>
  <c r="G707" i="21"/>
  <c r="C708" i="22"/>
  <c r="C706" i="23"/>
  <c r="C806" i="28"/>
  <c r="M707" i="19"/>
  <c r="K706" i="22"/>
  <c r="K709" i="19"/>
  <c r="J710" i="21" s="1"/>
  <c r="F708" i="19"/>
  <c r="J707" i="19"/>
  <c r="K705" i="19"/>
  <c r="J706" i="22" s="1"/>
  <c r="F704" i="19"/>
  <c r="BF708" i="1"/>
  <c r="AC706" i="1"/>
  <c r="AE705" i="1"/>
  <c r="J709" i="19"/>
  <c r="I710" i="22" s="1"/>
  <c r="B709" i="19"/>
  <c r="F706" i="19"/>
  <c r="BE708" i="1"/>
  <c r="E710" i="19"/>
  <c r="L708" i="19"/>
  <c r="D708" i="19"/>
  <c r="E708" i="23" s="1"/>
  <c r="E706" i="19"/>
  <c r="M706" i="19" s="1"/>
  <c r="L704" i="19"/>
  <c r="K705" i="22" s="1"/>
  <c r="D704" i="19"/>
  <c r="D705" i="22" s="1"/>
  <c r="D706" i="22"/>
  <c r="BD709" i="1"/>
  <c r="AJ709" i="1"/>
  <c r="AH709" i="1"/>
  <c r="AZ707" i="1"/>
  <c r="BG706" i="1"/>
  <c r="AR706" i="1"/>
  <c r="AE707" i="1"/>
  <c r="AT705" i="1"/>
  <c r="AA705" i="1"/>
  <c r="AB703" i="1"/>
  <c r="J708" i="19"/>
  <c r="F707" i="19"/>
  <c r="J704" i="19"/>
  <c r="D706" i="21"/>
  <c r="N705" i="19"/>
  <c r="Z708" i="1"/>
  <c r="AL706" i="1"/>
  <c r="AU704" i="1"/>
  <c r="F709" i="19"/>
  <c r="B706" i="19"/>
  <c r="B706" i="23" s="1"/>
  <c r="F705" i="19"/>
  <c r="G707" i="22"/>
  <c r="E707" i="23"/>
  <c r="AG708" i="1"/>
  <c r="BG705" i="1"/>
  <c r="BH704" i="1"/>
  <c r="AG704" i="1"/>
  <c r="AK707" i="1"/>
  <c r="AL708" i="1"/>
  <c r="AL704" i="1"/>
  <c r="BC703" i="1"/>
  <c r="AW709" i="1"/>
  <c r="AE709" i="1"/>
  <c r="AU708" i="1"/>
  <c r="AB708" i="1"/>
  <c r="BB707" i="1"/>
  <c r="AS707" i="1"/>
  <c r="AI707" i="1"/>
  <c r="AZ706" i="1"/>
  <c r="AQ706" i="1"/>
  <c r="AG706" i="1"/>
  <c r="Q706" i="1"/>
  <c r="R706" i="1" s="1"/>
  <c r="BF705" i="1"/>
  <c r="AW705" i="1"/>
  <c r="BD704" i="1"/>
  <c r="AB704" i="1"/>
  <c r="BB703" i="1"/>
  <c r="Z706" i="1"/>
  <c r="BC707" i="1"/>
  <c r="AJ707" i="1"/>
  <c r="BF709" i="1"/>
  <c r="BE709" i="1"/>
  <c r="AV709" i="1"/>
  <c r="AL709" i="1"/>
  <c r="BC708" i="1"/>
  <c r="AT708" i="1"/>
  <c r="AJ708" i="1"/>
  <c r="AR707" i="1"/>
  <c r="AH707" i="1"/>
  <c r="AX706" i="1"/>
  <c r="AF706" i="1"/>
  <c r="BE705" i="1"/>
  <c r="AV705" i="1"/>
  <c r="AL705" i="1"/>
  <c r="BC704" i="1"/>
  <c r="AT704" i="1"/>
  <c r="AJ704" i="1"/>
  <c r="BJ709" i="1"/>
  <c r="BB709" i="1"/>
  <c r="AI709" i="1"/>
  <c r="AZ708" i="1"/>
  <c r="Q708" i="1"/>
  <c r="R708" i="1" s="1"/>
  <c r="BF707" i="1"/>
  <c r="AW707" i="1"/>
  <c r="AU706" i="1"/>
  <c r="AB706" i="1"/>
  <c r="BJ705" i="1"/>
  <c r="BB705" i="1"/>
  <c r="AI705" i="1"/>
  <c r="AZ704" i="1"/>
  <c r="Q704" i="1"/>
  <c r="R704" i="1" s="1"/>
  <c r="BF703" i="1"/>
  <c r="AX708" i="1"/>
  <c r="AF708" i="1"/>
  <c r="AV707" i="1"/>
  <c r="AL707" i="1"/>
  <c r="BC706" i="1"/>
  <c r="AJ706" i="1"/>
  <c r="AX704" i="1"/>
  <c r="AF704" i="1"/>
  <c r="B696" i="1"/>
  <c r="C696" i="1"/>
  <c r="C697" i="19" s="1"/>
  <c r="E696" i="1"/>
  <c r="D697" i="19" s="1"/>
  <c r="G696" i="1"/>
  <c r="E697" i="19" s="1"/>
  <c r="H696" i="1"/>
  <c r="F697" i="19" s="1"/>
  <c r="I696" i="1"/>
  <c r="J696" i="1"/>
  <c r="K696" i="1"/>
  <c r="I697" i="19" s="1"/>
  <c r="I794" i="28" s="1"/>
  <c r="M696" i="1"/>
  <c r="AA696" i="1" s="1"/>
  <c r="N696" i="1"/>
  <c r="K697" i="19" s="1"/>
  <c r="O696" i="1"/>
  <c r="AC696" i="1" s="1"/>
  <c r="B697" i="1"/>
  <c r="C697" i="1"/>
  <c r="C698" i="19" s="1"/>
  <c r="E697" i="1"/>
  <c r="G697" i="1"/>
  <c r="E698" i="19" s="1"/>
  <c r="H697" i="1"/>
  <c r="F698" i="19" s="1"/>
  <c r="I697" i="1"/>
  <c r="J697" i="1"/>
  <c r="K697" i="1"/>
  <c r="I698" i="19" s="1"/>
  <c r="I795" i="28" s="1"/>
  <c r="M697" i="1"/>
  <c r="J698" i="19" s="1"/>
  <c r="N697" i="1"/>
  <c r="O697" i="1"/>
  <c r="L698" i="19" s="1"/>
  <c r="B698" i="1"/>
  <c r="B699" i="19" s="1"/>
  <c r="C698" i="1"/>
  <c r="C699" i="19" s="1"/>
  <c r="E698" i="1"/>
  <c r="D699" i="19" s="1"/>
  <c r="G698" i="1"/>
  <c r="H698" i="1"/>
  <c r="F699" i="19" s="1"/>
  <c r="I698" i="1"/>
  <c r="G699" i="19" s="1"/>
  <c r="J698" i="1"/>
  <c r="K698" i="1"/>
  <c r="I699" i="19" s="1"/>
  <c r="I796" i="28" s="1"/>
  <c r="M698" i="1"/>
  <c r="J699" i="19" s="1"/>
  <c r="N698" i="1"/>
  <c r="Z698" i="1" s="1"/>
  <c r="O698" i="1"/>
  <c r="L699" i="19" s="1"/>
  <c r="B699" i="1"/>
  <c r="B700" i="19" s="1"/>
  <c r="C699" i="1"/>
  <c r="C700" i="19" s="1"/>
  <c r="E699" i="1"/>
  <c r="D700" i="19" s="1"/>
  <c r="G699" i="1"/>
  <c r="H699" i="1"/>
  <c r="F700" i="19" s="1"/>
  <c r="I699" i="1"/>
  <c r="J699" i="1"/>
  <c r="K699" i="1"/>
  <c r="I700" i="19" s="1"/>
  <c r="I797" i="28" s="1"/>
  <c r="M699" i="1"/>
  <c r="J700" i="19" s="1"/>
  <c r="N699" i="1"/>
  <c r="O699" i="1"/>
  <c r="B700" i="1"/>
  <c r="C700" i="1"/>
  <c r="C701" i="19" s="1"/>
  <c r="E700" i="1"/>
  <c r="D701" i="19" s="1"/>
  <c r="G700" i="1"/>
  <c r="H700" i="1"/>
  <c r="I700" i="1"/>
  <c r="J700" i="1"/>
  <c r="K700" i="1"/>
  <c r="I701" i="19" s="1"/>
  <c r="I798" i="28" s="1"/>
  <c r="M700" i="1"/>
  <c r="N700" i="1"/>
  <c r="O700" i="1"/>
  <c r="L701" i="19" s="1"/>
  <c r="B701" i="1"/>
  <c r="B702" i="19" s="1"/>
  <c r="C701" i="1"/>
  <c r="C702" i="19" s="1"/>
  <c r="E701" i="1"/>
  <c r="D702" i="19" s="1"/>
  <c r="G701" i="1"/>
  <c r="H701" i="1"/>
  <c r="AB701" i="1" s="1"/>
  <c r="I701" i="1"/>
  <c r="G702" i="19" s="1"/>
  <c r="J701" i="1"/>
  <c r="K701" i="1"/>
  <c r="I702" i="19" s="1"/>
  <c r="I799" i="28" s="1"/>
  <c r="M701" i="1"/>
  <c r="J702" i="19" s="1"/>
  <c r="N701" i="1"/>
  <c r="K702" i="19" s="1"/>
  <c r="O701" i="1"/>
  <c r="L702" i="19" s="1"/>
  <c r="B702" i="1"/>
  <c r="C702" i="1"/>
  <c r="C703" i="19" s="1"/>
  <c r="C704" i="21" s="1"/>
  <c r="E702" i="1"/>
  <c r="AF703" i="1" s="1"/>
  <c r="G702" i="1"/>
  <c r="AS703" i="1" s="1"/>
  <c r="H702" i="1"/>
  <c r="I702" i="1"/>
  <c r="J702" i="1"/>
  <c r="H703" i="19" s="1"/>
  <c r="K702" i="1"/>
  <c r="I703" i="19" s="1"/>
  <c r="I800" i="28" s="1"/>
  <c r="M702" i="1"/>
  <c r="N702" i="1"/>
  <c r="O702" i="1"/>
  <c r="AC702" i="1" s="1"/>
  <c r="B689" i="1"/>
  <c r="C689" i="1"/>
  <c r="C690" i="19" s="1"/>
  <c r="E689" i="1"/>
  <c r="D690" i="19" s="1"/>
  <c r="G689" i="1"/>
  <c r="E690" i="19" s="1"/>
  <c r="H689" i="1"/>
  <c r="F690" i="19" s="1"/>
  <c r="I689" i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M841" i="28" l="1"/>
  <c r="N841" i="28"/>
  <c r="BG699" i="1"/>
  <c r="N833" i="28"/>
  <c r="M833" i="28"/>
  <c r="M818" i="28"/>
  <c r="N818" i="28"/>
  <c r="D825" i="28"/>
  <c r="M825" i="28" s="1"/>
  <c r="AN708" i="1"/>
  <c r="K711" i="22"/>
  <c r="N811" i="28"/>
  <c r="K711" i="21"/>
  <c r="M813" i="28"/>
  <c r="G817" i="28"/>
  <c r="L817" i="28"/>
  <c r="M816" i="28"/>
  <c r="N816" i="28"/>
  <c r="B711" i="21"/>
  <c r="B810" i="28"/>
  <c r="B817" i="28" s="1"/>
  <c r="B711" i="22"/>
  <c r="J817" i="28"/>
  <c r="F817" i="28"/>
  <c r="E810" i="28"/>
  <c r="E817" i="28" s="1"/>
  <c r="E711" i="22"/>
  <c r="E711" i="21"/>
  <c r="D711" i="21"/>
  <c r="D810" i="28"/>
  <c r="K817" i="28"/>
  <c r="H810" i="28"/>
  <c r="H817" i="28" s="1"/>
  <c r="H711" i="21"/>
  <c r="H711" i="22"/>
  <c r="M812" i="28"/>
  <c r="N812" i="28"/>
  <c r="D711" i="22"/>
  <c r="M815" i="28"/>
  <c r="N815" i="28"/>
  <c r="BA710" i="1"/>
  <c r="M814" i="28"/>
  <c r="N814" i="28"/>
  <c r="AN705" i="1"/>
  <c r="K707" i="21"/>
  <c r="I706" i="23"/>
  <c r="K706" i="21"/>
  <c r="H705" i="22"/>
  <c r="L805" i="28"/>
  <c r="J804" i="28"/>
  <c r="H709" i="21"/>
  <c r="K806" i="28"/>
  <c r="G710" i="21"/>
  <c r="E710" i="23"/>
  <c r="G710" i="23"/>
  <c r="J708" i="22"/>
  <c r="H807" i="28"/>
  <c r="G808" i="28"/>
  <c r="F709" i="23"/>
  <c r="I710" i="21"/>
  <c r="D710" i="23"/>
  <c r="H803" i="28"/>
  <c r="AN707" i="1"/>
  <c r="C704" i="22"/>
  <c r="B707" i="22"/>
  <c r="AN709" i="1"/>
  <c r="J708" i="21"/>
  <c r="B707" i="21"/>
  <c r="E707" i="22"/>
  <c r="K705" i="21"/>
  <c r="E805" i="28"/>
  <c r="K808" i="28"/>
  <c r="O706" i="19"/>
  <c r="J710" i="22"/>
  <c r="AO703" i="1"/>
  <c r="D705" i="23"/>
  <c r="F705" i="21"/>
  <c r="F705" i="22"/>
  <c r="F803" i="28"/>
  <c r="L806" i="28"/>
  <c r="I708" i="23"/>
  <c r="K708" i="21"/>
  <c r="K708" i="22"/>
  <c r="B709" i="22"/>
  <c r="B807" i="28"/>
  <c r="B709" i="21"/>
  <c r="K709" i="22"/>
  <c r="L807" i="28"/>
  <c r="I709" i="23"/>
  <c r="K709" i="21"/>
  <c r="H706" i="22"/>
  <c r="F706" i="23"/>
  <c r="H804" i="28"/>
  <c r="N706" i="19"/>
  <c r="H706" i="21"/>
  <c r="N805" i="28"/>
  <c r="H708" i="23"/>
  <c r="H707" i="21"/>
  <c r="AK703" i="1"/>
  <c r="AW703" i="1"/>
  <c r="B706" i="21"/>
  <c r="B706" i="22"/>
  <c r="B804" i="28"/>
  <c r="M804" i="28" s="1"/>
  <c r="O704" i="19"/>
  <c r="G704" i="23"/>
  <c r="M710" i="19"/>
  <c r="E808" i="28"/>
  <c r="E710" i="21"/>
  <c r="E710" i="22"/>
  <c r="O709" i="19"/>
  <c r="J807" i="28"/>
  <c r="G709" i="23"/>
  <c r="I709" i="21"/>
  <c r="I709" i="22"/>
  <c r="D704" i="23"/>
  <c r="H710" i="22"/>
  <c r="F710" i="23"/>
  <c r="H808" i="28"/>
  <c r="N710" i="19"/>
  <c r="H710" i="21"/>
  <c r="H805" i="28"/>
  <c r="O710" i="19"/>
  <c r="BA707" i="1"/>
  <c r="E707" i="21"/>
  <c r="B808" i="28"/>
  <c r="B805" i="28"/>
  <c r="M805" i="28" s="1"/>
  <c r="AV703" i="1"/>
  <c r="AJ703" i="1"/>
  <c r="D709" i="23"/>
  <c r="F709" i="21"/>
  <c r="F709" i="22"/>
  <c r="F807" i="28"/>
  <c r="D707" i="23"/>
  <c r="F707" i="22"/>
  <c r="F805" i="28"/>
  <c r="F707" i="21"/>
  <c r="J705" i="22"/>
  <c r="K803" i="28"/>
  <c r="H705" i="23"/>
  <c r="J705" i="21"/>
  <c r="J706" i="21"/>
  <c r="D803" i="28"/>
  <c r="N803" i="28" s="1"/>
  <c r="B710" i="22"/>
  <c r="D808" i="28"/>
  <c r="D710" i="21"/>
  <c r="D710" i="22"/>
  <c r="B710" i="23"/>
  <c r="C710" i="23"/>
  <c r="L808" i="28"/>
  <c r="K710" i="21"/>
  <c r="K710" i="22"/>
  <c r="I710" i="23"/>
  <c r="BA705" i="1"/>
  <c r="O708" i="19"/>
  <c r="G708" i="23"/>
  <c r="I708" i="22"/>
  <c r="J806" i="28"/>
  <c r="I708" i="21"/>
  <c r="I707" i="21"/>
  <c r="O707" i="19"/>
  <c r="J805" i="28"/>
  <c r="G707" i="23"/>
  <c r="I707" i="22"/>
  <c r="F710" i="22"/>
  <c r="C802" i="28"/>
  <c r="C809" i="28" s="1"/>
  <c r="M709" i="19"/>
  <c r="E709" i="23"/>
  <c r="G709" i="21"/>
  <c r="G709" i="22"/>
  <c r="G807" i="28"/>
  <c r="AU703" i="1"/>
  <c r="B710" i="21"/>
  <c r="AQ703" i="1"/>
  <c r="AE703" i="1"/>
  <c r="BA703" i="1" s="1"/>
  <c r="B704" i="23"/>
  <c r="C704" i="23"/>
  <c r="D708" i="23"/>
  <c r="F708" i="21"/>
  <c r="F806" i="28"/>
  <c r="F708" i="22"/>
  <c r="D705" i="21"/>
  <c r="B705" i="22"/>
  <c r="B803" i="28"/>
  <c r="B705" i="21"/>
  <c r="AL703" i="1"/>
  <c r="AX703" i="1"/>
  <c r="I704" i="23"/>
  <c r="J709" i="22"/>
  <c r="K807" i="28"/>
  <c r="H709" i="23"/>
  <c r="J709" i="21"/>
  <c r="F710" i="21"/>
  <c r="O705" i="19"/>
  <c r="J803" i="28"/>
  <c r="G705" i="23"/>
  <c r="I705" i="21"/>
  <c r="I705" i="22"/>
  <c r="E704" i="23"/>
  <c r="K805" i="28"/>
  <c r="J707" i="21"/>
  <c r="H707" i="23"/>
  <c r="J707" i="22"/>
  <c r="AI703" i="1"/>
  <c r="BA709" i="1"/>
  <c r="N804" i="28"/>
  <c r="AH703" i="1"/>
  <c r="AT703" i="1"/>
  <c r="AR703" i="1"/>
  <c r="H704" i="23"/>
  <c r="E804" i="28"/>
  <c r="E706" i="21"/>
  <c r="E706" i="22"/>
  <c r="N708" i="19"/>
  <c r="F708" i="23"/>
  <c r="H708" i="21"/>
  <c r="H806" i="28"/>
  <c r="H708" i="22"/>
  <c r="F808" i="28"/>
  <c r="I706" i="21"/>
  <c r="H707" i="22"/>
  <c r="J808" i="28"/>
  <c r="N704" i="19"/>
  <c r="H802" i="28"/>
  <c r="F704" i="23"/>
  <c r="H704" i="21"/>
  <c r="H704" i="22"/>
  <c r="H709" i="22"/>
  <c r="L803" i="28"/>
  <c r="E703" i="19"/>
  <c r="N703" i="19" s="1"/>
  <c r="AG703" i="1"/>
  <c r="D806" i="28"/>
  <c r="M806" i="28" s="1"/>
  <c r="D708" i="22"/>
  <c r="B708" i="23"/>
  <c r="D708" i="21"/>
  <c r="C708" i="23"/>
  <c r="D706" i="23"/>
  <c r="F804" i="28"/>
  <c r="F706" i="21"/>
  <c r="F706" i="22"/>
  <c r="D709" i="21"/>
  <c r="D709" i="22"/>
  <c r="B709" i="23"/>
  <c r="C709" i="23"/>
  <c r="D807" i="28"/>
  <c r="K804" i="28"/>
  <c r="AO706" i="1"/>
  <c r="BA706" i="1"/>
  <c r="AN706" i="1"/>
  <c r="AO704" i="1"/>
  <c r="BA704" i="1"/>
  <c r="AO708" i="1"/>
  <c r="BA708" i="1"/>
  <c r="AN704" i="1"/>
  <c r="BH689" i="1"/>
  <c r="AG701" i="1"/>
  <c r="BB696" i="1"/>
  <c r="AK700" i="1"/>
  <c r="AQ700" i="1"/>
  <c r="BH696" i="1"/>
  <c r="AB698" i="1"/>
  <c r="AB696" i="1"/>
  <c r="BJ702" i="1"/>
  <c r="BC700" i="1"/>
  <c r="BH702" i="1"/>
  <c r="BI699" i="1"/>
  <c r="B699" i="23"/>
  <c r="BG701" i="1"/>
  <c r="AX701" i="1"/>
  <c r="BG700" i="1"/>
  <c r="AT697" i="1"/>
  <c r="AK701" i="1"/>
  <c r="AI702" i="1"/>
  <c r="BH700" i="1"/>
  <c r="AU698" i="1"/>
  <c r="AB697" i="1"/>
  <c r="C697" i="22"/>
  <c r="AG702" i="1"/>
  <c r="AT700" i="1"/>
  <c r="AE696" i="1"/>
  <c r="AF701" i="1"/>
  <c r="AO701" i="1" s="1"/>
  <c r="AC700" i="1"/>
  <c r="BG698" i="1"/>
  <c r="AC701" i="1"/>
  <c r="BF701" i="1"/>
  <c r="Q696" i="1"/>
  <c r="R696" i="1" s="1"/>
  <c r="AF697" i="1"/>
  <c r="AO697" i="1" s="1"/>
  <c r="BI702" i="1"/>
  <c r="AK696" i="1"/>
  <c r="Q697" i="1"/>
  <c r="R697" i="1" s="1"/>
  <c r="AW700" i="1"/>
  <c r="AV696" i="1"/>
  <c r="BC701" i="1"/>
  <c r="AQ699" i="1"/>
  <c r="AH698" i="1"/>
  <c r="BG697" i="1"/>
  <c r="AL697" i="1"/>
  <c r="BF697" i="1"/>
  <c r="BG702" i="1"/>
  <c r="BB701" i="1"/>
  <c r="Q701" i="1"/>
  <c r="R701" i="1" s="1"/>
  <c r="AI699" i="1"/>
  <c r="AF698" i="1"/>
  <c r="AO698" i="1" s="1"/>
  <c r="BD697" i="1"/>
  <c r="AK697" i="1"/>
  <c r="AQ697" i="1"/>
  <c r="AW698" i="1"/>
  <c r="AR697" i="1"/>
  <c r="K702" i="21"/>
  <c r="BG696" i="1"/>
  <c r="L697" i="19"/>
  <c r="K698" i="21" s="1"/>
  <c r="AL696" i="1"/>
  <c r="AF696" i="1"/>
  <c r="AO696" i="1" s="1"/>
  <c r="AR702" i="1"/>
  <c r="AW701" i="1"/>
  <c r="Z700" i="1"/>
  <c r="AS700" i="1"/>
  <c r="AL700" i="1"/>
  <c r="Q698" i="1"/>
  <c r="R698" i="1" s="1"/>
  <c r="AX697" i="1"/>
  <c r="AG697" i="1"/>
  <c r="BC697" i="1"/>
  <c r="BF696" i="1"/>
  <c r="G697" i="19"/>
  <c r="E697" i="23" s="1"/>
  <c r="AZ696" i="1"/>
  <c r="BI697" i="1"/>
  <c r="AA699" i="1"/>
  <c r="BB697" i="1"/>
  <c r="AH697" i="1"/>
  <c r="BE701" i="1"/>
  <c r="AL701" i="1"/>
  <c r="AR698" i="1"/>
  <c r="AW697" i="1"/>
  <c r="AC697" i="1"/>
  <c r="BC696" i="1"/>
  <c r="E697" i="21"/>
  <c r="AS697" i="1"/>
  <c r="C698" i="21"/>
  <c r="O698" i="19"/>
  <c r="BH698" i="1"/>
  <c r="AS698" i="1"/>
  <c r="E699" i="19"/>
  <c r="O699" i="19" s="1"/>
  <c r="B701" i="19"/>
  <c r="B702" i="21" s="1"/>
  <c r="AE700" i="1"/>
  <c r="AZ700" i="1"/>
  <c r="G702" i="23"/>
  <c r="D797" i="28"/>
  <c r="B700" i="23"/>
  <c r="D700" i="22"/>
  <c r="D700" i="21"/>
  <c r="C699" i="23"/>
  <c r="C699" i="21"/>
  <c r="C796" i="28"/>
  <c r="C699" i="22"/>
  <c r="AV697" i="1"/>
  <c r="BH697" i="1"/>
  <c r="G698" i="19"/>
  <c r="G796" i="28" s="1"/>
  <c r="D697" i="23"/>
  <c r="K699" i="21"/>
  <c r="C798" i="28"/>
  <c r="C701" i="21"/>
  <c r="C800" i="28"/>
  <c r="C703" i="21"/>
  <c r="C703" i="22"/>
  <c r="AJ700" i="1"/>
  <c r="BE700" i="1"/>
  <c r="J701" i="19"/>
  <c r="I702" i="21" s="1"/>
  <c r="AA700" i="1"/>
  <c r="AV700" i="1"/>
  <c r="BJ700" i="1"/>
  <c r="Q695" i="1"/>
  <c r="R695" i="1" s="1"/>
  <c r="AH696" i="1"/>
  <c r="AT696" i="1"/>
  <c r="AT702" i="1"/>
  <c r="AB702" i="1"/>
  <c r="AH702" i="1"/>
  <c r="G700" i="19"/>
  <c r="BH699" i="1"/>
  <c r="J796" i="28"/>
  <c r="I699" i="22"/>
  <c r="G699" i="23"/>
  <c r="F795" i="28"/>
  <c r="F698" i="22"/>
  <c r="F698" i="21"/>
  <c r="E794" i="28"/>
  <c r="E697" i="22"/>
  <c r="E699" i="23"/>
  <c r="B700" i="22"/>
  <c r="B797" i="28"/>
  <c r="B700" i="21"/>
  <c r="F700" i="21"/>
  <c r="F797" i="28"/>
  <c r="D700" i="23"/>
  <c r="F700" i="22"/>
  <c r="E795" i="28"/>
  <c r="E698" i="21"/>
  <c r="E698" i="22"/>
  <c r="C702" i="21"/>
  <c r="L799" i="28"/>
  <c r="K702" i="22"/>
  <c r="I702" i="23"/>
  <c r="D799" i="28"/>
  <c r="B702" i="23"/>
  <c r="D702" i="21"/>
  <c r="D702" i="22"/>
  <c r="AG698" i="1"/>
  <c r="H699" i="19"/>
  <c r="AI698" i="1"/>
  <c r="BI698" i="1"/>
  <c r="AU699" i="1"/>
  <c r="H697" i="23"/>
  <c r="C697" i="23"/>
  <c r="C794" i="28"/>
  <c r="C697" i="21"/>
  <c r="G701" i="19"/>
  <c r="G799" i="28" s="1"/>
  <c r="C702" i="23"/>
  <c r="Z702" i="1"/>
  <c r="K703" i="19"/>
  <c r="AW702" i="1"/>
  <c r="H702" i="23"/>
  <c r="C702" i="22"/>
  <c r="C799" i="28"/>
  <c r="BD699" i="1"/>
  <c r="AR700" i="1"/>
  <c r="AR699" i="1"/>
  <c r="AZ699" i="1"/>
  <c r="C698" i="22"/>
  <c r="C795" i="28"/>
  <c r="BJ696" i="1"/>
  <c r="J697" i="19"/>
  <c r="I698" i="22" s="1"/>
  <c r="AJ696" i="1"/>
  <c r="BE696" i="1"/>
  <c r="AQ696" i="1"/>
  <c r="B697" i="19"/>
  <c r="B697" i="23" s="1"/>
  <c r="B698" i="19"/>
  <c r="B796" i="28" s="1"/>
  <c r="C701" i="22"/>
  <c r="C701" i="23"/>
  <c r="J797" i="28"/>
  <c r="I700" i="21"/>
  <c r="G700" i="23"/>
  <c r="I700" i="22"/>
  <c r="AS701" i="1"/>
  <c r="AS702" i="1"/>
  <c r="E702" i="19"/>
  <c r="M702" i="19" s="1"/>
  <c r="BH701" i="1"/>
  <c r="AJ701" i="1"/>
  <c r="AQ701" i="1"/>
  <c r="C700" i="21"/>
  <c r="C797" i="28"/>
  <c r="C700" i="22"/>
  <c r="F699" i="22"/>
  <c r="D699" i="23"/>
  <c r="F699" i="21"/>
  <c r="F796" i="28"/>
  <c r="BJ697" i="1"/>
  <c r="BE697" i="1"/>
  <c r="I801" i="28"/>
  <c r="F703" i="19"/>
  <c r="L700" i="19"/>
  <c r="K701" i="21" s="1"/>
  <c r="I699" i="21"/>
  <c r="C700" i="23"/>
  <c r="AU701" i="1"/>
  <c r="AG700" i="1"/>
  <c r="AW696" i="1"/>
  <c r="AI697" i="1"/>
  <c r="L703" i="19"/>
  <c r="L802" i="28" s="1"/>
  <c r="D703" i="19"/>
  <c r="D704" i="22" s="1"/>
  <c r="H702" i="19"/>
  <c r="H800" i="28" s="1"/>
  <c r="E701" i="19"/>
  <c r="H698" i="19"/>
  <c r="I701" i="23"/>
  <c r="I699" i="23"/>
  <c r="AX702" i="1"/>
  <c r="AQ702" i="1"/>
  <c r="AH701" i="1"/>
  <c r="AK699" i="1"/>
  <c r="AT698" i="1"/>
  <c r="AX699" i="1"/>
  <c r="Z697" i="1"/>
  <c r="Z696" i="1"/>
  <c r="J703" i="19"/>
  <c r="J802" i="28" s="1"/>
  <c r="B703" i="19"/>
  <c r="F702" i="19"/>
  <c r="K701" i="19"/>
  <c r="J702" i="21" s="1"/>
  <c r="H700" i="19"/>
  <c r="K699" i="19"/>
  <c r="K699" i="22"/>
  <c r="L796" i="28"/>
  <c r="AS696" i="1"/>
  <c r="D798" i="28"/>
  <c r="AT701" i="1"/>
  <c r="BF700" i="1"/>
  <c r="AJ699" i="1"/>
  <c r="AE699" i="1"/>
  <c r="AR696" i="1"/>
  <c r="AG696" i="1"/>
  <c r="D698" i="19"/>
  <c r="I698" i="23" s="1"/>
  <c r="E702" i="23"/>
  <c r="Z701" i="1"/>
  <c r="G703" i="19"/>
  <c r="H701" i="19"/>
  <c r="E700" i="19"/>
  <c r="K698" i="19"/>
  <c r="H697" i="19"/>
  <c r="D701" i="22"/>
  <c r="BD701" i="1"/>
  <c r="AR701" i="1"/>
  <c r="BB700" i="1"/>
  <c r="AG699" i="1"/>
  <c r="AT699" i="1"/>
  <c r="AX698" i="1"/>
  <c r="AX696" i="1"/>
  <c r="F701" i="19"/>
  <c r="K700" i="19"/>
  <c r="D701" i="21"/>
  <c r="AL702" i="1"/>
  <c r="BI700" i="1"/>
  <c r="BE698" i="1"/>
  <c r="AL698" i="1"/>
  <c r="AZ702" i="1"/>
  <c r="Q702" i="1"/>
  <c r="R702" i="1" s="1"/>
  <c r="AE701" i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U697" i="1"/>
  <c r="AI696" i="1"/>
  <c r="AE702" i="1"/>
  <c r="AC698" i="1"/>
  <c r="AJ697" i="1"/>
  <c r="AA697" i="1"/>
  <c r="BI696" i="1"/>
  <c r="BE702" i="1"/>
  <c r="AA701" i="1"/>
  <c r="AH700" i="1"/>
  <c r="AF699" i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J697" i="22" s="1"/>
  <c r="C788" i="28"/>
  <c r="C695" i="21"/>
  <c r="AT695" i="1"/>
  <c r="BB695" i="1"/>
  <c r="AQ694" i="1"/>
  <c r="BG695" i="1"/>
  <c r="BF695" i="1"/>
  <c r="AV695" i="1"/>
  <c r="AA695" i="1"/>
  <c r="G696" i="19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F794" i="28" s="1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AN699" i="1" l="1"/>
  <c r="AT675" i="1"/>
  <c r="N825" i="28"/>
  <c r="B690" i="23"/>
  <c r="N810" i="28"/>
  <c r="D817" i="28"/>
  <c r="M810" i="28"/>
  <c r="G697" i="21"/>
  <c r="K697" i="22"/>
  <c r="M697" i="19"/>
  <c r="L809" i="28"/>
  <c r="J809" i="28"/>
  <c r="D802" i="28"/>
  <c r="N802" i="28" s="1"/>
  <c r="B704" i="21"/>
  <c r="B802" i="28"/>
  <c r="B704" i="22"/>
  <c r="J704" i="22"/>
  <c r="K802" i="28"/>
  <c r="K809" i="28" s="1"/>
  <c r="J704" i="21"/>
  <c r="G699" i="21"/>
  <c r="E704" i="22"/>
  <c r="E802" i="28"/>
  <c r="E809" i="28" s="1"/>
  <c r="E704" i="21"/>
  <c r="M807" i="28"/>
  <c r="N807" i="28"/>
  <c r="N806" i="28"/>
  <c r="M803" i="28"/>
  <c r="D704" i="21"/>
  <c r="I704" i="21"/>
  <c r="K704" i="22"/>
  <c r="F802" i="28"/>
  <c r="F809" i="28" s="1"/>
  <c r="I704" i="22"/>
  <c r="K704" i="21"/>
  <c r="M808" i="28"/>
  <c r="N808" i="28"/>
  <c r="F704" i="22"/>
  <c r="G802" i="28"/>
  <c r="G809" i="28" s="1"/>
  <c r="G704" i="21"/>
  <c r="G704" i="22"/>
  <c r="F704" i="21"/>
  <c r="H809" i="28"/>
  <c r="AN703" i="1"/>
  <c r="L798" i="28"/>
  <c r="AN696" i="1"/>
  <c r="AN701" i="1"/>
  <c r="F697" i="22"/>
  <c r="BA696" i="1"/>
  <c r="D796" i="28"/>
  <c r="M796" i="28" s="1"/>
  <c r="B701" i="23"/>
  <c r="B799" i="28"/>
  <c r="M799" i="28" s="1"/>
  <c r="AN698" i="1"/>
  <c r="F697" i="21"/>
  <c r="D697" i="21"/>
  <c r="D794" i="28"/>
  <c r="N794" i="28" s="1"/>
  <c r="G702" i="21"/>
  <c r="I697" i="23"/>
  <c r="G794" i="28"/>
  <c r="K698" i="22"/>
  <c r="D697" i="22"/>
  <c r="N798" i="28"/>
  <c r="L795" i="28"/>
  <c r="J799" i="28"/>
  <c r="D795" i="28"/>
  <c r="B698" i="23"/>
  <c r="C698" i="23"/>
  <c r="D698" i="21"/>
  <c r="D698" i="22"/>
  <c r="D699" i="21"/>
  <c r="J699" i="21"/>
  <c r="K796" i="28"/>
  <c r="J699" i="22"/>
  <c r="H699" i="23"/>
  <c r="B703" i="23"/>
  <c r="D800" i="28"/>
  <c r="D703" i="21"/>
  <c r="D703" i="22"/>
  <c r="C703" i="23"/>
  <c r="L794" i="28"/>
  <c r="E799" i="28"/>
  <c r="E702" i="21"/>
  <c r="E702" i="22"/>
  <c r="O697" i="19"/>
  <c r="J794" i="28"/>
  <c r="G697" i="23"/>
  <c r="I697" i="21"/>
  <c r="I697" i="22"/>
  <c r="K800" i="28"/>
  <c r="J703" i="21"/>
  <c r="H703" i="23"/>
  <c r="J703" i="22"/>
  <c r="C801" i="28"/>
  <c r="O702" i="19"/>
  <c r="I698" i="21"/>
  <c r="N697" i="19"/>
  <c r="H794" i="28"/>
  <c r="F697" i="23"/>
  <c r="H697" i="21"/>
  <c r="H697" i="22"/>
  <c r="H700" i="21"/>
  <c r="N700" i="19"/>
  <c r="H797" i="28"/>
  <c r="F700" i="23"/>
  <c r="H700" i="22"/>
  <c r="L800" i="28"/>
  <c r="K703" i="21"/>
  <c r="K703" i="22"/>
  <c r="I703" i="23"/>
  <c r="L797" i="28"/>
  <c r="K700" i="21"/>
  <c r="I700" i="23"/>
  <c r="K700" i="22"/>
  <c r="K701" i="22"/>
  <c r="G697" i="22"/>
  <c r="N799" i="28"/>
  <c r="D698" i="23"/>
  <c r="G698" i="23"/>
  <c r="D701" i="23"/>
  <c r="F701" i="21"/>
  <c r="F798" i="28"/>
  <c r="F701" i="22"/>
  <c r="J698" i="21"/>
  <c r="J698" i="22"/>
  <c r="H698" i="23"/>
  <c r="K795" i="28"/>
  <c r="J701" i="22"/>
  <c r="H701" i="23"/>
  <c r="J701" i="21"/>
  <c r="K798" i="28"/>
  <c r="G702" i="22"/>
  <c r="F703" i="22"/>
  <c r="D703" i="23"/>
  <c r="F703" i="21"/>
  <c r="F800" i="28"/>
  <c r="B698" i="21"/>
  <c r="B698" i="22"/>
  <c r="B795" i="28"/>
  <c r="E703" i="22"/>
  <c r="K794" i="28"/>
  <c r="F703" i="23"/>
  <c r="M698" i="19"/>
  <c r="G795" i="28"/>
  <c r="E698" i="23"/>
  <c r="G698" i="21"/>
  <c r="G698" i="22"/>
  <c r="G699" i="22"/>
  <c r="J795" i="28"/>
  <c r="N702" i="19"/>
  <c r="H702" i="22"/>
  <c r="H799" i="28"/>
  <c r="F702" i="23"/>
  <c r="H702" i="21"/>
  <c r="E797" i="28"/>
  <c r="E700" i="21"/>
  <c r="E700" i="22"/>
  <c r="D699" i="22"/>
  <c r="F799" i="28"/>
  <c r="D702" i="23"/>
  <c r="F702" i="22"/>
  <c r="F702" i="21"/>
  <c r="K697" i="21"/>
  <c r="K799" i="28"/>
  <c r="E703" i="21"/>
  <c r="J697" i="21"/>
  <c r="B699" i="22"/>
  <c r="M700" i="19"/>
  <c r="G797" i="28"/>
  <c r="E700" i="23"/>
  <c r="G700" i="22"/>
  <c r="G700" i="21"/>
  <c r="B701" i="22"/>
  <c r="B798" i="28"/>
  <c r="M798" i="28" s="1"/>
  <c r="B701" i="21"/>
  <c r="N701" i="19"/>
  <c r="H798" i="28"/>
  <c r="H701" i="22"/>
  <c r="F701" i="23"/>
  <c r="H701" i="21"/>
  <c r="B800" i="28"/>
  <c r="B703" i="21"/>
  <c r="B703" i="22"/>
  <c r="B697" i="22"/>
  <c r="B697" i="21"/>
  <c r="B794" i="28"/>
  <c r="N699" i="19"/>
  <c r="H699" i="21"/>
  <c r="H796" i="28"/>
  <c r="H699" i="22"/>
  <c r="F699" i="23"/>
  <c r="H703" i="22"/>
  <c r="M797" i="28"/>
  <c r="N797" i="28"/>
  <c r="M699" i="19"/>
  <c r="E796" i="28"/>
  <c r="E699" i="21"/>
  <c r="E699" i="22"/>
  <c r="AN702" i="1"/>
  <c r="M703" i="19"/>
  <c r="G800" i="28"/>
  <c r="E703" i="23"/>
  <c r="G703" i="21"/>
  <c r="G703" i="22"/>
  <c r="O703" i="19"/>
  <c r="J800" i="28"/>
  <c r="I703" i="22"/>
  <c r="G703" i="23"/>
  <c r="I703" i="21"/>
  <c r="N698" i="19"/>
  <c r="H698" i="22"/>
  <c r="H698" i="21"/>
  <c r="H795" i="28"/>
  <c r="F698" i="23"/>
  <c r="O700" i="19"/>
  <c r="J702" i="22"/>
  <c r="E800" i="28"/>
  <c r="B699" i="21"/>
  <c r="H703" i="21"/>
  <c r="B702" i="22"/>
  <c r="H700" i="23"/>
  <c r="J700" i="22"/>
  <c r="J700" i="21"/>
  <c r="K797" i="28"/>
  <c r="E701" i="22"/>
  <c r="E798" i="28"/>
  <c r="E701" i="21"/>
  <c r="E701" i="23"/>
  <c r="G701" i="21"/>
  <c r="G701" i="22"/>
  <c r="G798" i="28"/>
  <c r="M701" i="19"/>
  <c r="O701" i="19"/>
  <c r="J798" i="28"/>
  <c r="G701" i="23"/>
  <c r="I701" i="21"/>
  <c r="I701" i="22"/>
  <c r="I702" i="22"/>
  <c r="BA697" i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N817" i="28" l="1"/>
  <c r="M817" i="28"/>
  <c r="D809" i="28"/>
  <c r="N809" i="28" s="1"/>
  <c r="M802" i="28"/>
  <c r="B809" i="28"/>
  <c r="N796" i="28"/>
  <c r="E801" i="28"/>
  <c r="B801" i="28"/>
  <c r="F801" i="28"/>
  <c r="G801" i="28"/>
  <c r="J801" i="28"/>
  <c r="N800" i="28"/>
  <c r="M800" i="28"/>
  <c r="K801" i="28"/>
  <c r="H801" i="28"/>
  <c r="M795" i="28"/>
  <c r="N795" i="28"/>
  <c r="D801" i="28"/>
  <c r="L801" i="28"/>
  <c r="M794" i="28"/>
  <c r="M790" i="28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M809" i="28" l="1"/>
  <c r="BG651" i="1"/>
  <c r="N801" i="28"/>
  <c r="M801" i="28"/>
  <c r="I651" i="23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D908" i="28" s="1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J605" i="1"/>
  <c r="K605" i="1"/>
  <c r="I606" i="19" s="1"/>
  <c r="I690" i="28" s="1"/>
  <c r="M605" i="1"/>
  <c r="J606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J608" i="1"/>
  <c r="H609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H609" i="1"/>
  <c r="F610" i="19" s="1"/>
  <c r="I609" i="1"/>
  <c r="G610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I610" i="1"/>
  <c r="G611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H611" i="1"/>
  <c r="F612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H598" i="1"/>
  <c r="F599" i="19" s="1"/>
  <c r="I598" i="1"/>
  <c r="G599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H599" i="1"/>
  <c r="I599" i="1"/>
  <c r="J599" i="1"/>
  <c r="H600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J600" i="1"/>
  <c r="H601" i="19" s="1"/>
  <c r="K600" i="1"/>
  <c r="I601" i="19" s="1"/>
  <c r="I684" i="28" s="1"/>
  <c r="M600" i="1"/>
  <c r="J601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H603" i="1"/>
  <c r="I603" i="1"/>
  <c r="G604" i="19" s="1"/>
  <c r="J603" i="1"/>
  <c r="H604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J604" i="1"/>
  <c r="H605" i="19" s="1"/>
  <c r="K604" i="1"/>
  <c r="I605" i="19" s="1"/>
  <c r="I688" i="28" s="1"/>
  <c r="M604" i="1"/>
  <c r="J605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D619" i="23"/>
  <c r="H702" i="28"/>
  <c r="H617" i="22"/>
  <c r="F617" i="23"/>
  <c r="H617" i="21"/>
  <c r="N615" i="19"/>
  <c r="O614" i="19"/>
  <c r="F613" i="23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616" i="22"/>
  <c r="H701" i="28"/>
  <c r="BC614" i="1"/>
  <c r="AI615" i="1"/>
  <c r="AU615" i="1"/>
  <c r="C703" i="28"/>
  <c r="M615" i="19"/>
  <c r="G700" i="28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H614" i="19"/>
  <c r="C617" i="21"/>
  <c r="G615" i="21"/>
  <c r="C616" i="22"/>
  <c r="AV613" i="1"/>
  <c r="BE613" i="1"/>
  <c r="BJ618" i="1"/>
  <c r="Z618" i="1"/>
  <c r="BB618" i="1"/>
  <c r="BC618" i="1"/>
  <c r="BD617" i="1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BC612" i="1"/>
  <c r="AI612" i="1"/>
  <c r="BD612" i="1"/>
  <c r="AU612" i="1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H608" i="19"/>
  <c r="C612" i="21"/>
  <c r="C696" i="28"/>
  <c r="B606" i="21"/>
  <c r="B606" i="22"/>
  <c r="B691" i="28"/>
  <c r="B607" i="21"/>
  <c r="B607" i="22"/>
  <c r="AS605" i="1"/>
  <c r="C694" i="28"/>
  <c r="F609" i="19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L611" i="19"/>
  <c r="D611" i="19"/>
  <c r="J609" i="19"/>
  <c r="B609" i="19"/>
  <c r="F608" i="19"/>
  <c r="J607" i="19"/>
  <c r="E606" i="19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J604" i="19"/>
  <c r="B604" i="19"/>
  <c r="J602" i="19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F603" i="19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K599" i="19"/>
  <c r="AB604" i="1"/>
  <c r="AE603" i="1"/>
  <c r="BE602" i="1"/>
  <c r="AQ602" i="1"/>
  <c r="BE600" i="1"/>
  <c r="BB599" i="1"/>
  <c r="Q599" i="1"/>
  <c r="R599" i="1" s="1"/>
  <c r="BD598" i="1"/>
  <c r="F604" i="19"/>
  <c r="K603" i="19"/>
  <c r="F602" i="19"/>
  <c r="J599" i="19"/>
  <c r="G605" i="22"/>
  <c r="AR603" i="1"/>
  <c r="AZ599" i="1"/>
  <c r="AL599" i="1"/>
  <c r="BD599" i="1"/>
  <c r="AZ598" i="1"/>
  <c r="AA598" i="1"/>
  <c r="J603" i="19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H591" i="1"/>
  <c r="I591" i="1"/>
  <c r="J591" i="1"/>
  <c r="H592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N592" i="1"/>
  <c r="Z592" i="1" s="1"/>
  <c r="O592" i="1"/>
  <c r="B593" i="1"/>
  <c r="C593" i="1"/>
  <c r="C594" i="19" s="1"/>
  <c r="E593" i="1"/>
  <c r="D594" i="19" s="1"/>
  <c r="G593" i="1"/>
  <c r="E594" i="19" s="1"/>
  <c r="H593" i="1"/>
  <c r="I593" i="1"/>
  <c r="J593" i="1"/>
  <c r="H594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H594" i="1"/>
  <c r="F595" i="19" s="1"/>
  <c r="I594" i="1"/>
  <c r="G595" i="19" s="1"/>
  <c r="J594" i="1"/>
  <c r="H595" i="19" s="1"/>
  <c r="K594" i="1"/>
  <c r="I595" i="19" s="1"/>
  <c r="I677" i="28" s="1"/>
  <c r="M594" i="1"/>
  <c r="J595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I595" i="1"/>
  <c r="J595" i="1"/>
  <c r="H596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J596" i="1"/>
  <c r="K596" i="1"/>
  <c r="I597" i="19" s="1"/>
  <c r="I679" i="28" s="1"/>
  <c r="M596" i="1"/>
  <c r="J597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D701" i="28"/>
  <c r="N701" i="28" s="1"/>
  <c r="N613" i="19"/>
  <c r="E614" i="22"/>
  <c r="H618" i="23"/>
  <c r="I618" i="23"/>
  <c r="D619" i="21"/>
  <c r="M613" i="19"/>
  <c r="J684" i="28"/>
  <c r="D601" i="23"/>
  <c r="O610" i="19"/>
  <c r="N608" i="19"/>
  <c r="BA614" i="1"/>
  <c r="AN614" i="1"/>
  <c r="F614" i="22"/>
  <c r="F699" i="28"/>
  <c r="F614" i="21"/>
  <c r="D614" i="23"/>
  <c r="BA612" i="1"/>
  <c r="AN612" i="1"/>
  <c r="H619" i="23"/>
  <c r="J619" i="22"/>
  <c r="K704" i="28"/>
  <c r="J619" i="21"/>
  <c r="E701" i="28"/>
  <c r="E616" i="22"/>
  <c r="E616" i="21"/>
  <c r="D698" i="28"/>
  <c r="D615" i="23"/>
  <c r="N610" i="19"/>
  <c r="F607" i="23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702" i="28"/>
  <c r="E617" i="22"/>
  <c r="E617" i="21"/>
  <c r="O617" i="19"/>
  <c r="F703" i="28"/>
  <c r="D618" i="23"/>
  <c r="F618" i="22"/>
  <c r="F618" i="21"/>
  <c r="H613" i="21"/>
  <c r="F619" i="22"/>
  <c r="E611" i="21"/>
  <c r="D601" i="21"/>
  <c r="G601" i="22"/>
  <c r="B602" i="23"/>
  <c r="J602" i="21"/>
  <c r="H617" i="23"/>
  <c r="K702" i="28"/>
  <c r="J617" i="21"/>
  <c r="J617" i="22"/>
  <c r="G619" i="23"/>
  <c r="J704" i="28"/>
  <c r="O619" i="19"/>
  <c r="I619" i="22"/>
  <c r="I619" i="21"/>
  <c r="O615" i="19"/>
  <c r="G615" i="23"/>
  <c r="J700" i="28"/>
  <c r="I615" i="22"/>
  <c r="I615" i="21"/>
  <c r="H703" i="28"/>
  <c r="H618" i="21"/>
  <c r="H618" i="22"/>
  <c r="N618" i="19"/>
  <c r="F618" i="23"/>
  <c r="H704" i="28"/>
  <c r="J618" i="21"/>
  <c r="M616" i="19"/>
  <c r="E616" i="23"/>
  <c r="G701" i="28"/>
  <c r="G616" i="22"/>
  <c r="G616" i="21"/>
  <c r="H698" i="28"/>
  <c r="F704" i="28"/>
  <c r="O601" i="19"/>
  <c r="G613" i="21"/>
  <c r="G698" i="28"/>
  <c r="H600" i="21"/>
  <c r="G603" i="21"/>
  <c r="E610" i="23"/>
  <c r="B611" i="23"/>
  <c r="H690" i="28"/>
  <c r="B692" i="28"/>
  <c r="I616" i="21"/>
  <c r="N614" i="19"/>
  <c r="H699" i="28"/>
  <c r="H614" i="22"/>
  <c r="H614" i="21"/>
  <c r="F614" i="23"/>
  <c r="H616" i="23"/>
  <c r="K701" i="28"/>
  <c r="J616" i="22"/>
  <c r="J616" i="21"/>
  <c r="K703" i="28"/>
  <c r="G613" i="23"/>
  <c r="I613" i="22"/>
  <c r="O613" i="19"/>
  <c r="J698" i="28"/>
  <c r="I613" i="21"/>
  <c r="BA613" i="1"/>
  <c r="B618" i="21"/>
  <c r="B703" i="28"/>
  <c r="B618" i="22"/>
  <c r="F700" i="28"/>
  <c r="M619" i="19"/>
  <c r="E619" i="23"/>
  <c r="G704" i="28"/>
  <c r="G619" i="22"/>
  <c r="G619" i="21"/>
  <c r="J618" i="22"/>
  <c r="H613" i="22"/>
  <c r="H615" i="22"/>
  <c r="K600" i="22"/>
  <c r="K684" i="28"/>
  <c r="E687" i="28"/>
  <c r="K602" i="22"/>
  <c r="E608" i="22"/>
  <c r="O608" i="19"/>
  <c r="C612" i="23"/>
  <c r="D607" i="23"/>
  <c r="I615" i="23"/>
  <c r="K615" i="22"/>
  <c r="K615" i="21"/>
  <c r="K616" i="22"/>
  <c r="L700" i="28"/>
  <c r="D613" i="21"/>
  <c r="E704" i="28"/>
  <c r="E619" i="21"/>
  <c r="E619" i="22"/>
  <c r="H615" i="21"/>
  <c r="H605" i="23"/>
  <c r="I605" i="22"/>
  <c r="J608" i="21"/>
  <c r="E609" i="21"/>
  <c r="O612" i="19"/>
  <c r="I607" i="23"/>
  <c r="K698" i="28"/>
  <c r="H613" i="23"/>
  <c r="J613" i="22"/>
  <c r="J613" i="21"/>
  <c r="O618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682" i="28"/>
  <c r="B606" i="23"/>
  <c r="G608" i="22"/>
  <c r="B611" i="21"/>
  <c r="J606" i="22"/>
  <c r="B700" i="28"/>
  <c r="B615" i="22"/>
  <c r="B615" i="21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C680" i="28"/>
  <c r="AE597" i="1"/>
  <c r="E597" i="19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AJ594" i="1"/>
  <c r="AT597" i="1"/>
  <c r="F598" i="19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C595" i="21"/>
  <c r="BE597" i="1"/>
  <c r="AG595" i="1"/>
  <c r="BE593" i="1"/>
  <c r="K593" i="19"/>
  <c r="G592" i="19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K585" i="1"/>
  <c r="I586" i="19" s="1"/>
  <c r="I667" i="28" s="1"/>
  <c r="M585" i="1"/>
  <c r="J586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N586" i="1"/>
  <c r="K587" i="19" s="1"/>
  <c r="O586" i="1"/>
  <c r="L587" i="19" s="1"/>
  <c r="B587" i="1"/>
  <c r="C587" i="1"/>
  <c r="C588" i="19" s="1"/>
  <c r="E587" i="1"/>
  <c r="G587" i="1"/>
  <c r="E588" i="19" s="1"/>
  <c r="H587" i="1"/>
  <c r="F588" i="19" s="1"/>
  <c r="I587" i="1"/>
  <c r="G588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I588" i="1"/>
  <c r="G589" i="19" s="1"/>
  <c r="J588" i="1"/>
  <c r="H589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I589" i="1"/>
  <c r="G590" i="19" s="1"/>
  <c r="J589" i="1"/>
  <c r="H590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O594" i="19"/>
  <c r="H705" i="28"/>
  <c r="E594" i="22"/>
  <c r="J596" i="22"/>
  <c r="K705" i="28"/>
  <c r="J705" i="28"/>
  <c r="I596" i="21"/>
  <c r="D596" i="21"/>
  <c r="D676" i="28"/>
  <c r="N676" i="28" s="1"/>
  <c r="D599" i="22"/>
  <c r="H597" i="22"/>
  <c r="M598" i="19"/>
  <c r="B705" i="28"/>
  <c r="G705" i="28"/>
  <c r="M700" i="28"/>
  <c r="H594" i="22"/>
  <c r="J599" i="22"/>
  <c r="O592" i="19"/>
  <c r="G597" i="21"/>
  <c r="F592" i="23"/>
  <c r="N596" i="19"/>
  <c r="K599" i="21"/>
  <c r="B594" i="21"/>
  <c r="B597" i="22"/>
  <c r="I594" i="23"/>
  <c r="I598" i="22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L590" i="19"/>
  <c r="BG589" i="1"/>
  <c r="AC589" i="1"/>
  <c r="AA588" i="1"/>
  <c r="J589" i="19"/>
  <c r="AK590" i="1"/>
  <c r="Z590" i="1"/>
  <c r="BF590" i="1"/>
  <c r="K591" i="19"/>
  <c r="AA589" i="1"/>
  <c r="J590" i="19"/>
  <c r="AA590" i="1"/>
  <c r="BE590" i="1"/>
  <c r="J591" i="19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C590" i="21"/>
  <c r="C590" i="22"/>
  <c r="C671" i="28"/>
  <c r="H585" i="23"/>
  <c r="F671" i="28"/>
  <c r="F590" i="21"/>
  <c r="F590" i="22"/>
  <c r="AH586" i="1"/>
  <c r="F586" i="19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C587" i="21"/>
  <c r="H671" i="28"/>
  <c r="BI590" i="1"/>
  <c r="AK586" i="1"/>
  <c r="J587" i="21"/>
  <c r="K668" i="28"/>
  <c r="BH590" i="1"/>
  <c r="AH590" i="1"/>
  <c r="BE584" i="1"/>
  <c r="H591" i="19"/>
  <c r="E590" i="19"/>
  <c r="G585" i="19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N705" i="28"/>
  <c r="M705" i="28"/>
  <c r="E669" i="28"/>
  <c r="E588" i="23"/>
  <c r="K587" i="21"/>
  <c r="D674" i="28"/>
  <c r="N674" i="28" s="1"/>
  <c r="G588" i="22"/>
  <c r="B586" i="21"/>
  <c r="F591" i="22"/>
  <c r="E670" i="28"/>
  <c r="M590" i="19"/>
  <c r="I586" i="22"/>
  <c r="G674" i="28"/>
  <c r="G681" i="28" s="1"/>
  <c r="H586" i="22"/>
  <c r="B587" i="23"/>
  <c r="N588" i="19"/>
  <c r="F669" i="28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J577" i="1"/>
  <c r="H578" i="19" s="1"/>
  <c r="K577" i="1"/>
  <c r="I578" i="19" s="1"/>
  <c r="I658" i="28" s="1"/>
  <c r="M577" i="1"/>
  <c r="J578" i="19" s="1"/>
  <c r="N577" i="1"/>
  <c r="K578" i="19" s="1"/>
  <c r="O577" i="1"/>
  <c r="B578" i="1"/>
  <c r="C578" i="1"/>
  <c r="C579" i="19" s="1"/>
  <c r="E578" i="1"/>
  <c r="D579" i="19" s="1"/>
  <c r="G578" i="1"/>
  <c r="E579" i="19" s="1"/>
  <c r="H578" i="1"/>
  <c r="F579" i="19" s="1"/>
  <c r="I578" i="1"/>
  <c r="G579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I579" i="1"/>
  <c r="G580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H580" i="1"/>
  <c r="I580" i="1"/>
  <c r="J580" i="1"/>
  <c r="H581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I581" i="1"/>
  <c r="G582" i="19" s="1"/>
  <c r="J581" i="1"/>
  <c r="K581" i="1"/>
  <c r="I582" i="19" s="1"/>
  <c r="I662" i="28" s="1"/>
  <c r="M581" i="1"/>
  <c r="J582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I582" i="1"/>
  <c r="G583" i="19" s="1"/>
  <c r="J582" i="1"/>
  <c r="H583" i="19" s="1"/>
  <c r="K582" i="1"/>
  <c r="I583" i="19" s="1"/>
  <c r="I663" i="28" s="1"/>
  <c r="M582" i="1"/>
  <c r="J583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H570" i="1"/>
  <c r="F571" i="19" s="1"/>
  <c r="I570" i="1"/>
  <c r="J570" i="1"/>
  <c r="H571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N571" i="1"/>
  <c r="K572" i="19" s="1"/>
  <c r="O571" i="1"/>
  <c r="B572" i="1"/>
  <c r="C572" i="1"/>
  <c r="C573" i="19" s="1"/>
  <c r="E572" i="1"/>
  <c r="G572" i="1"/>
  <c r="E573" i="19" s="1"/>
  <c r="H572" i="1"/>
  <c r="F573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J575" i="1"/>
  <c r="K575" i="1"/>
  <c r="I576" i="19" s="1"/>
  <c r="I655" i="28" s="1"/>
  <c r="M575" i="1"/>
  <c r="J576" i="19" s="1"/>
  <c r="N575" i="1"/>
  <c r="K576" i="19" s="1"/>
  <c r="O575" i="1"/>
  <c r="B576" i="1"/>
  <c r="C576" i="1"/>
  <c r="C577" i="19" s="1"/>
  <c r="E576" i="1"/>
  <c r="D577" i="19" s="1"/>
  <c r="G576" i="1"/>
  <c r="E577" i="19" s="1"/>
  <c r="H576" i="1"/>
  <c r="F577" i="19" s="1"/>
  <c r="I576" i="1"/>
  <c r="J576" i="1"/>
  <c r="H577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J580" i="19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B579" i="19"/>
  <c r="F578" i="19"/>
  <c r="AH583" i="1"/>
  <c r="BE580" i="1"/>
  <c r="AW578" i="1"/>
  <c r="AZ577" i="1"/>
  <c r="AF577" i="1"/>
  <c r="F584" i="19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572" i="19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BI576" i="1"/>
  <c r="BH575" i="1"/>
  <c r="AK575" i="1"/>
  <c r="AW574" i="1"/>
  <c r="AV572" i="1"/>
  <c r="AK572" i="1"/>
  <c r="AS571" i="1"/>
  <c r="AG571" i="1"/>
  <c r="C575" i="23"/>
  <c r="H574" i="19"/>
  <c r="J573" i="19"/>
  <c r="E572" i="19"/>
  <c r="BH570" i="1"/>
  <c r="G571" i="19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575" i="19"/>
  <c r="BH576" i="1"/>
  <c r="G577" i="19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H563" i="1"/>
  <c r="F564" i="19" s="1"/>
  <c r="I563" i="1"/>
  <c r="G564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H564" i="1"/>
  <c r="AB564" i="1" s="1"/>
  <c r="I564" i="1"/>
  <c r="G565" i="19" s="1"/>
  <c r="J564" i="1"/>
  <c r="K564" i="1"/>
  <c r="I565" i="19" s="1"/>
  <c r="I643" i="28" s="1"/>
  <c r="M564" i="1"/>
  <c r="J565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J566" i="1"/>
  <c r="H567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H567" i="1"/>
  <c r="I567" i="1"/>
  <c r="J567" i="1"/>
  <c r="K567" i="1"/>
  <c r="I568" i="19" s="1"/>
  <c r="I646" i="28" s="1"/>
  <c r="M567" i="1"/>
  <c r="J568" i="19" s="1"/>
  <c r="N567" i="1"/>
  <c r="K568" i="19" s="1"/>
  <c r="O567" i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G567" i="1" l="1"/>
  <c r="I575" i="23"/>
  <c r="K581" i="21"/>
  <c r="H573" i="23"/>
  <c r="D579" i="22"/>
  <c r="J655" i="28"/>
  <c r="F577" i="21"/>
  <c r="J582" i="22"/>
  <c r="J583" i="21"/>
  <c r="K653" i="28"/>
  <c r="B655" i="28"/>
  <c r="I577" i="22"/>
  <c r="B651" i="28"/>
  <c r="M582" i="19"/>
  <c r="H656" i="28"/>
  <c r="J572" i="22"/>
  <c r="I572" i="21"/>
  <c r="I584" i="21"/>
  <c r="M575" i="19"/>
  <c r="F662" i="28"/>
  <c r="B582" i="21"/>
  <c r="B658" i="28"/>
  <c r="K573" i="22"/>
  <c r="D571" i="23"/>
  <c r="I582" i="22"/>
  <c r="F579" i="21"/>
  <c r="H583" i="22"/>
  <c r="H581" i="22"/>
  <c r="F573" i="22"/>
  <c r="G574" i="21"/>
  <c r="M576" i="19"/>
  <c r="E573" i="21"/>
  <c r="O578" i="19"/>
  <c r="E575" i="21"/>
  <c r="G576" i="23"/>
  <c r="G662" i="28"/>
  <c r="G582" i="23"/>
  <c r="D580" i="23"/>
  <c r="H659" i="28"/>
  <c r="E580" i="22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BH568" i="1"/>
  <c r="G569" i="19"/>
  <c r="BF567" i="1"/>
  <c r="AG565" i="1"/>
  <c r="G568" i="19"/>
  <c r="AG569" i="1"/>
  <c r="AV567" i="1"/>
  <c r="BC566" i="1"/>
  <c r="BI565" i="1"/>
  <c r="BB564" i="1"/>
  <c r="AZ564" i="1"/>
  <c r="F570" i="19"/>
  <c r="E569" i="19"/>
  <c r="D567" i="21"/>
  <c r="BD567" i="1"/>
  <c r="AR567" i="1"/>
  <c r="BE567" i="1"/>
  <c r="Z566" i="1"/>
  <c r="AW566" i="1"/>
  <c r="BE565" i="1"/>
  <c r="J566" i="19"/>
  <c r="AZ567" i="1"/>
  <c r="AK566" i="1"/>
  <c r="BJ565" i="1"/>
  <c r="H569" i="19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AG566" i="1"/>
  <c r="E566" i="19"/>
  <c r="AL569" i="1"/>
  <c r="BC568" i="1"/>
  <c r="J569" i="19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564" i="19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F569" i="19"/>
  <c r="B568" i="19"/>
  <c r="F565" i="19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I556" i="1"/>
  <c r="G557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H557" i="1"/>
  <c r="Q557" i="1" s="1"/>
  <c r="I557" i="1"/>
  <c r="J557" i="1"/>
  <c r="H558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I558" i="1"/>
  <c r="G559" i="19" s="1"/>
  <c r="J558" i="1"/>
  <c r="H5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H559" i="1"/>
  <c r="AB559" i="1" s="1"/>
  <c r="I559" i="1"/>
  <c r="G5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H561" i="1"/>
  <c r="Q561" i="1" s="1"/>
  <c r="I561" i="1"/>
  <c r="J561" i="1"/>
  <c r="H562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N562" i="1"/>
  <c r="Z562" i="1" s="1"/>
  <c r="O562" i="1"/>
  <c r="M655" i="28" l="1"/>
  <c r="BG562" i="1"/>
  <c r="M658" i="28"/>
  <c r="D566" i="23"/>
  <c r="M651" i="28"/>
  <c r="M566" i="19"/>
  <c r="G564" i="21"/>
  <c r="I568" i="21"/>
  <c r="H646" i="28"/>
  <c r="J569" i="22"/>
  <c r="B567" i="23"/>
  <c r="I565" i="22"/>
  <c r="B566" i="21"/>
  <c r="F565" i="23"/>
  <c r="B648" i="28"/>
  <c r="J568" i="21"/>
  <c r="J565" i="21"/>
  <c r="N567" i="19"/>
  <c r="J571" i="22"/>
  <c r="I565" i="23"/>
  <c r="G570" i="22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557" i="19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AU562" i="1"/>
  <c r="BF560" i="1"/>
  <c r="BB559" i="1"/>
  <c r="AE559" i="1"/>
  <c r="BG558" i="1"/>
  <c r="AH558" i="1"/>
  <c r="AI558" i="1"/>
  <c r="BI557" i="1"/>
  <c r="F563" i="19"/>
  <c r="K560" i="19"/>
  <c r="J558" i="19"/>
  <c r="B558" i="19"/>
  <c r="G560" i="21"/>
  <c r="C561" i="22"/>
  <c r="C557" i="23"/>
  <c r="BD560" i="1"/>
  <c r="M560" i="19"/>
  <c r="BJ557" i="1"/>
  <c r="AZ557" i="1"/>
  <c r="N562" i="19"/>
  <c r="E561" i="19"/>
  <c r="J560" i="19"/>
  <c r="B560" i="19"/>
  <c r="H559" i="21"/>
  <c r="C638" i="28"/>
  <c r="L560" i="19"/>
  <c r="AR562" i="1"/>
  <c r="AL560" i="1"/>
  <c r="AW559" i="1"/>
  <c r="BD558" i="1"/>
  <c r="AG558" i="1"/>
  <c r="E563" i="19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H555" i="1"/>
  <c r="I555" i="1"/>
  <c r="J555" i="1"/>
  <c r="H556" i="19" s="1"/>
  <c r="K555" i="1"/>
  <c r="I556" i="19" s="1"/>
  <c r="I632" i="28" s="1"/>
  <c r="M555" i="1"/>
  <c r="J556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639" i="28"/>
  <c r="J558" i="21"/>
  <c r="F639" i="28"/>
  <c r="K642" i="28"/>
  <c r="K649" i="28" s="1"/>
  <c r="F559" i="21"/>
  <c r="E560" i="22"/>
  <c r="B636" i="28"/>
  <c r="H558" i="22"/>
  <c r="H559" i="23"/>
  <c r="I561" i="23"/>
  <c r="H562" i="22"/>
  <c r="F561" i="22"/>
  <c r="F562" i="23"/>
  <c r="M558" i="19"/>
  <c r="G563" i="21"/>
  <c r="K561" i="21"/>
  <c r="J561" i="22"/>
  <c r="H564" i="22"/>
  <c r="H637" i="28"/>
  <c r="E560" i="23"/>
  <c r="B564" i="21"/>
  <c r="B638" i="28"/>
  <c r="I563" i="22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J550" i="19"/>
  <c r="F552" i="19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F550" i="19"/>
  <c r="C631" i="28"/>
  <c r="AK552" i="1"/>
  <c r="BI551" i="1"/>
  <c r="AJ550" i="1"/>
  <c r="AU551" i="1"/>
  <c r="K554" i="19"/>
  <c r="G553" i="19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B554" i="19"/>
  <c r="F553" i="19"/>
  <c r="K552" i="19"/>
  <c r="D550" i="19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G555" i="23"/>
  <c r="B551" i="22"/>
  <c r="J555" i="22"/>
  <c r="G550" i="21"/>
  <c r="I552" i="23"/>
  <c r="G551" i="23"/>
  <c r="G631" i="28"/>
  <c r="B556" i="22"/>
  <c r="I550" i="23"/>
  <c r="D555" i="22"/>
  <c r="E629" i="28"/>
  <c r="K552" i="22"/>
  <c r="H551" i="22"/>
  <c r="K555" i="22"/>
  <c r="H555" i="21"/>
  <c r="E556" i="22"/>
  <c r="M550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BE541" i="1"/>
  <c r="AX540" i="1"/>
  <c r="AF540" i="1"/>
  <c r="AO540" i="1" s="1"/>
  <c r="AH539" i="1"/>
  <c r="AH538" i="1"/>
  <c r="BE537" i="1"/>
  <c r="AX536" i="1"/>
  <c r="K538" i="19"/>
  <c r="D537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C616" i="28"/>
  <c r="C542" i="21"/>
  <c r="C542" i="22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AJ540" i="1"/>
  <c r="AA540" i="1"/>
  <c r="AE541" i="1"/>
  <c r="B542" i="19"/>
  <c r="E539" i="22"/>
  <c r="E613" i="28"/>
  <c r="E539" i="21"/>
  <c r="Z536" i="1"/>
  <c r="K537" i="19"/>
  <c r="BF536" i="1"/>
  <c r="I541" i="22"/>
  <c r="J615" i="28"/>
  <c r="I541" i="21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C536" i="23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H528" i="1"/>
  <c r="F529" i="19" s="1"/>
  <c r="I528" i="1"/>
  <c r="G529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I529" i="1"/>
  <c r="G530" i="19" s="1"/>
  <c r="J529" i="1"/>
  <c r="H530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H530" i="1"/>
  <c r="I530" i="1"/>
  <c r="G531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J531" i="1"/>
  <c r="H532" i="19" s="1"/>
  <c r="K531" i="1"/>
  <c r="I532" i="19" s="1"/>
  <c r="I605" i="28" s="1"/>
  <c r="M531" i="1"/>
  <c r="J532" i="19" s="1"/>
  <c r="N531" i="1"/>
  <c r="K532" i="19" s="1"/>
  <c r="O531" i="1"/>
  <c r="AC531" i="1" s="1"/>
  <c r="B532" i="1"/>
  <c r="C532" i="1"/>
  <c r="C533" i="19" s="1"/>
  <c r="E532" i="1"/>
  <c r="G532" i="1"/>
  <c r="E533" i="19" s="1"/>
  <c r="H532" i="1"/>
  <c r="Q532" i="1" s="1"/>
  <c r="I532" i="1"/>
  <c r="G533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J533" i="1"/>
  <c r="H534" i="19" s="1"/>
  <c r="K533" i="1"/>
  <c r="I534" i="19" s="1"/>
  <c r="I607" i="28" s="1"/>
  <c r="M533" i="1"/>
  <c r="J534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H534" i="1"/>
  <c r="I534" i="1"/>
  <c r="G535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H521" i="1"/>
  <c r="F522" i="19" s="1"/>
  <c r="I521" i="1"/>
  <c r="G522" i="19" s="1"/>
  <c r="J521" i="1"/>
  <c r="H522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H522" i="1"/>
  <c r="F523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I523" i="1"/>
  <c r="G524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I524" i="1"/>
  <c r="J524" i="1"/>
  <c r="H525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J525" i="1"/>
  <c r="K525" i="1"/>
  <c r="I526" i="19" s="1"/>
  <c r="I598" i="28" s="1"/>
  <c r="M525" i="1"/>
  <c r="J526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H526" i="1"/>
  <c r="F527" i="19" s="1"/>
  <c r="I526" i="1"/>
  <c r="G527" i="19" s="1"/>
  <c r="J526" i="1"/>
  <c r="K526" i="1"/>
  <c r="I527" i="19" s="1"/>
  <c r="I599" i="28" s="1"/>
  <c r="M526" i="1"/>
  <c r="J527" i="19" s="1"/>
  <c r="N526" i="1"/>
  <c r="Z526" i="1" s="1"/>
  <c r="O526" i="1"/>
  <c r="B527" i="1"/>
  <c r="C527" i="1"/>
  <c r="C528" i="19" s="1"/>
  <c r="E527" i="1"/>
  <c r="G527" i="1"/>
  <c r="H527" i="1"/>
  <c r="F528" i="19" s="1"/>
  <c r="I527" i="1"/>
  <c r="G528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H515" i="1"/>
  <c r="I515" i="1"/>
  <c r="G516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H517" i="1"/>
  <c r="F518" i="19" s="1"/>
  <c r="I517" i="1"/>
  <c r="J517" i="1"/>
  <c r="K517" i="1"/>
  <c r="I518" i="19" s="1"/>
  <c r="I589" i="28" s="1"/>
  <c r="M517" i="1"/>
  <c r="J518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J519" i="1"/>
  <c r="H520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J520" i="1"/>
  <c r="H521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I507" i="1"/>
  <c r="G508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H508" i="1"/>
  <c r="AB508" i="1" s="1"/>
  <c r="I508" i="1"/>
  <c r="J508" i="1"/>
  <c r="K508" i="1"/>
  <c r="I509" i="19" s="1"/>
  <c r="I579" i="28" s="1"/>
  <c r="M508" i="1"/>
  <c r="J509" i="19" s="1"/>
  <c r="N508" i="1"/>
  <c r="Z508" i="1" s="1"/>
  <c r="O508" i="1"/>
  <c r="L509" i="19" s="1"/>
  <c r="B509" i="1"/>
  <c r="C509" i="1"/>
  <c r="C510" i="19" s="1"/>
  <c r="E509" i="1"/>
  <c r="G509" i="1"/>
  <c r="E510" i="19" s="1"/>
  <c r="H509" i="1"/>
  <c r="I509" i="1"/>
  <c r="G510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J510" i="1"/>
  <c r="H511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H511" i="1"/>
  <c r="Q511" i="1" s="1"/>
  <c r="I511" i="1"/>
  <c r="G512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J512" i="1"/>
  <c r="H513" i="19" s="1"/>
  <c r="K512" i="1"/>
  <c r="I513" i="19" s="1"/>
  <c r="I583" i="28" s="1"/>
  <c r="M512" i="1"/>
  <c r="J513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I513" i="1"/>
  <c r="G514" i="19" s="1"/>
  <c r="J513" i="1"/>
  <c r="H514" i="19" s="1"/>
  <c r="K513" i="1"/>
  <c r="I514" i="19" s="1"/>
  <c r="I584" i="28" s="1"/>
  <c r="M513" i="1"/>
  <c r="J514" i="19" s="1"/>
  <c r="N513" i="1"/>
  <c r="O513" i="1"/>
  <c r="L514" i="19" s="1"/>
  <c r="B500" i="1"/>
  <c r="C500" i="1"/>
  <c r="C501" i="19" s="1"/>
  <c r="E500" i="1"/>
  <c r="D501" i="19" s="1"/>
  <c r="G500" i="1"/>
  <c r="E501" i="19" s="1"/>
  <c r="H500" i="1"/>
  <c r="F501" i="19" s="1"/>
  <c r="I500" i="1"/>
  <c r="G501" i="19" s="1"/>
  <c r="J500" i="1"/>
  <c r="H501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I501" i="1"/>
  <c r="G502" i="19" s="1"/>
  <c r="J501" i="1"/>
  <c r="H502" i="19" s="1"/>
  <c r="K501" i="1"/>
  <c r="I502" i="19" s="1"/>
  <c r="I571" i="28" s="1"/>
  <c r="M501" i="1"/>
  <c r="J502" i="19" s="1"/>
  <c r="N501" i="1"/>
  <c r="O501" i="1"/>
  <c r="AC501" i="1" s="1"/>
  <c r="B502" i="1"/>
  <c r="C502" i="1"/>
  <c r="C503" i="19" s="1"/>
  <c r="E502" i="1"/>
  <c r="D503" i="19" s="1"/>
  <c r="G502" i="1"/>
  <c r="E503" i="19" s="1"/>
  <c r="H502" i="1"/>
  <c r="F503" i="19" s="1"/>
  <c r="I502" i="1"/>
  <c r="G503" i="19" s="1"/>
  <c r="J502" i="1"/>
  <c r="H503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H503" i="1"/>
  <c r="AB503" i="1" s="1"/>
  <c r="I503" i="1"/>
  <c r="J503" i="1"/>
  <c r="K503" i="1"/>
  <c r="I504" i="19" s="1"/>
  <c r="I573" i="28" s="1"/>
  <c r="M503" i="1"/>
  <c r="J504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J504" i="1"/>
  <c r="K504" i="1"/>
  <c r="I505" i="19" s="1"/>
  <c r="I574" i="28" s="1"/>
  <c r="M504" i="1"/>
  <c r="J505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H493" i="1"/>
  <c r="F49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H494" i="1"/>
  <c r="F495" i="19" s="1"/>
  <c r="I494" i="1"/>
  <c r="J494" i="1"/>
  <c r="H49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I495" i="1"/>
  <c r="G49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H497" i="1"/>
  <c r="AB497" i="1" s="1"/>
  <c r="I497" i="1"/>
  <c r="J497" i="1"/>
  <c r="K497" i="1"/>
  <c r="I498" i="19" s="1"/>
  <c r="I566" i="28" s="1"/>
  <c r="M497" i="1"/>
  <c r="J49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H498" i="1"/>
  <c r="Q498" i="1" s="1"/>
  <c r="I498" i="1"/>
  <c r="G499" i="19" s="1"/>
  <c r="J498" i="1"/>
  <c r="H499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I499" i="1"/>
  <c r="G500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H486" i="1"/>
  <c r="Q486" i="1" s="1"/>
  <c r="I486" i="1"/>
  <c r="J486" i="1"/>
  <c r="K486" i="1"/>
  <c r="I487" i="19" s="1"/>
  <c r="I554" i="28" s="1"/>
  <c r="M486" i="1"/>
  <c r="J487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J487" i="1"/>
  <c r="H488" i="19" s="1"/>
  <c r="K487" i="1"/>
  <c r="I488" i="19" s="1"/>
  <c r="I555" i="28" s="1"/>
  <c r="M487" i="1"/>
  <c r="J48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I488" i="1"/>
  <c r="G489" i="19" s="1"/>
  <c r="J488" i="1"/>
  <c r="H489" i="19" s="1"/>
  <c r="K488" i="1"/>
  <c r="I489" i="19" s="1"/>
  <c r="I556" i="28" s="1"/>
  <c r="M488" i="1"/>
  <c r="J48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H491" i="1"/>
  <c r="I491" i="1"/>
  <c r="J491" i="1"/>
  <c r="H4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I492" i="1"/>
  <c r="G4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H479" i="1"/>
  <c r="AB479" i="1" s="1"/>
  <c r="I479" i="1"/>
  <c r="G4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H481" i="1"/>
  <c r="I481" i="1"/>
  <c r="G482" i="19" s="1"/>
  <c r="J481" i="1"/>
  <c r="K481" i="1"/>
  <c r="I482" i="19" s="1"/>
  <c r="I548" i="28" s="1"/>
  <c r="M481" i="1"/>
  <c r="J48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H483" i="1"/>
  <c r="I483" i="1"/>
  <c r="G484" i="19" s="1"/>
  <c r="J483" i="1"/>
  <c r="K483" i="1"/>
  <c r="I484" i="19" s="1"/>
  <c r="I550" i="28" s="1"/>
  <c r="M483" i="1"/>
  <c r="J48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H485" i="1"/>
  <c r="I485" i="1"/>
  <c r="J485" i="1"/>
  <c r="H486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J472" i="1"/>
  <c r="H473" i="19" s="1"/>
  <c r="K472" i="1"/>
  <c r="I473" i="19" s="1"/>
  <c r="I538" i="28" s="1"/>
  <c r="M472" i="1"/>
  <c r="J4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H473" i="1"/>
  <c r="I473" i="1"/>
  <c r="G474" i="19" s="1"/>
  <c r="J473" i="1"/>
  <c r="K473" i="1"/>
  <c r="I474" i="19" s="1"/>
  <c r="I539" i="28" s="1"/>
  <c r="M473" i="1"/>
  <c r="J47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I474" i="1"/>
  <c r="G475" i="19" s="1"/>
  <c r="J474" i="1"/>
  <c r="H475" i="19" s="1"/>
  <c r="K474" i="1"/>
  <c r="I475" i="19" s="1"/>
  <c r="I540" i="28" s="1"/>
  <c r="M474" i="1"/>
  <c r="J47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H475" i="1"/>
  <c r="F476" i="19" s="1"/>
  <c r="I475" i="1"/>
  <c r="J475" i="1"/>
  <c r="H476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H478" i="1"/>
  <c r="AB478" i="1" s="1"/>
  <c r="I478" i="1"/>
  <c r="J478" i="1"/>
  <c r="K478" i="1"/>
  <c r="I479" i="19" s="1"/>
  <c r="I544" i="28" s="1"/>
  <c r="M478" i="1"/>
  <c r="J479" i="19" s="1"/>
  <c r="N478" i="1"/>
  <c r="Z478" i="1" s="1"/>
  <c r="O478" i="1"/>
  <c r="AC478" i="1" s="1"/>
  <c r="B550" i="22" l="1"/>
  <c r="K546" i="22"/>
  <c r="I546" i="21"/>
  <c r="E620" i="28"/>
  <c r="D547" i="22"/>
  <c r="E543" i="22"/>
  <c r="G548" i="23"/>
  <c r="B544" i="22"/>
  <c r="B546" i="21"/>
  <c r="M549" i="19"/>
  <c r="F546" i="23"/>
  <c r="K545" i="22"/>
  <c r="F547" i="21"/>
  <c r="K549" i="21"/>
  <c r="K626" i="28"/>
  <c r="K633" i="28" s="1"/>
  <c r="D543" i="23"/>
  <c r="I550" i="21"/>
  <c r="G620" i="28"/>
  <c r="M546" i="19"/>
  <c r="H623" i="28"/>
  <c r="B548" i="21"/>
  <c r="H548" i="23"/>
  <c r="H544" i="21"/>
  <c r="H550" i="22"/>
  <c r="G623" i="28"/>
  <c r="F626" i="28"/>
  <c r="F633" i="28" s="1"/>
  <c r="L618" i="28"/>
  <c r="D549" i="22"/>
  <c r="J619" i="28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O539" i="19"/>
  <c r="F539" i="21"/>
  <c r="D539" i="23"/>
  <c r="F539" i="22"/>
  <c r="F613" i="28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N541" i="19"/>
  <c r="H541" i="22"/>
  <c r="F541" i="23"/>
  <c r="H615" i="28"/>
  <c r="H541" i="21"/>
  <c r="B542" i="23"/>
  <c r="C542" i="23"/>
  <c r="D616" i="28"/>
  <c r="D542" i="21"/>
  <c r="D542" i="22"/>
  <c r="F540" i="21"/>
  <c r="H538" i="21"/>
  <c r="H538" i="22"/>
  <c r="H612" i="28"/>
  <c r="F538" i="23"/>
  <c r="AV535" i="1"/>
  <c r="I537" i="22"/>
  <c r="J611" i="28"/>
  <c r="G537" i="23"/>
  <c r="I537" i="21"/>
  <c r="O537" i="19"/>
  <c r="H538" i="23"/>
  <c r="L616" i="28"/>
  <c r="F535" i="19"/>
  <c r="AH535" i="1"/>
  <c r="AI535" i="1"/>
  <c r="O538" i="19"/>
  <c r="I538" i="21"/>
  <c r="I538" i="22"/>
  <c r="G538" i="23"/>
  <c r="J612" i="28"/>
  <c r="AJ535" i="1"/>
  <c r="H614" i="28"/>
  <c r="F540" i="23"/>
  <c r="H540" i="21"/>
  <c r="H540" i="22"/>
  <c r="N540" i="19"/>
  <c r="J537" i="21"/>
  <c r="J537" i="22"/>
  <c r="K611" i="28"/>
  <c r="H537" i="23"/>
  <c r="O542" i="19"/>
  <c r="I542" i="21"/>
  <c r="J616" i="28"/>
  <c r="I542" i="22"/>
  <c r="G542" i="23"/>
  <c r="E610" i="28"/>
  <c r="E536" i="21"/>
  <c r="E536" i="22"/>
  <c r="N536" i="19"/>
  <c r="I540" i="22"/>
  <c r="AG535" i="1"/>
  <c r="D537" i="23"/>
  <c r="F537" i="21"/>
  <c r="F537" i="22"/>
  <c r="F611" i="28"/>
  <c r="B541" i="21"/>
  <c r="B541" i="22"/>
  <c r="B615" i="28"/>
  <c r="G542" i="22"/>
  <c r="E542" i="23"/>
  <c r="G616" i="28"/>
  <c r="G542" i="21"/>
  <c r="M542" i="19"/>
  <c r="AT535" i="1"/>
  <c r="F614" i="28"/>
  <c r="O536" i="19"/>
  <c r="G536" i="23"/>
  <c r="J538" i="21"/>
  <c r="I540" i="21"/>
  <c r="AS535" i="1"/>
  <c r="F542" i="22"/>
  <c r="D542" i="23"/>
  <c r="F616" i="28"/>
  <c r="F542" i="21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E540" i="21"/>
  <c r="E540" i="22"/>
  <c r="E614" i="28"/>
  <c r="E615" i="28"/>
  <c r="E541" i="21"/>
  <c r="E541" i="22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E525" i="19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AA518" i="1"/>
  <c r="AE518" i="1"/>
  <c r="B519" i="19"/>
  <c r="AA515" i="1"/>
  <c r="J516" i="19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BC518" i="1"/>
  <c r="AT518" i="1"/>
  <c r="C517" i="21"/>
  <c r="C588" i="28"/>
  <c r="C517" i="22"/>
  <c r="Q515" i="1"/>
  <c r="R515" i="1" s="1"/>
  <c r="BC515" i="1"/>
  <c r="F516" i="19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F515" i="22"/>
  <c r="AG519" i="1"/>
  <c r="AS517" i="1"/>
  <c r="AE517" i="1"/>
  <c r="AG516" i="1"/>
  <c r="AZ515" i="1"/>
  <c r="BD514" i="1"/>
  <c r="AR514" i="1"/>
  <c r="G518" i="19"/>
  <c r="C520" i="22"/>
  <c r="BF518" i="1"/>
  <c r="BH516" i="1"/>
  <c r="BF515" i="1"/>
  <c r="BC514" i="1"/>
  <c r="AA514" i="1"/>
  <c r="AH514" i="1"/>
  <c r="J521" i="19"/>
  <c r="E520" i="19"/>
  <c r="L516" i="19"/>
  <c r="D516" i="19"/>
  <c r="H515" i="19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B518" i="19"/>
  <c r="E517" i="19"/>
  <c r="H516" i="19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J508" i="19"/>
  <c r="BI513" i="1"/>
  <c r="AT511" i="1"/>
  <c r="AS508" i="1"/>
  <c r="BI512" i="1"/>
  <c r="BG511" i="1"/>
  <c r="AK511" i="1"/>
  <c r="AV510" i="1"/>
  <c r="AT508" i="1"/>
  <c r="B513" i="19"/>
  <c r="J511" i="19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AI508" i="1"/>
  <c r="BC508" i="1"/>
  <c r="BI507" i="1"/>
  <c r="BC507" i="1"/>
  <c r="AU507" i="1"/>
  <c r="BD507" i="1"/>
  <c r="H508" i="19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AI506" i="1"/>
  <c r="BH505" i="1"/>
  <c r="G506" i="19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D503" i="23"/>
  <c r="H571" i="28"/>
  <c r="C574" i="28"/>
  <c r="C505" i="21"/>
  <c r="C505" i="22"/>
  <c r="BI503" i="1"/>
  <c r="AI503" i="1"/>
  <c r="H504" i="19"/>
  <c r="BD503" i="1"/>
  <c r="C503" i="23"/>
  <c r="J501" i="19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K505" i="19"/>
  <c r="L503" i="19"/>
  <c r="E504" i="21"/>
  <c r="AT502" i="1"/>
  <c r="BI502" i="1"/>
  <c r="BG500" i="1"/>
  <c r="AS500" i="1"/>
  <c r="E506" i="19"/>
  <c r="K503" i="19"/>
  <c r="AZ505" i="1"/>
  <c r="AR502" i="1"/>
  <c r="BC501" i="1"/>
  <c r="AI505" i="1"/>
  <c r="AW500" i="1"/>
  <c r="K506" i="19"/>
  <c r="H505" i="19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J497" i="19"/>
  <c r="J495" i="19"/>
  <c r="B495" i="19"/>
  <c r="G494" i="19"/>
  <c r="K500" i="19"/>
  <c r="BG499" i="1"/>
  <c r="BH499" i="1"/>
  <c r="BC498" i="1"/>
  <c r="AQ496" i="1"/>
  <c r="AS493" i="1"/>
  <c r="E496" i="19"/>
  <c r="J500" i="19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J496" i="19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F490" i="19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AU489" i="1"/>
  <c r="AH488" i="1"/>
  <c r="BG487" i="1"/>
  <c r="AG487" i="1"/>
  <c r="BI487" i="1"/>
  <c r="AV486" i="1"/>
  <c r="AH486" i="1"/>
  <c r="K492" i="19"/>
  <c r="G491" i="19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B492" i="19"/>
  <c r="F491" i="19"/>
  <c r="K490" i="19"/>
  <c r="L488" i="19"/>
  <c r="D488" i="19"/>
  <c r="H487" i="19"/>
  <c r="B488" i="22"/>
  <c r="AS488" i="1"/>
  <c r="H490" i="19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E483" i="19"/>
  <c r="H482" i="19"/>
  <c r="H481" i="19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Z480" i="1"/>
  <c r="K481" i="19"/>
  <c r="AW480" i="1"/>
  <c r="C481" i="21"/>
  <c r="BC479" i="1"/>
  <c r="AQ479" i="1"/>
  <c r="AE479" i="1"/>
  <c r="AI479" i="1"/>
  <c r="L486" i="19"/>
  <c r="F485" i="19"/>
  <c r="D483" i="19"/>
  <c r="G481" i="19"/>
  <c r="C480" i="21"/>
  <c r="C481" i="22"/>
  <c r="BE483" i="1"/>
  <c r="C549" i="28"/>
  <c r="AB480" i="1"/>
  <c r="AQ485" i="1"/>
  <c r="AF485" i="1"/>
  <c r="AB485" i="1"/>
  <c r="F486" i="19"/>
  <c r="Q485" i="1"/>
  <c r="R485" i="1" s="1"/>
  <c r="AV485" i="1"/>
  <c r="J485" i="19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H484" i="19"/>
  <c r="L483" i="19"/>
  <c r="D482" i="19"/>
  <c r="H480" i="19"/>
  <c r="B480" i="21"/>
  <c r="G483" i="22"/>
  <c r="B546" i="28"/>
  <c r="BB485" i="1"/>
  <c r="BJ483" i="1"/>
  <c r="AH484" i="1"/>
  <c r="F484" i="19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C476" i="23"/>
  <c r="BF475" i="1"/>
  <c r="AR474" i="1"/>
  <c r="Q472" i="1"/>
  <c r="R472" i="1" s="1"/>
  <c r="F473" i="19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J478" i="19"/>
  <c r="E477" i="19"/>
  <c r="J476" i="19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M486" i="19"/>
  <c r="L562" i="28"/>
  <c r="H491" i="23"/>
  <c r="I489" i="23"/>
  <c r="B499" i="23"/>
  <c r="H497" i="22"/>
  <c r="I496" i="23"/>
  <c r="E502" i="23"/>
  <c r="B504" i="22"/>
  <c r="E512" i="23"/>
  <c r="J578" i="28"/>
  <c r="K581" i="28"/>
  <c r="B512" i="22"/>
  <c r="B508" i="21"/>
  <c r="G591" i="28"/>
  <c r="B526" i="23"/>
  <c r="J525" i="22"/>
  <c r="I526" i="22"/>
  <c r="B535" i="23"/>
  <c r="H608" i="28"/>
  <c r="H536" i="21"/>
  <c r="H536" i="22"/>
  <c r="H610" i="28"/>
  <c r="H617" i="28" s="1"/>
  <c r="H531" i="22"/>
  <c r="K530" i="22"/>
  <c r="I535" i="23"/>
  <c r="K536" i="22"/>
  <c r="L610" i="28"/>
  <c r="L617" i="28" s="1"/>
  <c r="K536" i="21"/>
  <c r="J529" i="22"/>
  <c r="G477" i="22"/>
  <c r="K474" i="21"/>
  <c r="H485" i="23"/>
  <c r="I485" i="23"/>
  <c r="M493" i="19"/>
  <c r="M488" i="19"/>
  <c r="F489" i="22"/>
  <c r="K492" i="22"/>
  <c r="O499" i="19"/>
  <c r="D498" i="21"/>
  <c r="K570" i="28"/>
  <c r="M505" i="19"/>
  <c r="K506" i="22"/>
  <c r="H583" i="28"/>
  <c r="L583" i="28"/>
  <c r="J512" i="22"/>
  <c r="F518" i="22"/>
  <c r="E522" i="22"/>
  <c r="G586" i="28"/>
  <c r="G596" i="28"/>
  <c r="F599" i="28"/>
  <c r="E533" i="22"/>
  <c r="N529" i="19"/>
  <c r="N615" i="28"/>
  <c r="M615" i="28"/>
  <c r="K610" i="28"/>
  <c r="K617" i="28" s="1"/>
  <c r="E477" i="23"/>
  <c r="J480" i="22"/>
  <c r="F475" i="22"/>
  <c r="O486" i="19"/>
  <c r="H488" i="21"/>
  <c r="D491" i="22"/>
  <c r="M490" i="19"/>
  <c r="D501" i="22"/>
  <c r="H501" i="21"/>
  <c r="G505" i="22"/>
  <c r="G507" i="23"/>
  <c r="N513" i="19"/>
  <c r="M514" i="19"/>
  <c r="N511" i="19"/>
  <c r="E518" i="21"/>
  <c r="I518" i="21"/>
  <c r="D529" i="21"/>
  <c r="D524" i="22"/>
  <c r="H526" i="22"/>
  <c r="E607" i="28"/>
  <c r="B534" i="22"/>
  <c r="E531" i="21"/>
  <c r="B608" i="28"/>
  <c r="B610" i="28"/>
  <c r="B617" i="28" s="1"/>
  <c r="N612" i="28"/>
  <c r="M612" i="28"/>
  <c r="J536" i="22"/>
  <c r="E479" i="21"/>
  <c r="G475" i="23"/>
  <c r="F479" i="23"/>
  <c r="H477" i="21"/>
  <c r="I476" i="23"/>
  <c r="H482" i="23"/>
  <c r="B481" i="23"/>
  <c r="J550" i="28"/>
  <c r="G488" i="22"/>
  <c r="F488" i="23"/>
  <c r="H559" i="28"/>
  <c r="K501" i="22"/>
  <c r="H499" i="21"/>
  <c r="G496" i="21"/>
  <c r="M496" i="19"/>
  <c r="B507" i="21"/>
  <c r="D509" i="22"/>
  <c r="K529" i="22"/>
  <c r="K524" i="22"/>
  <c r="D532" i="21"/>
  <c r="J607" i="28"/>
  <c r="B532" i="22"/>
  <c r="C533" i="23"/>
  <c r="B536" i="21"/>
  <c r="AO535" i="1"/>
  <c r="BA535" i="1"/>
  <c r="L540" i="28"/>
  <c r="E550" i="28"/>
  <c r="D485" i="21"/>
  <c r="B491" i="23"/>
  <c r="D487" i="23"/>
  <c r="H495" i="21"/>
  <c r="N497" i="19"/>
  <c r="I498" i="23"/>
  <c r="J507" i="22"/>
  <c r="B501" i="23"/>
  <c r="G508" i="21"/>
  <c r="B509" i="23"/>
  <c r="N510" i="19"/>
  <c r="I513" i="22"/>
  <c r="H519" i="21"/>
  <c r="I520" i="23"/>
  <c r="B596" i="28"/>
  <c r="E599" i="28"/>
  <c r="O523" i="19"/>
  <c r="H525" i="22"/>
  <c r="J523" i="22"/>
  <c r="F535" i="21"/>
  <c r="I532" i="22"/>
  <c r="I531" i="23"/>
  <c r="D536" i="22"/>
  <c r="D610" i="28"/>
  <c r="D536" i="21"/>
  <c r="I482" i="22"/>
  <c r="G482" i="21"/>
  <c r="H486" i="21"/>
  <c r="J494" i="21"/>
  <c r="I491" i="21"/>
  <c r="G493" i="22"/>
  <c r="F493" i="21"/>
  <c r="J566" i="28"/>
  <c r="K505" i="21"/>
  <c r="E579" i="28"/>
  <c r="F522" i="21"/>
  <c r="D519" i="21"/>
  <c r="B519" i="23"/>
  <c r="B521" i="21"/>
  <c r="H515" i="23"/>
  <c r="N527" i="19"/>
  <c r="B527" i="23"/>
  <c r="N533" i="19"/>
  <c r="G535" i="23"/>
  <c r="B529" i="23"/>
  <c r="I536" i="21"/>
  <c r="M475" i="19"/>
  <c r="E539" i="28"/>
  <c r="G546" i="28"/>
  <c r="D481" i="22"/>
  <c r="F486" i="23"/>
  <c r="E481" i="21"/>
  <c r="O491" i="19"/>
  <c r="K508" i="21"/>
  <c r="F578" i="28"/>
  <c r="G510" i="21"/>
  <c r="F514" i="21"/>
  <c r="J580" i="28"/>
  <c r="C517" i="23"/>
  <c r="G526" i="21"/>
  <c r="B522" i="22"/>
  <c r="H523" i="22"/>
  <c r="J535" i="21"/>
  <c r="D535" i="22"/>
  <c r="G529" i="23"/>
  <c r="J476" i="21"/>
  <c r="D479" i="22"/>
  <c r="F481" i="21"/>
  <c r="B487" i="22"/>
  <c r="K548" i="28"/>
  <c r="O480" i="19"/>
  <c r="E493" i="23"/>
  <c r="B493" i="21"/>
  <c r="G567" i="28"/>
  <c r="E501" i="22"/>
  <c r="B565" i="28"/>
  <c r="F500" i="21"/>
  <c r="E503" i="21"/>
  <c r="I507" i="22"/>
  <c r="G504" i="23"/>
  <c r="I510" i="23"/>
  <c r="B514" i="22"/>
  <c r="F509" i="21"/>
  <c r="H513" i="23"/>
  <c r="J517" i="21"/>
  <c r="O522" i="19"/>
  <c r="E596" i="28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468" i="1"/>
  <c r="C468" i="1"/>
  <c r="C469" i="19" s="1"/>
  <c r="E468" i="1"/>
  <c r="G468" i="1"/>
  <c r="E4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AU472" i="1"/>
  <c r="AI472" i="1"/>
  <c r="AH472" i="1"/>
  <c r="AT472" i="1"/>
  <c r="AC471" i="1"/>
  <c r="AX472" i="1"/>
  <c r="AL472" i="1"/>
  <c r="J472" i="19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B471" i="19"/>
  <c r="K469" i="19"/>
  <c r="B467" i="19"/>
  <c r="E466" i="21"/>
  <c r="C467" i="23"/>
  <c r="AW465" i="1"/>
  <c r="E470" i="19"/>
  <c r="J469" i="19"/>
  <c r="B469" i="19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G457" i="22" l="1"/>
  <c r="M457" i="19"/>
  <c r="D463" i="23"/>
  <c r="D462" i="21"/>
  <c r="H532" i="28"/>
  <c r="H528" i="28"/>
  <c r="E464" i="21"/>
  <c r="E533" i="28"/>
  <c r="F471" i="23"/>
  <c r="B458" i="22"/>
  <c r="G464" i="23"/>
  <c r="G526" i="28"/>
  <c r="B527" i="28"/>
  <c r="F534" i="28"/>
  <c r="E472" i="22"/>
  <c r="I462" i="22"/>
  <c r="F524" i="28"/>
  <c r="J530" i="28"/>
  <c r="K525" i="28"/>
  <c r="B463" i="21"/>
  <c r="J522" i="28"/>
  <c r="E463" i="21"/>
  <c r="B467" i="23"/>
  <c r="O456" i="19"/>
  <c r="M461" i="19"/>
  <c r="F463" i="21"/>
  <c r="K526" i="28"/>
  <c r="I458" i="22"/>
  <c r="G458" i="23"/>
  <c r="I462" i="23"/>
  <c r="B470" i="21"/>
  <c r="D457" i="21"/>
  <c r="F457" i="21"/>
  <c r="F466" i="21"/>
  <c r="E460" i="23"/>
  <c r="H524" i="28"/>
  <c r="K467" i="22"/>
  <c r="M458" i="19"/>
  <c r="G465" i="22"/>
  <c r="F522" i="28"/>
  <c r="K530" i="28"/>
  <c r="H460" i="21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H450" i="22" l="1"/>
  <c r="J449" i="21"/>
  <c r="M453" i="19"/>
  <c r="D453" i="23"/>
  <c r="J509" i="28"/>
  <c r="G449" i="23"/>
  <c r="F450" i="22"/>
  <c r="I454" i="23"/>
  <c r="B451" i="23"/>
  <c r="D509" i="28"/>
  <c r="M509" i="28" s="1"/>
  <c r="F446" i="23"/>
  <c r="D446" i="23"/>
  <c r="N447" i="19"/>
  <c r="I448" i="23"/>
  <c r="O450" i="19"/>
  <c r="D450" i="22"/>
  <c r="K452" i="21"/>
  <c r="B515" i="28"/>
  <c r="M515" i="28" s="1"/>
  <c r="M447" i="19"/>
  <c r="G511" i="28"/>
  <c r="J452" i="21"/>
  <c r="I449" i="23"/>
  <c r="J453" i="22"/>
  <c r="E509" i="28"/>
  <c r="D448" i="23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C445" i="23" l="1"/>
  <c r="C444" i="23"/>
  <c r="B445" i="22"/>
  <c r="E445" i="22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L439" i="19"/>
  <c r="BI438" i="1"/>
  <c r="AT438" i="1"/>
  <c r="F439" i="19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K432" i="19"/>
  <c r="F433" i="19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433" i="22"/>
  <c r="B498" i="28"/>
  <c r="G502" i="28"/>
  <c r="E443" i="22"/>
  <c r="E432" i="23"/>
  <c r="I438" i="23"/>
  <c r="D493" i="28"/>
  <c r="N493" i="28" s="1"/>
  <c r="O432" i="19"/>
  <c r="B435" i="22"/>
  <c r="H437" i="21"/>
  <c r="D436" i="22"/>
  <c r="K437" i="22"/>
  <c r="B501" i="28"/>
  <c r="D443" i="22"/>
  <c r="O433" i="19"/>
  <c r="F495" i="28"/>
  <c r="J500" i="28"/>
  <c r="K436" i="22"/>
  <c r="I439" i="23"/>
  <c r="H439" i="23"/>
  <c r="N441" i="19"/>
  <c r="E439" i="23"/>
  <c r="K501" i="28"/>
  <c r="I443" i="21"/>
  <c r="L503" i="28"/>
  <c r="G437" i="21"/>
  <c r="G440" i="23"/>
  <c r="D437" i="21"/>
  <c r="E501" i="28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BC427" i="1"/>
  <c r="F428" i="19"/>
  <c r="BD427" i="1"/>
  <c r="AB427" i="1"/>
  <c r="AZ427" i="1"/>
  <c r="K488" i="28" l="1"/>
  <c r="B428" i="23"/>
  <c r="C431" i="23"/>
  <c r="G429" i="21"/>
  <c r="O429" i="19"/>
  <c r="O430" i="19"/>
  <c r="F429" i="21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I426" i="23"/>
  <c r="E485" i="28"/>
  <c r="B485" i="28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I426" i="22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AH422" i="1"/>
  <c r="BH422" i="1"/>
  <c r="L423" i="19"/>
  <c r="D423" i="19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G419" i="23"/>
  <c r="L477" i="28"/>
  <c r="B478" i="28"/>
  <c r="F424" i="21"/>
  <c r="I418" i="23"/>
  <c r="B420" i="22"/>
  <c r="J421" i="22"/>
  <c r="O421" i="19"/>
  <c r="F422" i="23"/>
  <c r="G423" i="23"/>
  <c r="I423" i="21"/>
  <c r="N423" i="19"/>
  <c r="E420" i="23"/>
  <c r="H419" i="21"/>
  <c r="C421" i="23"/>
  <c r="D418" i="23"/>
  <c r="N421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BG415" i="1"/>
  <c r="BH415" i="1"/>
  <c r="BF415" i="1"/>
  <c r="R415" i="1"/>
  <c r="K416" i="19"/>
  <c r="AB415" i="1"/>
  <c r="BC415" i="1"/>
  <c r="AZ415" i="1"/>
  <c r="D417" i="22" l="1"/>
  <c r="L475" i="28"/>
  <c r="E474" i="28"/>
  <c r="E481" i="28" s="1"/>
  <c r="J417" i="21"/>
  <c r="I417" i="22"/>
  <c r="F416" i="23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F412" i="23"/>
  <c r="M412" i="19"/>
  <c r="G412" i="22"/>
  <c r="H413" i="22"/>
  <c r="B414" i="21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F408" i="22"/>
  <c r="G410" i="23"/>
  <c r="I412" i="22"/>
  <c r="E409" i="23"/>
  <c r="H410" i="23"/>
  <c r="J412" i="22"/>
  <c r="K412" i="22"/>
  <c r="N408" i="19"/>
  <c r="F464" i="28"/>
  <c r="E464" i="28"/>
  <c r="O407" i="19"/>
  <c r="O408" i="19"/>
  <c r="D468" i="28"/>
  <c r="N468" i="28" s="1"/>
  <c r="M408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J461" i="28"/>
  <c r="O406" i="19"/>
  <c r="H459" i="28"/>
  <c r="H405" i="23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458" i="28" l="1"/>
  <c r="B465" i="28" s="1"/>
  <c r="G458" i="28"/>
  <c r="G465" i="28" s="1"/>
  <c r="BG401" i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AS395" i="1"/>
  <c r="F396" i="19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L393" i="19"/>
  <c r="D393" i="19"/>
  <c r="BD392" i="1"/>
  <c r="BC392" i="1"/>
  <c r="AA392" i="1"/>
  <c r="BF392" i="1"/>
  <c r="BE392" i="1"/>
  <c r="BB392" i="1"/>
  <c r="G395" i="22" l="1"/>
  <c r="H401" i="23"/>
  <c r="H398" i="21"/>
  <c r="B399" i="23"/>
  <c r="O393" i="19"/>
  <c r="B451" i="28"/>
  <c r="M451" i="28" s="1"/>
  <c r="B455" i="28"/>
  <c r="N395" i="19"/>
  <c r="J451" i="28"/>
  <c r="J455" i="28"/>
  <c r="B447" i="28"/>
  <c r="H454" i="28"/>
  <c r="L455" i="28"/>
  <c r="K458" i="28"/>
  <c r="K465" i="28" s="1"/>
  <c r="H447" i="28"/>
  <c r="D396" i="22"/>
  <c r="F401" i="21"/>
  <c r="O394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AQ389" i="1"/>
  <c r="F390" i="19"/>
  <c r="B390" i="22"/>
  <c r="B390" i="23"/>
  <c r="Z388" i="1"/>
  <c r="AS388" i="1"/>
  <c r="BI389" i="1"/>
  <c r="E390" i="19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C387" i="22"/>
  <c r="AW384" i="1"/>
  <c r="H386" i="19"/>
  <c r="AU386" i="1"/>
  <c r="BJ386" i="1"/>
  <c r="AQ386" i="1"/>
  <c r="F387" i="19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AQ384" i="1"/>
  <c r="AG384" i="1"/>
  <c r="F385" i="19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B389" i="21" l="1"/>
  <c r="K445" i="28"/>
  <c r="B445" i="28"/>
  <c r="I391" i="23"/>
  <c r="J437" i="28"/>
  <c r="I389" i="22"/>
  <c r="K442" i="28"/>
  <c r="O389" i="19"/>
  <c r="J390" i="21"/>
  <c r="M385" i="19"/>
  <c r="B436" i="28"/>
  <c r="K437" i="28"/>
  <c r="B439" i="28"/>
  <c r="C384" i="23"/>
  <c r="I388" i="23"/>
  <c r="L443" i="28"/>
  <c r="N384" i="19"/>
  <c r="H384" i="22"/>
  <c r="J439" i="28"/>
  <c r="H386" i="23"/>
  <c r="F385" i="23"/>
  <c r="N386" i="19"/>
  <c r="K439" i="28"/>
  <c r="D389" i="23"/>
  <c r="G391" i="23"/>
  <c r="D440" i="28"/>
  <c r="N440" i="28" s="1"/>
  <c r="N387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K373" i="1"/>
  <c r="I374" i="19" s="1"/>
  <c r="I424" i="28" s="1"/>
  <c r="M373" i="1"/>
  <c r="AA373" i="1" s="1"/>
  <c r="N373" i="1"/>
  <c r="O373" i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H371" i="1"/>
  <c r="AB371" i="1" s="1"/>
  <c r="I371" i="1"/>
  <c r="J371" i="1"/>
  <c r="K371" i="1"/>
  <c r="I372" i="19" s="1"/>
  <c r="I422" i="28" s="1"/>
  <c r="M371" i="1"/>
  <c r="J372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H370" i="1"/>
  <c r="Q370" i="1" s="1"/>
  <c r="I370" i="1"/>
  <c r="J370" i="1"/>
  <c r="K370" i="1"/>
  <c r="I371" i="19" s="1"/>
  <c r="I421" i="28" s="1"/>
  <c r="M370" i="1"/>
  <c r="J371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H369" i="1"/>
  <c r="Q369" i="1" s="1"/>
  <c r="I369" i="1"/>
  <c r="G370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J368" i="1"/>
  <c r="H369" i="19" s="1"/>
  <c r="K368" i="1"/>
  <c r="I369" i="19" s="1"/>
  <c r="I419" i="28" s="1"/>
  <c r="M368" i="1"/>
  <c r="J369" i="19" s="1"/>
  <c r="N368" i="1"/>
  <c r="K369" i="19" s="1"/>
  <c r="O368" i="1"/>
  <c r="B367" i="1"/>
  <c r="C367" i="1"/>
  <c r="C368" i="19" s="1"/>
  <c r="E367" i="1"/>
  <c r="G367" i="1"/>
  <c r="E368" i="19" s="1"/>
  <c r="H367" i="1"/>
  <c r="Q367" i="1" s="1"/>
  <c r="I367" i="1"/>
  <c r="G368" i="19" s="1"/>
  <c r="J367" i="1"/>
  <c r="K367" i="1"/>
  <c r="I368" i="19" s="1"/>
  <c r="I418" i="28" s="1"/>
  <c r="M367" i="1"/>
  <c r="J368" i="19" s="1"/>
  <c r="N367" i="1"/>
  <c r="K368" i="19" s="1"/>
  <c r="O367" i="1"/>
  <c r="AC367" i="1" s="1"/>
  <c r="M440" i="28" l="1"/>
  <c r="L435" i="28"/>
  <c r="D382" i="21"/>
  <c r="I381" i="23"/>
  <c r="N381" i="19"/>
  <c r="D381" i="23"/>
  <c r="F435" i="28"/>
  <c r="N382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BB378" i="1"/>
  <c r="AL378" i="1"/>
  <c r="AA378" i="1"/>
  <c r="R378" i="1"/>
  <c r="J379" i="19"/>
  <c r="B379" i="19"/>
  <c r="BI376" i="1"/>
  <c r="D378" i="19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B378" i="21"/>
  <c r="AS373" i="1"/>
  <c r="BF376" i="1"/>
  <c r="AF376" i="1"/>
  <c r="AO376" i="1" s="1"/>
  <c r="D377" i="19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B371" i="21"/>
  <c r="D371" i="22"/>
  <c r="AW370" i="1"/>
  <c r="AJ370" i="1"/>
  <c r="G371" i="19"/>
  <c r="C371" i="22"/>
  <c r="C371" i="23"/>
  <c r="BI370" i="1"/>
  <c r="AH370" i="1"/>
  <c r="BJ370" i="1"/>
  <c r="AE370" i="1"/>
  <c r="F371" i="19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G375" i="22" l="1"/>
  <c r="L441" i="28"/>
  <c r="F441" i="28"/>
  <c r="B426" i="28"/>
  <c r="H376" i="23"/>
  <c r="D379" i="23"/>
  <c r="H381" i="22"/>
  <c r="E427" i="28"/>
  <c r="K430" i="28"/>
  <c r="B372" i="21"/>
  <c r="D376" i="22"/>
  <c r="M377" i="19"/>
  <c r="K432" i="28"/>
  <c r="D377" i="22"/>
  <c r="D431" i="28"/>
  <c r="N431" i="28" s="1"/>
  <c r="B381" i="21"/>
  <c r="I381" i="22"/>
  <c r="I376" i="22"/>
  <c r="D430" i="28"/>
  <c r="N430" i="28" s="1"/>
  <c r="E430" i="28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374" i="21"/>
  <c r="F374" i="22"/>
  <c r="D374" i="23"/>
  <c r="F424" i="28"/>
  <c r="M374" i="19"/>
  <c r="G374" i="22"/>
  <c r="G374" i="21"/>
  <c r="E374" i="23"/>
  <c r="G424" i="28"/>
  <c r="D370" i="23"/>
  <c r="H373" i="22"/>
  <c r="J371" i="22"/>
  <c r="J373" i="22"/>
  <c r="J373" i="21"/>
  <c r="K423" i="28"/>
  <c r="E374" i="21"/>
  <c r="E424" i="28"/>
  <c r="E374" i="22"/>
  <c r="H419" i="28"/>
  <c r="K370" i="22"/>
  <c r="E420" i="28"/>
  <c r="G373" i="22"/>
  <c r="J374" i="22"/>
  <c r="K424" i="28"/>
  <c r="J374" i="21"/>
  <c r="H374" i="23"/>
  <c r="H374" i="22"/>
  <c r="H369" i="23"/>
  <c r="J421" i="28"/>
  <c r="M424" i="28"/>
  <c r="N424" i="28"/>
  <c r="H373" i="23"/>
  <c r="M373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J365" i="1"/>
  <c r="H366" i="19" s="1"/>
  <c r="K365" i="1"/>
  <c r="I366" i="19" s="1"/>
  <c r="I415" i="28" s="1"/>
  <c r="M365" i="1"/>
  <c r="J366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H363" i="1"/>
  <c r="Q363" i="1" s="1"/>
  <c r="I363" i="1"/>
  <c r="G364" i="19" s="1"/>
  <c r="J363" i="1"/>
  <c r="K363" i="1"/>
  <c r="I364" i="19" s="1"/>
  <c r="I413" i="28" s="1"/>
  <c r="M363" i="1"/>
  <c r="J364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I360" i="1"/>
  <c r="G361" i="19" s="1"/>
  <c r="J360" i="1"/>
  <c r="H361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AT366" i="1"/>
  <c r="E366" i="19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C365" i="22"/>
  <c r="C365" i="23"/>
  <c r="J363" i="19"/>
  <c r="AI363" i="1"/>
  <c r="F364" i="19"/>
  <c r="AJ364" i="1"/>
  <c r="AQ364" i="1"/>
  <c r="F365" i="19"/>
  <c r="B365" i="22"/>
  <c r="B365" i="23"/>
  <c r="E365" i="19"/>
  <c r="AZ363" i="1"/>
  <c r="C414" i="28"/>
  <c r="B414" i="28"/>
  <c r="AE364" i="1"/>
  <c r="AK363" i="1"/>
  <c r="BI363" i="1"/>
  <c r="H364" i="19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AT362" i="1"/>
  <c r="H363" i="19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BE360" i="1"/>
  <c r="BB361" i="1"/>
  <c r="K362" i="21"/>
  <c r="AC360" i="1"/>
  <c r="AX361" i="1"/>
  <c r="AL361" i="1"/>
  <c r="H362" i="19"/>
  <c r="AW361" i="1"/>
  <c r="AQ361" i="1"/>
  <c r="G362" i="19"/>
  <c r="K362" i="22"/>
  <c r="C362" i="23"/>
  <c r="AV361" i="1"/>
  <c r="J361" i="19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BJ360" i="1"/>
  <c r="D361" i="19"/>
  <c r="BH360" i="1"/>
  <c r="K361" i="19"/>
  <c r="AB360" i="1"/>
  <c r="BC360" i="1"/>
  <c r="AZ360" i="1"/>
  <c r="Q360" i="1"/>
  <c r="R360" i="1" s="1"/>
  <c r="N433" i="28" l="1"/>
  <c r="M433" i="28"/>
  <c r="J364" i="22"/>
  <c r="I364" i="21"/>
  <c r="J418" i="28"/>
  <c r="J425" i="28" s="1"/>
  <c r="F418" i="28"/>
  <c r="F425" i="28" s="1"/>
  <c r="H418" i="28"/>
  <c r="H425" i="28" s="1"/>
  <c r="J415" i="28"/>
  <c r="D418" i="28"/>
  <c r="D425" i="28" s="1"/>
  <c r="E418" i="28"/>
  <c r="E425" i="28" s="1"/>
  <c r="I365" i="23"/>
  <c r="L418" i="28"/>
  <c r="L425" i="28" s="1"/>
  <c r="D362" i="21"/>
  <c r="D412" i="28"/>
  <c r="M412" i="28" s="1"/>
  <c r="H366" i="21"/>
  <c r="K415" i="28"/>
  <c r="F362" i="22"/>
  <c r="K418" i="28"/>
  <c r="K425" i="28" s="1"/>
  <c r="G363" i="22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J358" i="1"/>
  <c r="H359" i="19" s="1"/>
  <c r="K358" i="1"/>
  <c r="I359" i="19" s="1"/>
  <c r="I407" i="28" s="1"/>
  <c r="M358" i="1"/>
  <c r="J359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H355" i="1"/>
  <c r="Q355" i="1" s="1"/>
  <c r="I355" i="1"/>
  <c r="J355" i="1"/>
  <c r="K355" i="1"/>
  <c r="I356" i="19" s="1"/>
  <c r="I404" i="28" s="1"/>
  <c r="M355" i="1"/>
  <c r="J356" i="19" s="1"/>
  <c r="N355" i="1"/>
  <c r="Z355" i="1" s="1"/>
  <c r="O355" i="1"/>
  <c r="B356" i="1"/>
  <c r="C356" i="1"/>
  <c r="C357" i="19" s="1"/>
  <c r="E356" i="1"/>
  <c r="D357" i="19" s="1"/>
  <c r="G356" i="1"/>
  <c r="E357" i="19" s="1"/>
  <c r="H356" i="1"/>
  <c r="I356" i="1"/>
  <c r="J356" i="1"/>
  <c r="H357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H354" i="1"/>
  <c r="Q354" i="1" s="1"/>
  <c r="I354" i="1"/>
  <c r="G355" i="19" s="1"/>
  <c r="J354" i="1"/>
  <c r="H355" i="19" s="1"/>
  <c r="K354" i="1"/>
  <c r="I355" i="19" s="1"/>
  <c r="I403" i="28" s="1"/>
  <c r="M354" i="1"/>
  <c r="N354" i="1"/>
  <c r="Z354" i="1" s="1"/>
  <c r="O354" i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N353" i="1"/>
  <c r="O353" i="1"/>
  <c r="B352" i="1"/>
  <c r="B353" i="19" s="1"/>
  <c r="C352" i="1"/>
  <c r="C353" i="19" s="1"/>
  <c r="E352" i="1"/>
  <c r="G352" i="1"/>
  <c r="E353" i="19" s="1"/>
  <c r="H352" i="1"/>
  <c r="Q352" i="1" s="1"/>
  <c r="I352" i="1"/>
  <c r="G353" i="19" s="1"/>
  <c r="J352" i="1"/>
  <c r="H353" i="19" s="1"/>
  <c r="K352" i="1"/>
  <c r="I353" i="19" s="1"/>
  <c r="I400" i="28" s="1"/>
  <c r="M352" i="1"/>
  <c r="J353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H349" i="1"/>
  <c r="AB349" i="1" s="1"/>
  <c r="I349" i="1"/>
  <c r="G350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H348" i="1"/>
  <c r="AB348" i="1" s="1"/>
  <c r="I348" i="1"/>
  <c r="J348" i="1"/>
  <c r="H349" i="19" s="1"/>
  <c r="K348" i="1"/>
  <c r="I349" i="19" s="1"/>
  <c r="I396" i="28" s="1"/>
  <c r="M348" i="1"/>
  <c r="J349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B357" i="19"/>
  <c r="G356" i="19"/>
  <c r="C356" i="21"/>
  <c r="E404" i="28"/>
  <c r="AC355" i="1"/>
  <c r="K357" i="19"/>
  <c r="BE356" i="1"/>
  <c r="AS356" i="1"/>
  <c r="BI356" i="1"/>
  <c r="AW355" i="1"/>
  <c r="AK355" i="1"/>
  <c r="AG355" i="1"/>
  <c r="F356" i="19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BC349" i="1"/>
  <c r="G351" i="19"/>
  <c r="AW350" i="1"/>
  <c r="F351" i="19"/>
  <c r="K350" i="19"/>
  <c r="C351" i="23"/>
  <c r="BG348" i="1"/>
  <c r="AV350" i="1"/>
  <c r="AE350" i="1"/>
  <c r="BI350" i="1"/>
  <c r="BI349" i="1"/>
  <c r="AZ349" i="1"/>
  <c r="AQ349" i="1"/>
  <c r="AE349" i="1"/>
  <c r="J350" i="19"/>
  <c r="C398" i="28"/>
  <c r="Q350" i="1"/>
  <c r="R350" i="1" s="1"/>
  <c r="AH349" i="1"/>
  <c r="J351" i="19"/>
  <c r="B351" i="19"/>
  <c r="Z348" i="1"/>
  <c r="BC350" i="1"/>
  <c r="AU349" i="1"/>
  <c r="AK349" i="1"/>
  <c r="F350" i="19"/>
  <c r="AT349" i="1"/>
  <c r="H351" i="19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G358" i="21"/>
  <c r="H404" i="28"/>
  <c r="G410" i="28"/>
  <c r="G417" i="28" s="1"/>
  <c r="L399" i="28"/>
  <c r="I352" i="23"/>
  <c r="E358" i="23"/>
  <c r="E403" i="28"/>
  <c r="D350" i="22"/>
  <c r="H351" i="23"/>
  <c r="G402" i="28"/>
  <c r="K402" i="28"/>
  <c r="H352" i="23"/>
  <c r="B356" i="22"/>
  <c r="D357" i="23"/>
  <c r="F410" i="28"/>
  <c r="F417" i="28" s="1"/>
  <c r="J400" i="28"/>
  <c r="H400" i="28"/>
  <c r="I356" i="22"/>
  <c r="I359" i="22"/>
  <c r="K410" i="28"/>
  <c r="K417" i="28" s="1"/>
  <c r="D410" i="28"/>
  <c r="N410" i="28" s="1"/>
  <c r="I355" i="23"/>
  <c r="D355" i="23"/>
  <c r="H407" i="28"/>
  <c r="J410" i="28"/>
  <c r="J417" i="28" s="1"/>
  <c r="G397" i="28"/>
  <c r="B351" i="23"/>
  <c r="K350" i="21"/>
  <c r="O351" i="19"/>
  <c r="G353" i="22"/>
  <c r="H353" i="23"/>
  <c r="D403" i="28"/>
  <c r="N403" i="28" s="1"/>
  <c r="I357" i="23"/>
  <c r="H410" i="28"/>
  <c r="H417" i="28" s="1"/>
  <c r="E410" i="28"/>
  <c r="E417" i="28" s="1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J347" i="1"/>
  <c r="H348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I346" i="1"/>
  <c r="G347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H344" i="1"/>
  <c r="I344" i="1"/>
  <c r="G345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I345" i="1"/>
  <c r="G346" i="19" s="1"/>
  <c r="J345" i="1"/>
  <c r="H34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H343" i="1"/>
  <c r="Q343" i="1" s="1"/>
  <c r="I343" i="1"/>
  <c r="G344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H342" i="1"/>
  <c r="AB342" i="1" s="1"/>
  <c r="I342" i="1"/>
  <c r="J342" i="1"/>
  <c r="H343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B344" i="19"/>
  <c r="D344" i="21"/>
  <c r="BJ343" i="1"/>
  <c r="AZ343" i="1"/>
  <c r="E344" i="23"/>
  <c r="H344" i="19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BB342" i="1"/>
  <c r="BC342" i="1"/>
  <c r="L343" i="19"/>
  <c r="BD342" i="1"/>
  <c r="BI342" i="1"/>
  <c r="M417" i="28" l="1"/>
  <c r="N417" i="28"/>
  <c r="E392" i="28"/>
  <c r="G344" i="21"/>
  <c r="G346" i="23"/>
  <c r="B395" i="28"/>
  <c r="K346" i="22"/>
  <c r="M347" i="19"/>
  <c r="I349" i="21"/>
  <c r="H343" i="23"/>
  <c r="D394" i="28"/>
  <c r="N394" i="28" s="1"/>
  <c r="B346" i="23"/>
  <c r="N345" i="19"/>
  <c r="H346" i="23"/>
  <c r="F346" i="21"/>
  <c r="O343" i="19"/>
  <c r="H395" i="28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N341" i="1"/>
  <c r="O341" i="1"/>
  <c r="B340" i="1"/>
  <c r="C340" i="1"/>
  <c r="C341" i="19" s="1"/>
  <c r="E340" i="1"/>
  <c r="G340" i="1"/>
  <c r="E341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J339" i="1"/>
  <c r="K339" i="1"/>
  <c r="I340" i="19" s="1"/>
  <c r="I386" i="28" s="1"/>
  <c r="M339" i="1"/>
  <c r="J340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J337" i="1"/>
  <c r="H338" i="19" s="1"/>
  <c r="K337" i="1"/>
  <c r="I338" i="19" s="1"/>
  <c r="I383" i="28" s="1"/>
  <c r="M337" i="1"/>
  <c r="J338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I336" i="1"/>
  <c r="G337" i="19" s="1"/>
  <c r="J336" i="1"/>
  <c r="H337" i="19" s="1"/>
  <c r="K336" i="1"/>
  <c r="I337" i="19" s="1"/>
  <c r="I382" i="28" s="1"/>
  <c r="M336" i="1"/>
  <c r="J337" i="19" s="1"/>
  <c r="N336" i="1"/>
  <c r="Z336" i="1" s="1"/>
  <c r="O336" i="1"/>
  <c r="B335" i="1"/>
  <c r="B336" i="19" s="1"/>
  <c r="C335" i="1"/>
  <c r="C336" i="19" s="1"/>
  <c r="E335" i="1"/>
  <c r="G335" i="1"/>
  <c r="E336" i="19" s="1"/>
  <c r="H335" i="1"/>
  <c r="I335" i="1"/>
  <c r="J335" i="1"/>
  <c r="H336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AV341" i="1"/>
  <c r="AH341" i="1"/>
  <c r="F342" i="19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BD337" i="1"/>
  <c r="BE338" i="1"/>
  <c r="AT338" i="1"/>
  <c r="AG338" i="1"/>
  <c r="AE338" i="1"/>
  <c r="E339" i="19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C339" i="21"/>
  <c r="H384" i="28"/>
  <c r="G384" i="28"/>
  <c r="I339" i="21"/>
  <c r="K339" i="22"/>
  <c r="C339" i="22"/>
  <c r="G338" i="22"/>
  <c r="G339" i="21"/>
  <c r="I339" i="22"/>
  <c r="H339" i="22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C335" i="22"/>
  <c r="AQ334" i="1"/>
  <c r="F335" i="19"/>
  <c r="I334" i="23"/>
  <c r="BJ334" i="1"/>
  <c r="AW334" i="1"/>
  <c r="AH334" i="1"/>
  <c r="E335" i="19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C334" i="23"/>
  <c r="BD333" i="1"/>
  <c r="BB333" i="1"/>
  <c r="F334" i="19"/>
  <c r="AB333" i="1"/>
  <c r="BC333" i="1"/>
  <c r="BF333" i="1"/>
  <c r="AZ333" i="1"/>
  <c r="Q333" i="1"/>
  <c r="R333" i="1" s="1"/>
  <c r="B386" i="28" l="1"/>
  <c r="F341" i="22"/>
  <c r="E388" i="28"/>
  <c r="N341" i="19"/>
  <c r="G341" i="21"/>
  <c r="J387" i="28"/>
  <c r="C342" i="23"/>
  <c r="K341" i="22"/>
  <c r="E341" i="21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K383" i="28"/>
  <c r="M338" i="19"/>
  <c r="E384" i="28"/>
  <c r="E339" i="22"/>
  <c r="E339" i="21"/>
  <c r="F338" i="21"/>
  <c r="F339" i="22"/>
  <c r="G382" i="28"/>
  <c r="F382" i="28"/>
  <c r="D383" i="28"/>
  <c r="M383" i="28" s="1"/>
  <c r="L383" i="28"/>
  <c r="F384" i="28"/>
  <c r="H335" i="22"/>
  <c r="O336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H330" i="1"/>
  <c r="Q330" i="1" s="1"/>
  <c r="I330" i="1"/>
  <c r="G331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J379" i="28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AJ332" i="1"/>
  <c r="AV332" i="1"/>
  <c r="AE332" i="1"/>
  <c r="AQ332" i="1"/>
  <c r="E333" i="23"/>
  <c r="H332" i="19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AQ330" i="1"/>
  <c r="BJ330" i="1"/>
  <c r="AZ330" i="1"/>
  <c r="BJ331" i="1"/>
  <c r="AH331" i="1"/>
  <c r="F332" i="19"/>
  <c r="H330" i="19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C331" i="21"/>
  <c r="BI330" i="1"/>
  <c r="AX330" i="1"/>
  <c r="H331" i="19"/>
  <c r="BH330" i="1"/>
  <c r="AW330" i="1"/>
  <c r="AL330" i="1"/>
  <c r="C331" i="22"/>
  <c r="C331" i="23"/>
  <c r="BD330" i="1"/>
  <c r="AV330" i="1"/>
  <c r="AI330" i="1"/>
  <c r="F331" i="19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BG329" i="1"/>
  <c r="AB329" i="1"/>
  <c r="BC329" i="1"/>
  <c r="BB329" i="1"/>
  <c r="E331" i="21" l="1"/>
  <c r="D332" i="21"/>
  <c r="H331" i="23"/>
  <c r="K333" i="21"/>
  <c r="I331" i="23"/>
  <c r="K378" i="28"/>
  <c r="K385" i="28" s="1"/>
  <c r="G331" i="21"/>
  <c r="D331" i="21"/>
  <c r="F333" i="21"/>
  <c r="E332" i="22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I326" i="1"/>
  <c r="J326" i="1"/>
  <c r="K326" i="1"/>
  <c r="I327" i="19" s="1"/>
  <c r="I371" i="28" s="1"/>
  <c r="M326" i="1"/>
  <c r="J327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J325" i="1"/>
  <c r="H326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H324" i="1"/>
  <c r="Q324" i="1" s="1"/>
  <c r="I324" i="1"/>
  <c r="G325" i="19" s="1"/>
  <c r="J324" i="1"/>
  <c r="K324" i="1"/>
  <c r="I325" i="19" s="1"/>
  <c r="I368" i="28" s="1"/>
  <c r="M324" i="1"/>
  <c r="J325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H323" i="1"/>
  <c r="F324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I322" i="1"/>
  <c r="G323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AW328" i="1"/>
  <c r="AK329" i="1"/>
  <c r="AW329" i="1"/>
  <c r="BE328" i="1"/>
  <c r="AU328" i="1"/>
  <c r="AI329" i="1"/>
  <c r="AU329" i="1"/>
  <c r="J329" i="19"/>
  <c r="AE329" i="1"/>
  <c r="AQ329" i="1"/>
  <c r="BH327" i="1"/>
  <c r="AG327" i="1"/>
  <c r="BE327" i="1"/>
  <c r="BB328" i="1"/>
  <c r="AH329" i="1"/>
  <c r="AT329" i="1"/>
  <c r="H329" i="19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AH328" i="1"/>
  <c r="G329" i="19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AJ327" i="1"/>
  <c r="AJ325" i="1"/>
  <c r="BI327" i="1"/>
  <c r="BH326" i="1"/>
  <c r="BC327" i="1"/>
  <c r="AF328" i="1"/>
  <c r="AO328" i="1" s="1"/>
  <c r="E329" i="19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BB327" i="1"/>
  <c r="AK327" i="1"/>
  <c r="Z327" i="1"/>
  <c r="J328" i="19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BC322" i="1"/>
  <c r="AI322" i="1"/>
  <c r="AL322" i="1"/>
  <c r="BI321" i="1"/>
  <c r="H322" i="19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B322" i="21"/>
  <c r="C323" i="23"/>
  <c r="K372" i="28"/>
  <c r="B324" i="22"/>
  <c r="G325" i="21"/>
  <c r="E324" i="22"/>
  <c r="O327" i="19"/>
  <c r="F323" i="21"/>
  <c r="I325" i="22"/>
  <c r="E326" i="22"/>
  <c r="D325" i="22"/>
  <c r="G366" i="28"/>
  <c r="H326" i="21"/>
  <c r="B326" i="22"/>
  <c r="O322" i="19"/>
  <c r="F326" i="23"/>
  <c r="F371" i="28"/>
  <c r="G327" i="23"/>
  <c r="J330" i="21"/>
  <c r="I327" i="21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AB320" i="1"/>
  <c r="E321" i="19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G364" i="28"/>
  <c r="J322" i="22"/>
  <c r="H365" i="28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B320" i="19"/>
  <c r="H320" i="19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H318" i="1"/>
  <c r="AT319" i="1" s="1"/>
  <c r="I318" i="1"/>
  <c r="J318" i="1"/>
  <c r="H319" i="19" s="1"/>
  <c r="K318" i="1"/>
  <c r="I319" i="19" s="1"/>
  <c r="I362" i="28" s="1"/>
  <c r="I369" i="28" s="1"/>
  <c r="M318" i="1"/>
  <c r="AV319" i="1" s="1"/>
  <c r="N318" i="1"/>
  <c r="O318" i="1"/>
  <c r="F364" i="28" l="1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H316" i="1"/>
  <c r="Q316" i="1" s="1"/>
  <c r="I316" i="1"/>
  <c r="G317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F363" i="28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D317" i="21"/>
  <c r="D359" i="28"/>
  <c r="BI316" i="1"/>
  <c r="BD315" i="1"/>
  <c r="BF316" i="1"/>
  <c r="BE316" i="1"/>
  <c r="H317" i="19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B316" i="19"/>
  <c r="AA315" i="1"/>
  <c r="BJ315" i="1"/>
  <c r="BE315" i="1"/>
  <c r="H316" i="19"/>
  <c r="G316" i="19"/>
  <c r="C316" i="23"/>
  <c r="BF315" i="1"/>
  <c r="B314" i="1"/>
  <c r="C314" i="1"/>
  <c r="C315" i="19" s="1"/>
  <c r="E314" i="1"/>
  <c r="G314" i="1"/>
  <c r="H314" i="1"/>
  <c r="I314" i="1"/>
  <c r="G315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H316" i="23"/>
  <c r="G362" i="28"/>
  <c r="G369" i="28" s="1"/>
  <c r="B317" i="22"/>
  <c r="H362" i="28"/>
  <c r="H369" i="28" s="1"/>
  <c r="I319" i="22"/>
  <c r="D316" i="23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BF314" i="1"/>
  <c r="BE314" i="1"/>
  <c r="K315" i="19"/>
  <c r="J315" i="19"/>
  <c r="B315" i="19"/>
  <c r="BD314" i="1"/>
  <c r="AB314" i="1"/>
  <c r="BC314" i="1"/>
  <c r="AA314" i="1"/>
  <c r="BB314" i="1"/>
  <c r="Q314" i="1"/>
  <c r="R314" i="1" s="1"/>
  <c r="H358" i="28" l="1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F314" i="19"/>
  <c r="AZ313" i="1"/>
  <c r="BJ313" i="1"/>
  <c r="K314" i="19"/>
  <c r="BF313" i="1"/>
  <c r="AA313" i="1"/>
  <c r="J314" i="19"/>
  <c r="B314" i="19"/>
  <c r="Z313" i="1"/>
  <c r="BD313" i="1"/>
  <c r="H314" i="19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BH312" i="1"/>
  <c r="E314" i="23"/>
  <c r="AW313" i="1"/>
  <c r="AG313" i="1"/>
  <c r="AU313" i="1"/>
  <c r="H313" i="19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N310" i="1"/>
  <c r="O310" i="1"/>
  <c r="F313" i="22" l="1"/>
  <c r="N356" i="28"/>
  <c r="D355" i="28"/>
  <c r="N355" i="28" s="1"/>
  <c r="H355" i="28"/>
  <c r="G354" i="28"/>
  <c r="G361" i="28" s="1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J308" i="1"/>
  <c r="H309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M311" i="19"/>
  <c r="H354" i="28"/>
  <c r="H361" i="28" s="1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B310" i="19"/>
  <c r="AC307" i="1"/>
  <c r="BH307" i="1"/>
  <c r="AS309" i="1"/>
  <c r="C310" i="21"/>
  <c r="R307" i="1"/>
  <c r="AE309" i="1"/>
  <c r="AB307" i="1"/>
  <c r="BE309" i="1"/>
  <c r="H310" i="19"/>
  <c r="L308" i="19"/>
  <c r="G310" i="19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AB308" i="1"/>
  <c r="AT308" i="1"/>
  <c r="F309" i="19"/>
  <c r="Q308" i="1"/>
  <c r="R308" i="1" s="1"/>
  <c r="BI308" i="1"/>
  <c r="E309" i="19"/>
  <c r="AQ308" i="1"/>
  <c r="F308" i="19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308" i="23"/>
  <c r="N309" i="19"/>
  <c r="I308" i="23"/>
  <c r="H310" i="23"/>
  <c r="B310" i="23"/>
  <c r="I310" i="23"/>
  <c r="G309" i="21"/>
  <c r="E349" i="28"/>
  <c r="O308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AZ306" i="1"/>
  <c r="BD306" i="1"/>
  <c r="BI306" i="1"/>
  <c r="Q306" i="1"/>
  <c r="R306" i="1" s="1"/>
  <c r="H307" i="19"/>
  <c r="G307" i="19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E348" i="28"/>
  <c r="H308" i="21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AV306" i="1"/>
  <c r="AK306" i="1"/>
  <c r="BI305" i="1"/>
  <c r="C306" i="23"/>
  <c r="AJ306" i="1"/>
  <c r="M307" i="19"/>
  <c r="AU306" i="1"/>
  <c r="BD305" i="1"/>
  <c r="F306" i="19"/>
  <c r="BG305" i="1"/>
  <c r="AC305" i="1"/>
  <c r="BH305" i="1"/>
  <c r="G306" i="19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D305" i="23"/>
  <c r="AX304" i="1"/>
  <c r="C305" i="22"/>
  <c r="E304" i="19"/>
  <c r="AS304" i="1"/>
  <c r="AE304" i="1"/>
  <c r="AQ304" i="1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J302" i="1"/>
  <c r="AI303" i="1" s="1"/>
  <c r="M302" i="1"/>
  <c r="N302" i="1"/>
  <c r="Z302" i="1" s="1"/>
  <c r="O302" i="1"/>
  <c r="AC302" i="1" s="1"/>
  <c r="B346" i="28" l="1"/>
  <c r="B353" i="28" s="1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I305" i="21"/>
  <c r="I305" i="22"/>
  <c r="E305" i="21"/>
  <c r="N304" i="19"/>
  <c r="H305" i="21"/>
  <c r="H305" i="22"/>
  <c r="K305" i="22"/>
  <c r="K305" i="21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F303" i="19"/>
  <c r="E303" i="19"/>
  <c r="AB302" i="1"/>
  <c r="BC302" i="1"/>
  <c r="BH302" i="1"/>
  <c r="AZ302" i="1"/>
  <c r="M346" i="28" l="1"/>
  <c r="B304" i="22"/>
  <c r="B304" i="21"/>
  <c r="M353" i="28"/>
  <c r="N353" i="28"/>
  <c r="N303" i="19"/>
  <c r="H304" i="21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H300" i="1"/>
  <c r="AB300" i="1" s="1"/>
  <c r="I300" i="1"/>
  <c r="G301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BI301" i="1"/>
  <c r="G303" i="22"/>
  <c r="G303" i="21"/>
  <c r="G343" i="28"/>
  <c r="AV301" i="1"/>
  <c r="H302" i="19"/>
  <c r="AI301" i="1"/>
  <c r="AU301" i="1"/>
  <c r="Q301" i="1"/>
  <c r="R301" i="1" s="1"/>
  <c r="AH302" i="1"/>
  <c r="AT302" i="1"/>
  <c r="B302" i="19"/>
  <c r="G302" i="22"/>
  <c r="G302" i="21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BF300" i="1"/>
  <c r="K301" i="19"/>
  <c r="BG300" i="1"/>
  <c r="BE300" i="1"/>
  <c r="J301" i="19"/>
  <c r="D301" i="19"/>
  <c r="L301" i="19"/>
  <c r="BD300" i="1"/>
  <c r="H301" i="19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D342" i="28"/>
  <c r="BB299" i="1"/>
  <c r="J302" i="21"/>
  <c r="I302" i="22"/>
  <c r="F342" i="28"/>
  <c r="F302" i="22"/>
  <c r="F302" i="21"/>
  <c r="D302" i="23"/>
  <c r="E302" i="21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BE299" i="1"/>
  <c r="E300" i="19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N298" i="1"/>
  <c r="O298" i="1"/>
  <c r="BA300" i="1" l="1"/>
  <c r="M342" i="28"/>
  <c r="M343" i="28"/>
  <c r="N343" i="28"/>
  <c r="K301" i="22"/>
  <c r="N342" i="28"/>
  <c r="K301" i="21"/>
  <c r="I301" i="21"/>
  <c r="L341" i="28"/>
  <c r="B300" i="23"/>
  <c r="G340" i="28"/>
  <c r="H301" i="21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BI298" i="1"/>
  <c r="Q298" i="1"/>
  <c r="R298" i="1" s="1"/>
  <c r="BB298" i="1"/>
  <c r="AZ298" i="1"/>
  <c r="F299" i="19"/>
  <c r="E299" i="19"/>
  <c r="D299" i="19"/>
  <c r="BH298" i="1"/>
  <c r="BG298" i="1"/>
  <c r="BF298" i="1"/>
  <c r="BE298" i="1"/>
  <c r="BD298" i="1"/>
  <c r="BC298" i="1"/>
  <c r="BJ298" i="1"/>
  <c r="E340" i="28" l="1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339" i="28"/>
  <c r="L339" i="28"/>
  <c r="B339" i="28"/>
  <c r="D339" i="28"/>
  <c r="N339" i="28" s="1"/>
  <c r="J339" i="28"/>
  <c r="F299" i="22"/>
  <c r="M298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336" i="28"/>
  <c r="C336" i="28"/>
  <c r="C297" i="22"/>
  <c r="C297" i="21"/>
  <c r="H296" i="19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BE295" i="1"/>
  <c r="E296" i="19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338" i="28"/>
  <c r="J345" i="28" s="1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336" i="28"/>
  <c r="D297" i="23"/>
  <c r="K297" i="21"/>
  <c r="BI294" i="1"/>
  <c r="H297" i="23"/>
  <c r="K297" i="22"/>
  <c r="E297" i="23"/>
  <c r="I297" i="23"/>
  <c r="N297" i="19"/>
  <c r="E297" i="21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H295" i="19"/>
  <c r="AI295" i="1"/>
  <c r="BE294" i="1"/>
  <c r="AB294" i="1"/>
  <c r="AZ294" i="1"/>
  <c r="AA294" i="1"/>
  <c r="BJ294" i="1"/>
  <c r="G295" i="19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M295" i="19"/>
  <c r="F296" i="21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G294" i="23"/>
  <c r="C294" i="22"/>
  <c r="Z292" i="1"/>
  <c r="AW293" i="1"/>
  <c r="AE293" i="1"/>
  <c r="AN293" i="1" s="1"/>
  <c r="O294" i="19"/>
  <c r="J293" i="19"/>
  <c r="D294" i="23"/>
  <c r="C294" i="21"/>
  <c r="N294" i="19"/>
  <c r="F293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A293" i="1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293" i="21"/>
  <c r="AH292" i="1"/>
  <c r="AL292" i="1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N332" i="28"/>
  <c r="J293" i="22"/>
  <c r="B332" i="28"/>
  <c r="M332" i="28" s="1"/>
  <c r="M333" i="28"/>
  <c r="E293" i="21"/>
  <c r="E293" i="22"/>
  <c r="B292" i="23"/>
  <c r="G331" i="28"/>
  <c r="N292" i="19"/>
  <c r="B293" i="21"/>
  <c r="H332" i="28"/>
  <c r="H293" i="22"/>
  <c r="H293" i="21"/>
  <c r="L332" i="28"/>
  <c r="K293" i="22"/>
  <c r="J332" i="28"/>
  <c r="I293" i="21"/>
  <c r="I293" i="22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292" i="21"/>
  <c r="E292" i="21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D290" i="23"/>
  <c r="L289" i="19"/>
  <c r="I289" i="23" s="1"/>
  <c r="AL289" i="1"/>
  <c r="AX289" i="1"/>
  <c r="N290" i="19"/>
  <c r="F290" i="23"/>
  <c r="B289" i="19"/>
  <c r="AQ289" i="1"/>
  <c r="AE289" i="1"/>
  <c r="E289" i="19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F289" i="23"/>
  <c r="C289" i="21"/>
  <c r="J288" i="19"/>
  <c r="J327" i="28" s="1"/>
  <c r="AV288" i="1"/>
  <c r="H288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I289" i="22" l="1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AG287" i="1"/>
  <c r="D288" i="23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D287" i="19"/>
  <c r="R286" i="1"/>
  <c r="BB286" i="1"/>
  <c r="AC286" i="1"/>
  <c r="BG286" i="1"/>
  <c r="J287" i="19"/>
  <c r="BE286" i="1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AU286" i="1"/>
  <c r="E287" i="23"/>
  <c r="F287" i="23"/>
  <c r="G287" i="21"/>
  <c r="AI286" i="1"/>
  <c r="D287" i="23"/>
  <c r="BJ285" i="1"/>
  <c r="AV286" i="1"/>
  <c r="BF285" i="1"/>
  <c r="AK286" i="1"/>
  <c r="AW286" i="1"/>
  <c r="E286" i="19"/>
  <c r="AG286" i="1"/>
  <c r="AS286" i="1"/>
  <c r="AC285" i="1"/>
  <c r="Q285" i="1"/>
  <c r="R285" i="1" s="1"/>
  <c r="AH286" i="1"/>
  <c r="AT286" i="1"/>
  <c r="G287" i="23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324" i="28"/>
  <c r="G286" i="23"/>
  <c r="BJ284" i="1"/>
  <c r="BI284" i="1"/>
  <c r="AU285" i="1"/>
  <c r="AZ284" i="1"/>
  <c r="C286" i="22"/>
  <c r="C286" i="21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H285" i="23"/>
  <c r="C285" i="21"/>
  <c r="F284" i="19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F284" i="23"/>
  <c r="BG282" i="1"/>
  <c r="AR283" i="1"/>
  <c r="AF283" i="1"/>
  <c r="AC282" i="1"/>
  <c r="AX283" i="1"/>
  <c r="AL283" i="1"/>
  <c r="M284" i="19"/>
  <c r="E284" i="23"/>
  <c r="B284" i="21"/>
  <c r="B284" i="22"/>
  <c r="Q282" i="1"/>
  <c r="R282" i="1" s="1"/>
  <c r="AH283" i="1"/>
  <c r="AT283" i="1"/>
  <c r="Z282" i="1"/>
  <c r="AW283" i="1"/>
  <c r="E284" i="21"/>
  <c r="E284" i="22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H281" i="1"/>
  <c r="AH282" i="1" s="1"/>
  <c r="I281" i="1"/>
  <c r="G282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O283" i="19"/>
  <c r="G283" i="23"/>
  <c r="E320" i="28"/>
  <c r="G283" i="22"/>
  <c r="G283" i="21"/>
  <c r="G320" i="28"/>
  <c r="E283" i="23"/>
  <c r="M283" i="19"/>
  <c r="E283" i="21"/>
  <c r="D283" i="23"/>
  <c r="AU282" i="1"/>
  <c r="N283" i="19"/>
  <c r="F283" i="23"/>
  <c r="AS282" i="1"/>
  <c r="AG282" i="1"/>
  <c r="AQ282" i="1"/>
  <c r="AV282" i="1"/>
  <c r="M282" i="19"/>
  <c r="BJ281" i="1"/>
  <c r="K282" i="19"/>
  <c r="BI281" i="1"/>
  <c r="J282" i="19"/>
  <c r="H282" i="19"/>
  <c r="F282" i="19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E281" i="23"/>
  <c r="D281" i="23"/>
  <c r="O281" i="19"/>
  <c r="G281" i="23"/>
  <c r="N281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BJ279" i="1"/>
  <c r="L280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BG278" i="1"/>
  <c r="AF279" i="1"/>
  <c r="G280" i="21"/>
  <c r="AL279" i="1"/>
  <c r="AH279" i="1"/>
  <c r="O280" i="19"/>
  <c r="G280" i="23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AU279" i="1"/>
  <c r="AI279" i="1"/>
  <c r="F280" i="23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D279" i="23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K278" i="19"/>
  <c r="J279" i="21" s="1"/>
  <c r="Q277" i="1"/>
  <c r="R277" i="1" s="1"/>
  <c r="BG277" i="1"/>
  <c r="F278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G278" i="23"/>
  <c r="K279" i="21"/>
  <c r="I278" i="23"/>
  <c r="BB276" i="1"/>
  <c r="F316" i="28"/>
  <c r="F279" i="21"/>
  <c r="F279" i="22"/>
  <c r="G278" i="22"/>
  <c r="G315" i="28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BI276" i="1"/>
  <c r="I278" i="22"/>
  <c r="BG276" i="1"/>
  <c r="AX277" i="1"/>
  <c r="E277" i="19"/>
  <c r="M277" i="19" s="1"/>
  <c r="AL277" i="1"/>
  <c r="M278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D277" i="23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D276" i="23"/>
  <c r="B276" i="22"/>
  <c r="G276" i="23"/>
  <c r="D275" i="19"/>
  <c r="C275" i="23" s="1"/>
  <c r="AR275" i="1"/>
  <c r="AF275" i="1"/>
  <c r="AK275" i="1"/>
  <c r="BE274" i="1"/>
  <c r="AV275" i="1"/>
  <c r="AJ275" i="1"/>
  <c r="L275" i="19"/>
  <c r="K276" i="21" s="1"/>
  <c r="AL275" i="1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276" i="22"/>
  <c r="E312" i="28"/>
  <c r="D276" i="22"/>
  <c r="D276" i="21"/>
  <c r="D312" i="28"/>
  <c r="F312" i="28"/>
  <c r="AT274" i="1"/>
  <c r="H312" i="28"/>
  <c r="H276" i="22"/>
  <c r="H276" i="21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E275" i="23"/>
  <c r="BH273" i="1"/>
  <c r="E274" i="19"/>
  <c r="AS274" i="1"/>
  <c r="AH274" i="1"/>
  <c r="AQ274" i="1"/>
  <c r="AC273" i="1"/>
  <c r="AL274" i="1"/>
  <c r="AX274" i="1"/>
  <c r="D275" i="23"/>
  <c r="O275" i="19"/>
  <c r="G275" i="23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AR273" i="1"/>
  <c r="AF273" i="1"/>
  <c r="AO273" i="1" s="1"/>
  <c r="AZ272" i="1"/>
  <c r="AW273" i="1"/>
  <c r="AA272" i="1"/>
  <c r="AV273" i="1"/>
  <c r="AX273" i="1"/>
  <c r="BD272" i="1"/>
  <c r="AB271" i="1"/>
  <c r="D274" i="23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E272" i="23"/>
  <c r="AK272" i="1"/>
  <c r="K272" i="19"/>
  <c r="G273" i="21"/>
  <c r="R271" i="1"/>
  <c r="F273" i="19"/>
  <c r="J272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B273" i="21"/>
  <c r="B273" i="22"/>
  <c r="O272" i="19"/>
  <c r="G272" i="23"/>
  <c r="D273" i="23"/>
  <c r="F273" i="22"/>
  <c r="F273" i="21"/>
  <c r="G273" i="23"/>
  <c r="I273" i="22"/>
  <c r="O273" i="19"/>
  <c r="I273" i="21"/>
  <c r="N273" i="19"/>
  <c r="H273" i="22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O271" i="19"/>
  <c r="G271" i="23"/>
  <c r="I271" i="22"/>
  <c r="I271" i="21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Z269" i="1"/>
  <c r="AK270" i="1"/>
  <c r="H271" i="23"/>
  <c r="M271" i="19"/>
  <c r="AO270" i="1"/>
  <c r="BA270" i="1"/>
  <c r="Q269" i="1"/>
  <c r="R269" i="1" s="1"/>
  <c r="BJ269" i="1"/>
  <c r="E270" i="19"/>
  <c r="BI269" i="1"/>
  <c r="L270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H271" i="22"/>
  <c r="H271" i="21"/>
  <c r="M308" i="28"/>
  <c r="D307" i="28"/>
  <c r="N307" i="28" s="1"/>
  <c r="C270" i="23"/>
  <c r="G270" i="23"/>
  <c r="G306" i="28"/>
  <c r="G313" i="28" s="1"/>
  <c r="L307" i="28"/>
  <c r="J271" i="22"/>
  <c r="O270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AJ269" i="1"/>
  <c r="AO269" i="1"/>
  <c r="BJ268" i="1"/>
  <c r="D269" i="19"/>
  <c r="BH268" i="1"/>
  <c r="E269" i="19"/>
  <c r="E306" i="28" s="1"/>
  <c r="AZ268" i="1"/>
  <c r="BI268" i="1"/>
  <c r="L269" i="19"/>
  <c r="K270" i="22" s="1"/>
  <c r="B269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K268" i="19"/>
  <c r="K304" i="28" s="1"/>
  <c r="G269" i="21"/>
  <c r="AX268" i="1"/>
  <c r="BF267" i="1"/>
  <c r="H268" i="19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D269" i="21"/>
  <c r="C268" i="23"/>
  <c r="D313" i="28"/>
  <c r="N306" i="28"/>
  <c r="M306" i="28"/>
  <c r="AE267" i="1"/>
  <c r="I269" i="22"/>
  <c r="N268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303" i="28"/>
  <c r="G268" i="22"/>
  <c r="G268" i="21"/>
  <c r="AU267" i="1"/>
  <c r="AI267" i="1"/>
  <c r="I268" i="23"/>
  <c r="AH267" i="1"/>
  <c r="B268" i="23"/>
  <c r="BB266" i="1"/>
  <c r="AR267" i="1"/>
  <c r="H268" i="23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D268" i="23"/>
  <c r="AF267" i="1"/>
  <c r="AO267" i="1" s="1"/>
  <c r="F267" i="19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268" i="21"/>
  <c r="H303" i="28"/>
  <c r="H268" i="22"/>
  <c r="AJ266" i="1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K267" i="21"/>
  <c r="F267" i="22"/>
  <c r="K267" i="22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AH265" i="1"/>
  <c r="AT265" i="1"/>
  <c r="BI264" i="1"/>
  <c r="N266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K301" i="28"/>
  <c r="E300" i="28"/>
  <c r="B301" i="28"/>
  <c r="H266" i="21"/>
  <c r="N265" i="19"/>
  <c r="G265" i="23"/>
  <c r="J266" i="22"/>
  <c r="O265" i="19"/>
  <c r="I266" i="21"/>
  <c r="I266" i="22"/>
  <c r="K266" i="21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B264" i="23"/>
  <c r="E264" i="23"/>
  <c r="M264" i="19"/>
  <c r="D264" i="23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299" i="28"/>
  <c r="B299" i="28"/>
  <c r="K299" i="28"/>
  <c r="L299" i="28"/>
  <c r="N263" i="19"/>
  <c r="H299" i="28"/>
  <c r="D263" i="23"/>
  <c r="F299" i="28"/>
  <c r="O263" i="19"/>
  <c r="F263" i="23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263" i="22"/>
  <c r="E263" i="23"/>
  <c r="M263" i="19"/>
  <c r="I263" i="23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F263" i="22"/>
  <c r="F263" i="21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B261" i="23"/>
  <c r="BJ259" i="1"/>
  <c r="AV260" i="1"/>
  <c r="G261" i="23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BG259" i="1"/>
  <c r="R259" i="1"/>
  <c r="J260" i="19"/>
  <c r="J295" i="28" s="1"/>
  <c r="BF259" i="1"/>
  <c r="H260" i="19"/>
  <c r="H261" i="22" s="1"/>
  <c r="BC259" i="1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BJ258" i="1"/>
  <c r="AK259" i="1"/>
  <c r="G260" i="21"/>
  <c r="F260" i="23"/>
  <c r="N260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260" i="22"/>
  <c r="E294" i="28"/>
  <c r="E260" i="21"/>
  <c r="M259" i="19"/>
  <c r="F293" i="28"/>
  <c r="F294" i="28"/>
  <c r="F260" i="21"/>
  <c r="F260" i="22"/>
  <c r="J260" i="22"/>
  <c r="K260" i="21"/>
  <c r="G259" i="22"/>
  <c r="G293" i="28"/>
  <c r="AE258" i="1"/>
  <c r="AF258" i="1"/>
  <c r="K294" i="28"/>
  <c r="K260" i="22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BJ257" i="1"/>
  <c r="BH257" i="1"/>
  <c r="BI257" i="1"/>
  <c r="L258" i="19"/>
  <c r="K258" i="19"/>
  <c r="H258" i="19"/>
  <c r="D258" i="19"/>
  <c r="B258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H293" i="28"/>
  <c r="B259" i="21"/>
  <c r="K293" i="28"/>
  <c r="G258" i="21"/>
  <c r="E258" i="23"/>
  <c r="B293" i="28"/>
  <c r="B258" i="23"/>
  <c r="F258" i="23"/>
  <c r="D259" i="22"/>
  <c r="H259" i="21"/>
  <c r="K259" i="21"/>
  <c r="AU257" i="1"/>
  <c r="H259" i="22"/>
  <c r="E259" i="22"/>
  <c r="E259" i="21"/>
  <c r="D259" i="21"/>
  <c r="N258" i="19"/>
  <c r="H258" i="23"/>
  <c r="BB256" i="1"/>
  <c r="G258" i="23"/>
  <c r="J259" i="21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BH256" i="1"/>
  <c r="BJ256" i="1"/>
  <c r="BG256" i="1"/>
  <c r="BE256" i="1"/>
  <c r="J257" i="19"/>
  <c r="BC256" i="1"/>
  <c r="AA256" i="1"/>
  <c r="AZ256" i="1"/>
  <c r="B255" i="1"/>
  <c r="B256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BD255" i="1"/>
  <c r="L256" i="19"/>
  <c r="BI255" i="1"/>
  <c r="BH255" i="1"/>
  <c r="K256" i="19"/>
  <c r="K291" i="28" s="1"/>
  <c r="M292" i="28" l="1"/>
  <c r="I257" i="22"/>
  <c r="G256" i="23"/>
  <c r="J291" i="28"/>
  <c r="K257" i="22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D256" i="23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256" i="22"/>
  <c r="G256" i="21"/>
  <c r="BB254" i="1"/>
  <c r="AH255" i="1"/>
  <c r="AT255" i="1"/>
  <c r="AC254" i="1"/>
  <c r="AL255" i="1"/>
  <c r="AX255" i="1"/>
  <c r="B255" i="19"/>
  <c r="AQ255" i="1"/>
  <c r="AE255" i="1"/>
  <c r="BI254" i="1"/>
  <c r="AF255" i="1"/>
  <c r="AO255" i="1" s="1"/>
  <c r="AR255" i="1"/>
  <c r="Z254" i="1"/>
  <c r="AW255" i="1"/>
  <c r="AK255" i="1"/>
  <c r="I256" i="21"/>
  <c r="I256" i="22"/>
  <c r="AJ255" i="1"/>
  <c r="AV255" i="1"/>
  <c r="H255" i="19"/>
  <c r="BF254" i="1"/>
  <c r="BH254" i="1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AC252" i="1"/>
  <c r="B253" i="19"/>
  <c r="M254" i="19"/>
  <c r="AH253" i="1"/>
  <c r="AT253" i="1"/>
  <c r="AF253" i="1"/>
  <c r="B254" i="23"/>
  <c r="F254" i="21"/>
  <c r="F287" i="28"/>
  <c r="D254" i="23"/>
  <c r="F254" i="22"/>
  <c r="E254" i="23"/>
  <c r="I254" i="23"/>
  <c r="AE253" i="1"/>
  <c r="G287" i="28"/>
  <c r="AI253" i="1"/>
  <c r="AR253" i="1"/>
  <c r="F254" i="23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D254" i="22"/>
  <c r="E254" i="22"/>
  <c r="AI252" i="1"/>
  <c r="E254" i="21"/>
  <c r="D254" i="21"/>
  <c r="E287" i="28"/>
  <c r="H287" i="28"/>
  <c r="AA251" i="1"/>
  <c r="BJ251" i="1"/>
  <c r="J286" i="28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M287" i="28"/>
  <c r="H253" i="21"/>
  <c r="J251" i="19"/>
  <c r="J285" i="28" s="1"/>
  <c r="B252" i="23"/>
  <c r="F286" i="28"/>
  <c r="L286" i="28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252" i="22"/>
  <c r="H252" i="21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M286" i="28"/>
  <c r="N286" i="28"/>
  <c r="I252" i="22"/>
  <c r="D284" i="28"/>
  <c r="N284" i="28" s="1"/>
  <c r="K285" i="28"/>
  <c r="J284" i="28"/>
  <c r="D285" i="28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O250" i="19"/>
  <c r="H250" i="19"/>
  <c r="G250" i="19"/>
  <c r="F250" i="19"/>
  <c r="F284" i="28" s="1"/>
  <c r="G250" i="23"/>
  <c r="L250" i="19"/>
  <c r="B250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M250" i="19"/>
  <c r="E250" i="23"/>
  <c r="H250" i="23"/>
  <c r="N250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AS248" i="1"/>
  <c r="B250" i="21"/>
  <c r="B250" i="22"/>
  <c r="I250" i="22"/>
  <c r="I250" i="21"/>
  <c r="J250" i="21"/>
  <c r="J250" i="22"/>
  <c r="J249" i="21"/>
  <c r="H248" i="19"/>
  <c r="K250" i="21"/>
  <c r="K250" i="22"/>
  <c r="F249" i="23"/>
  <c r="AI248" i="1"/>
  <c r="AW248" i="1"/>
  <c r="BE247" i="1"/>
  <c r="AK248" i="1"/>
  <c r="G249" i="22"/>
  <c r="AB247" i="1"/>
  <c r="O249" i="19"/>
  <c r="G249" i="23"/>
  <c r="D249" i="23"/>
  <c r="J249" i="22"/>
  <c r="B249" i="23"/>
  <c r="D248" i="19"/>
  <c r="C248" i="23" s="1"/>
  <c r="AR248" i="1"/>
  <c r="AU248" i="1"/>
  <c r="M249" i="19"/>
  <c r="H249" i="23"/>
  <c r="Z247" i="1"/>
  <c r="AJ248" i="1"/>
  <c r="AX248" i="1"/>
  <c r="I249" i="23"/>
  <c r="AO248" i="1"/>
  <c r="F248" i="19"/>
  <c r="F249" i="22" s="1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J289" i="28"/>
  <c r="M283" i="28"/>
  <c r="I249" i="22"/>
  <c r="BA248" i="1"/>
  <c r="H248" i="23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D248" i="23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AT247" i="1"/>
  <c r="AH247" i="1"/>
  <c r="E247" i="19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M245" i="19"/>
  <c r="B246" i="21"/>
  <c r="B246" i="22"/>
  <c r="K246" i="21"/>
  <c r="K246" i="22"/>
  <c r="G246" i="22"/>
  <c r="G246" i="21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J279" i="28"/>
  <c r="D279" i="28"/>
  <c r="N279" i="28" s="1"/>
  <c r="K247" i="21"/>
  <c r="K279" i="28"/>
  <c r="J246" i="21"/>
  <c r="F247" i="23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AN246" i="1"/>
  <c r="H247" i="22"/>
  <c r="F247" i="22"/>
  <c r="J278" i="28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BI243" i="1"/>
  <c r="N246" i="19"/>
  <c r="F246" i="23"/>
  <c r="H246" i="22"/>
  <c r="H246" i="21"/>
  <c r="K244" i="19"/>
  <c r="AW244" i="1"/>
  <c r="AK244" i="1"/>
  <c r="J244" i="19"/>
  <c r="J277" i="28" s="1"/>
  <c r="AV244" i="1"/>
  <c r="AJ244" i="1"/>
  <c r="B245" i="23"/>
  <c r="F245" i="23"/>
  <c r="AR244" i="1"/>
  <c r="D245" i="23"/>
  <c r="AB243" i="1"/>
  <c r="AH244" i="1"/>
  <c r="AT244" i="1"/>
  <c r="G245" i="21"/>
  <c r="D246" i="21"/>
  <c r="B246" i="23"/>
  <c r="D246" i="22"/>
  <c r="E246" i="22"/>
  <c r="E246" i="21"/>
  <c r="AG244" i="1"/>
  <c r="AS244" i="1"/>
  <c r="AI244" i="1"/>
  <c r="O246" i="19"/>
  <c r="G246" i="23"/>
  <c r="I246" i="22"/>
  <c r="I246" i="21"/>
  <c r="F246" i="22"/>
  <c r="F246" i="21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276" i="28"/>
  <c r="B277" i="28"/>
  <c r="BF242" i="1"/>
  <c r="E244" i="23"/>
  <c r="F277" i="28"/>
  <c r="E277" i="28"/>
  <c r="F244" i="23"/>
  <c r="H245" i="22"/>
  <c r="D244" i="23"/>
  <c r="O244" i="19"/>
  <c r="E245" i="21"/>
  <c r="E245" i="22"/>
  <c r="D245" i="22"/>
  <c r="J245" i="22"/>
  <c r="J245" i="21"/>
  <c r="I245" i="21"/>
  <c r="B245" i="21"/>
  <c r="B245" i="22"/>
  <c r="G244" i="22"/>
  <c r="I245" i="22"/>
  <c r="AX243" i="1"/>
  <c r="BA244" i="1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BI241" i="1"/>
  <c r="B243" i="21"/>
  <c r="E243" i="23"/>
  <c r="B244" i="21"/>
  <c r="F242" i="19"/>
  <c r="F275" i="28" s="1"/>
  <c r="E244" i="22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275" i="28"/>
  <c r="L275" i="28"/>
  <c r="AN242" i="1"/>
  <c r="B242" i="23"/>
  <c r="K275" i="28"/>
  <c r="F243" i="22"/>
  <c r="H243" i="21"/>
  <c r="M242" i="19"/>
  <c r="H242" i="23"/>
  <c r="D242" i="23"/>
  <c r="D243" i="21"/>
  <c r="E242" i="23"/>
  <c r="H241" i="19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AX240" i="1"/>
  <c r="AL240" i="1"/>
  <c r="Z240" i="1"/>
  <c r="F241" i="19"/>
  <c r="F274" i="28" s="1"/>
  <c r="F281" i="28" s="1"/>
  <c r="AZ240" i="1"/>
  <c r="AW240" i="1"/>
  <c r="BI239" i="1"/>
  <c r="AS240" i="1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G240" i="19"/>
  <c r="Z239" i="1"/>
  <c r="F240" i="19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242" i="22"/>
  <c r="G242" i="21"/>
  <c r="G272" i="28"/>
  <c r="B242" i="21"/>
  <c r="B242" i="22"/>
  <c r="D241" i="23"/>
  <c r="F242" i="22"/>
  <c r="F242" i="21"/>
  <c r="BA240" i="1"/>
  <c r="H241" i="23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AE239" i="1"/>
  <c r="AN239" i="1" s="1"/>
  <c r="AQ239" i="1"/>
  <c r="H271" i="28"/>
  <c r="BJ238" i="1"/>
  <c r="AJ239" i="1"/>
  <c r="AV239" i="1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G234" i="1"/>
  <c r="K235" i="19"/>
  <c r="BC234" i="1"/>
  <c r="AA234" i="1"/>
  <c r="BF234" i="1"/>
  <c r="BE234" i="1"/>
  <c r="AC234" i="1"/>
  <c r="BD234" i="1"/>
  <c r="BB234" i="1"/>
  <c r="B233" i="1"/>
  <c r="B234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D200" i="19"/>
  <c r="E200" i="19"/>
  <c r="F200" i="19"/>
  <c r="G200" i="19"/>
  <c r="H200" i="19"/>
  <c r="J200" i="19"/>
  <c r="K200" i="19"/>
  <c r="L200" i="19"/>
  <c r="B201" i="19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D140" i="19"/>
  <c r="E140" i="19"/>
  <c r="F140" i="19"/>
  <c r="H140" i="19"/>
  <c r="J140" i="19"/>
  <c r="K140" i="19"/>
  <c r="L140" i="19"/>
  <c r="B141" i="19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D132" i="19"/>
  <c r="E132" i="19"/>
  <c r="F132" i="19"/>
  <c r="H132" i="19"/>
  <c r="J132" i="19"/>
  <c r="K132" i="19"/>
  <c r="L132" i="19"/>
  <c r="B131" i="19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M141" i="28" l="1"/>
  <c r="G126" i="21"/>
  <c r="M125" i="19"/>
  <c r="G126" i="22"/>
  <c r="G141" i="28"/>
  <c r="L140" i="28"/>
  <c r="B140" i="28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39" i="28" l="1"/>
  <c r="M140" i="28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2" i="1" l="1"/>
  <c r="AN26" i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<sst xmlns="http://schemas.openxmlformats.org/spreadsheetml/2006/main" count="3322" uniqueCount="1164">
  <si>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</si>
  <si>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</si>
  <si>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</si>
  <si>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</si>
  <si>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</si>
  <si>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</si>
  <si>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</si>
  <si>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</si>
  <si>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</si>
  <si>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</si>
  <si>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</si>
  <si>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</si>
  <si>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</si>
  <si>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</si>
  <si>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</si>
  <si>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</si>
  <si>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</si>
  <si>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</si>
  <si>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</si>
  <si>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</si>
  <si>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</si>
  <si>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</si>
  <si>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</si>
  <si>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</si>
  <si>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</si>
  <si>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</si>
  <si>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</si>
  <si>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</si>
  <si>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</si>
  <si>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</si>
  <si>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</si>
  <si>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</si>
  <si>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</si>
  <si>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</si>
  <si>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</si>
  <si>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</si>
  <si>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</si>
  <si>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</si>
  <si>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</si>
  <si>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</si>
  <si>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</si>
  <si>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</si>
  <si>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</si>
  <si>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</si>
  <si>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</si>
  <si>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</si>
  <si>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</si>
  <si>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</si>
  <si>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</si>
  <si>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</si>
  <si>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</si>
  <si>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</si>
  <si>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</si>
  <si>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</si>
  <si>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</si>
  <si>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</si>
  <si>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</si>
  <si>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</si>
  <si>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</si>
  <si>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</si>
  <si>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</si>
  <si>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</si>
  <si>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</si>
  <si>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</si>
  <si>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</si>
  <si>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</si>
  <si>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</si>
  <si>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</si>
  <si>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</si>
  <si>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</si>
  <si>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</si>
  <si>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</si>
  <si>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</si>
  <si>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</si>
  <si>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</si>
  <si>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</si>
  <si>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</si>
  <si>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</si>
  <si>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</si>
  <si>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</si>
  <si>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</si>
  <si>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</si>
  <si>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</si>
  <si>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</si>
  <si>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</si>
  <si>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</si>
  <si>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</si>
  <si>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</si>
  <si>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</si>
  <si>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</si>
  <si>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</si>
  <si>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</si>
  <si>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</si>
  <si>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</si>
  <si>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</si>
  <si>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</si>
  <si>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</si>
  <si>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</si>
  <si>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</si>
  <si>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</si>
  <si>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</si>
  <si>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</si>
  <si>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</si>
  <si>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</si>
  <si>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</si>
  <si>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</si>
  <si>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</si>
  <si>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</si>
  <si>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</si>
  <si>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</si>
  <si>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</si>
  <si>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</si>
  <si>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</si>
  <si>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</si>
  <si>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</si>
  <si>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</si>
  <si>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</si>
  <si>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</si>
  <si>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</si>
  <si>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</si>
  <si>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</si>
  <si>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</si>
  <si>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</si>
  <si>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</si>
  <si>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</si>
  <si>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</si>
  <si>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</si>
  <si>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</si>
  <si>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</si>
  <si>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</si>
  <si>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</si>
  <si>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</si>
  <si>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</si>
  <si>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</si>
  <si>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</si>
  <si>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</si>
  <si>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</si>
  <si>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</si>
  <si>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</si>
  <si>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</si>
  <si>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</si>
  <si>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</si>
  <si>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</si>
  <si>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</si>
  <si>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</si>
  <si>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</si>
  <si>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</si>
  <si>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</si>
  <si>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</si>
  <si>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</si>
  <si>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</si>
  <si>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</si>
  <si>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</si>
  <si>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</si>
  <si>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</si>
  <si>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</si>
  <si>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</si>
  <si>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</si>
  <si>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</si>
  <si>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</si>
  <si>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</si>
  <si>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</si>
  <si>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</si>
  <si>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</si>
  <si>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</si>
  <si>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</si>
  <si>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</si>
  <si>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</si>
  <si>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</si>
  <si>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</si>
  <si>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</si>
  <si>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</si>
  <si>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</si>
  <si>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</si>
  <si>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</si>
  <si>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</si>
  <si>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</si>
  <si>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</si>
  <si>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</si>
  <si>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</si>
  <si>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</si>
  <si>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</si>
  <si>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</si>
  <si>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</si>
  <si>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</si>
  <si>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</si>
  <si>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</si>
  <si>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</si>
  <si>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</si>
  <si>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</si>
  <si>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</si>
  <si>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</si>
  <si>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</si>
  <si>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</si>
  <si>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</si>
  <si>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</si>
  <si>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</si>
  <si>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</si>
  <si>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</si>
  <si>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</si>
  <si>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</si>
  <si>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</si>
  <si>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</si>
  <si>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</si>
  <si>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</si>
  <si>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</si>
  <si>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</si>
  <si>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</si>
  <si>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</si>
  <si>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</si>
  <si>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</si>
  <si>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</si>
  <si>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</si>
  <si>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</si>
  <si>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</si>
  <si>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</si>
  <si>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</si>
  <si>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</si>
  <si>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</si>
  <si>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</si>
  <si>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</si>
  <si>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</si>
  <si>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</si>
  <si>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</si>
  <si>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</si>
  <si>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</si>
  <si>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</si>
  <si>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</si>
  <si>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</si>
  <si>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</si>
  <si>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</si>
  <si>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</si>
  <si>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</si>
  <si>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</si>
  <si>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</si>
  <si>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</si>
  <si>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</si>
  <si>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</si>
  <si>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</si>
  <si>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</si>
  <si>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</si>
  <si>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</si>
  <si>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</si>
  <si>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</si>
  <si>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</si>
  <si>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</si>
  <si>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</si>
  <si>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</si>
  <si>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</si>
  <si>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</si>
  <si>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</si>
  <si>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</si>
  <si>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</si>
  <si>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</si>
  <si>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</si>
  <si>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</si>
  <si>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</si>
  <si>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</si>
  <si>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</si>
  <si>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</si>
  <si>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</si>
  <si>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</si>
  <si>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</si>
  <si>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</si>
  <si>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</si>
  <si>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</si>
  <si>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</si>
  <si>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</si>
  <si>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</si>
  <si>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</si>
  <si>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</si>
  <si>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</si>
  <si>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</si>
  <si>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</si>
  <si>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</si>
  <si>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</si>
  <si>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</si>
  <si>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</si>
  <si>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</si>
  <si>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</si>
  <si>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</si>
  <si>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</si>
  <si>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</si>
  <si>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</si>
  <si>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</si>
  <si>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</si>
  <si>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</si>
  <si>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</si>
  <si>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</si>
  <si>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</si>
  <si>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</si>
  <si>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</si>
  <si>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</si>
  <si>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</si>
  <si>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</si>
  <si>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</si>
  <si>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</si>
  <si>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</si>
  <si>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</si>
  <si>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</si>
  <si>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</si>
  <si>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</si>
  <si>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</si>
  <si>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</si>
  <si>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</si>
  <si>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</si>
  <si>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</si>
  <si>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</si>
  <si>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</si>
  <si>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</si>
  <si>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</si>
  <si>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</si>
  <si>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</si>
  <si>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</si>
  <si>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</si>
  <si>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</si>
  <si>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</si>
  <si>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</si>
  <si>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</si>
  <si>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</si>
  <si>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</si>
  <si>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</si>
  <si>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</si>
  <si>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</si>
  <si>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</si>
  <si>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</si>
  <si>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</si>
  <si>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</si>
  <si>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</si>
  <si>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</si>
  <si>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</si>
  <si>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</si>
  <si>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</si>
  <si>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</si>
  <si>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</si>
  <si>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</si>
  <si>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</si>
  <si>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</si>
  <si>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</si>
  <si>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</si>
  <si>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</si>
  <si>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</si>
  <si>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</si>
  <si>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</si>
  <si>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</si>
  <si>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</si>
  <si>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</si>
  <si>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</si>
  <si>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</si>
  <si>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</si>
  <si>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</si>
  <si>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</si>
  <si>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</si>
  <si>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</si>
  <si>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</si>
  <si>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</si>
  <si>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</si>
  <si>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</si>
  <si>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</si>
  <si>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</si>
  <si>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</si>
  <si>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</si>
  <si>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</si>
  <si>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</si>
  <si>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</si>
  <si>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</si>
  <si>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</si>
  <si>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</si>
  <si>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</si>
  <si>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</si>
  <si>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</si>
  <si>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</si>
  <si>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</si>
  <si>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</si>
  <si>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</si>
  <si>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</si>
  <si>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</si>
  <si>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</si>
  <si>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</si>
  <si>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</si>
  <si>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</si>
  <si>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</si>
  <si>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</si>
  <si>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</si>
  <si>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</si>
  <si>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</si>
  <si>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</si>
  <si>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</si>
  <si>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</si>
  <si>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</si>
  <si>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</si>
  <si>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</si>
  <si>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</si>
  <si>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</si>
  <si>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</si>
  <si>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</si>
  <si>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</si>
  <si>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</si>
  <si>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</si>
  <si>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</si>
  <si>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</si>
  <si>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</si>
  <si>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</si>
  <si>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</si>
  <si>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</si>
  <si>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</si>
  <si>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</si>
  <si>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</si>
  <si>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</si>
  <si>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</si>
  <si>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</si>
  <si>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</si>
  <si>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</si>
  <si>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</si>
  <si>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</si>
  <si>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</si>
  <si>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</si>
  <si>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</si>
  <si>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</si>
  <si>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</si>
  <si>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</si>
  <si>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</si>
  <si>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</si>
  <si>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</si>
  <si>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</si>
  <si>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</si>
  <si>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</si>
  <si>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</si>
  <si>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</si>
  <si>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</si>
  <si>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</si>
  <si>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</si>
  <si>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</si>
  <si>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</si>
  <si>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</si>
  <si>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</si>
  <si>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</si>
  <si>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</si>
  <si>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</si>
  <si>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</si>
  <si>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</si>
  <si>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</si>
  <si>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</si>
  <si>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</si>
  <si>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</si>
  <si>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</si>
  <si>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</si>
  <si>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</si>
  <si>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</si>
  <si>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</si>
  <si>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</si>
  <si>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</si>
  <si>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</si>
  <si>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</si>
  <si>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</si>
  <si>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</si>
  <si>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</si>
  <si>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</si>
  <si>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</si>
  <si>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</si>
  <si>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</si>
  <si>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</si>
  <si>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</si>
  <si>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</si>
  <si>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</si>
  <si>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</si>
  <si>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</si>
  <si>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</si>
  <si>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</si>
  <si>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</si>
  <si>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</si>
  <si>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</si>
  <si>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</si>
  <si>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</si>
  <si>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</si>
  <si>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</si>
  <si>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</si>
  <si>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</si>
  <si>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</si>
  <si>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</si>
  <si>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</si>
  <si>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</si>
  <si>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</si>
  <si>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</si>
  <si>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</si>
  <si>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</si>
  <si>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</si>
  <si>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</si>
  <si>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</si>
  <si>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</si>
  <si>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</si>
  <si>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</si>
  <si>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</si>
  <si>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</si>
  <si>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</si>
  <si>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</si>
  <si>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</si>
  <si>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</si>
  <si>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</si>
  <si>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</si>
  <si>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</si>
  <si>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</si>
  <si>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</si>
  <si>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</si>
  <si>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</si>
  <si>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</si>
  <si>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</si>
  <si>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</si>
  <si>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</si>
  <si>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</si>
  <si>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</si>
  <si>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</si>
  <si>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</si>
  <si>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</si>
  <si>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</si>
  <si>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</si>
  <si>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</si>
  <si>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</si>
  <si>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</si>
  <si>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</si>
  <si>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</si>
  <si>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</si>
  <si>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</si>
  <si>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</si>
  <si>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</si>
  <si>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</si>
  <si>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</si>
  <si>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</si>
  <si>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</si>
  <si>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</si>
  <si>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</si>
  <si>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</si>
  <si>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</si>
  <si>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</si>
  <si>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</si>
  <si>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</si>
  <si>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</si>
  <si>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</si>
  <si>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</si>
  <si>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</si>
  <si>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</si>
  <si>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</si>
  <si>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</si>
  <si>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</si>
  <si>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</si>
  <si>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</si>
  <si>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</si>
  <si>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</si>
  <si>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</si>
  <si>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</si>
  <si>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</si>
  <si>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</si>
  <si>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</si>
  <si>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</si>
  <si>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</si>
  <si>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</si>
  <si>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</si>
  <si>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</si>
  <si>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</si>
  <si>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</si>
  <si>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</si>
  <si>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</si>
  <si>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</si>
  <si>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</si>
  <si>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</si>
  <si>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</si>
  <si>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</si>
  <si>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</si>
  <si>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</si>
  <si>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</si>
  <si>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</si>
  <si>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</si>
  <si>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</si>
  <si>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</si>
  <si>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</si>
  <si>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</si>
  <si>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</si>
  <si>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</si>
  <si>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</si>
  <si>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</si>
  <si>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</si>
  <si>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</si>
  <si>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</si>
  <si>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</si>
  <si>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</si>
  <si>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</si>
  <si>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</si>
  <si>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</si>
  <si>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</si>
  <si>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</si>
  <si>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</si>
  <si>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</si>
  <si>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</si>
  <si>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</si>
  <si>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</si>
  <si>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</si>
  <si>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</si>
  <si>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</si>
  <si>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</si>
  <si>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</si>
  <si>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</si>
  <si>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</si>
  <si>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</si>
  <si>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</si>
  <si>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</si>
  <si>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</si>
  <si>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</si>
  <si>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</si>
  <si>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</si>
  <si>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</si>
  <si>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</si>
  <si>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</si>
  <si>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</si>
  <si>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</si>
  <si>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</si>
  <si>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</si>
  <si>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</si>
  <si>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</si>
  <si>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</si>
  <si>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</si>
  <si>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</si>
  <si>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</si>
  <si>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</si>
  <si>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</si>
  <si>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</si>
  <si>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</si>
  <si>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</si>
  <si>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</si>
  <si>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</si>
  <si>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</si>
  <si>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</si>
  <si>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</si>
  <si>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</si>
  <si>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</si>
  <si>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</si>
  <si>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</si>
  <si>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</si>
  <si>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</si>
  <si>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</si>
  <si>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</si>
  <si>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</si>
  <si>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</si>
  <si>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</si>
  <si>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</si>
  <si>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</si>
  <si>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</si>
  <si>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</si>
  <si>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</si>
  <si>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</si>
  <si>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</si>
  <si>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</si>
  <si>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</si>
  <si>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</si>
  <si>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</si>
  <si>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</si>
  <si>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</si>
  <si>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</si>
  <si>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</si>
  <si>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</si>
  <si>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</si>
  <si>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</si>
  <si>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</si>
  <si>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</si>
  <si>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</si>
  <si>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</si>
  <si>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</si>
  <si>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</si>
  <si>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</si>
  <si>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</si>
  <si>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</si>
  <si>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</si>
  <si>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</si>
  <si>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</si>
  <si>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</si>
  <si>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</si>
  <si>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</si>
  <si>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</si>
  <si>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</si>
  <si>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</si>
  <si>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</si>
  <si>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</si>
  <si>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</si>
  <si>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</si>
  <si>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</si>
  <si>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</si>
  <si>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</si>
  <si>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</si>
  <si>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</si>
  <si>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</si>
  <si>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</si>
  <si>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</si>
  <si>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</si>
  <si>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</si>
  <si>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</si>
  <si>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</si>
  <si>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</si>
  <si>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</si>
  <si>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</si>
  <si>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</si>
  <si>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</si>
  <si>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</si>
  <si>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</si>
  <si>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</si>
  <si>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</si>
  <si>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</si>
  <si>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</si>
  <si>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</si>
  <si>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</si>
  <si>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</si>
  <si>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</si>
  <si>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</si>
  <si>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</si>
  <si>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</si>
  <si>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</si>
  <si>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</si>
  <si>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</si>
  <si>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</si>
  <si>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</si>
  <si>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</si>
  <si>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</si>
  <si>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</si>
  <si>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</si>
  <si>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</si>
  <si>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</si>
  <si>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</si>
  <si>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</si>
  <si>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</si>
  <si>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</si>
  <si>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</si>
  <si>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</si>
  <si>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</si>
  <si>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</si>
  <si>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</si>
  <si>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</si>
  <si>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</si>
  <si>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</si>
  <si>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</si>
  <si>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</si>
  <si>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</si>
  <si>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</si>
  <si>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</si>
  <si>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</si>
  <si>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</si>
  <si>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</si>
  <si>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</si>
  <si>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</si>
  <si>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</si>
  <si>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</si>
  <si>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</si>
  <si>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</si>
  <si>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</si>
  <si>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</si>
  <si>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</si>
  <si>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</si>
  <si>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</si>
  <si>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</si>
  <si>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</si>
  <si>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</si>
  <si>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</si>
  <si>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</si>
  <si>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</si>
  <si>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</si>
  <si>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</si>
  <si>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</si>
  <si>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</si>
  <si>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</si>
  <si>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</si>
  <si>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</si>
  <si>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</si>
  <si>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</si>
  <si>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</si>
  <si>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</si>
  <si>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</si>
  <si>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</si>
  <si>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</si>
  <si>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</si>
  <si>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</si>
  <si>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</si>
  <si>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</si>
  <si>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</si>
  <si>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</si>
  <si>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</si>
  <si>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</si>
  <si>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</si>
  <si>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</si>
  <si>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</si>
  <si>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</si>
  <si>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</si>
  <si>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</si>
  <si>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</si>
  <si>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</si>
  <si>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</si>
  <si>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</si>
  <si>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</si>
  <si>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</si>
  <si>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</si>
  <si>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</si>
  <si>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</si>
  <si>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</si>
  <si>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</si>
  <si>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</si>
  <si>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</si>
  <si>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</si>
  <si>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</si>
  <si>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</si>
  <si>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</si>
  <si>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</si>
  <si>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</si>
  <si>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</si>
  <si>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</si>
  <si>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</si>
  <si>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</si>
  <si>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</si>
  <si>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</si>
  <si>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</si>
  <si>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</si>
  <si>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</si>
  <si>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</si>
  <si>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</si>
  <si>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</si>
  <si>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</si>
  <si>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</si>
  <si>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</si>
  <si>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</si>
  <si>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</si>
  <si>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</si>
  <si>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</si>
  <si>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</si>
  <si>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</si>
  <si>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</si>
  <si>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</si>
  <si>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</si>
  <si>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</si>
  <si>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</si>
  <si>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</si>
  <si>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</si>
  <si>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</si>
  <si>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</si>
  <si>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</si>
  <si>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</si>
  <si>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</si>
  <si>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</si>
  <si>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</si>
  <si>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</si>
  <si>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</si>
  <si>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</si>
  <si>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</si>
  <si>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</si>
  <si>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</si>
  <si>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</si>
  <si>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</si>
  <si>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</si>
  <si>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</si>
  <si>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</si>
  <si>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</si>
  <si>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</si>
  <si>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</si>
  <si>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</si>
  <si>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</si>
  <si>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</si>
  <si>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</si>
  <si>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</si>
  <si>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</si>
  <si>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</si>
  <si>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</si>
  <si>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</si>
  <si>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</si>
  <si>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</si>
  <si>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</si>
  <si>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</si>
  <si>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</si>
  <si>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</si>
  <si>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</si>
  <si>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</si>
  <si>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</si>
  <si>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</si>
  <si>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</si>
  <si>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</si>
  <si>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</si>
  <si>
    <t>2022-01-31T17:00:00</t>
  </si>
  <si>
    <t>DECEDUTI: N. 1 IL 31/01/22 N. 3 IL 30/01/22 - N. 16 IL 29/01/22 N. 8 IL 28/01/22 - N. 1 IL 23/01/22</t>
  </si>
  <si>
    <t xml:space="preserve">Sul numero complessivo dei casi confermati comunicati in data odierna, n. 271 sono relativi a giorni precedenti al 27/01/22                                                </t>
  </si>
  <si>
    <t>2022-02-01T17:00:00</t>
  </si>
  <si>
    <t>DECEDUTI: N. 3 IL 01/02/22 N. 15 IL 31/01/22 - N. 16 IL 30/01/22 N.11 IL 29/01/22 - N. 1 IL 28/01/22</t>
  </si>
  <si>
    <t xml:space="preserve">Sul numero complessivo dei casi confermati comunicati in data odierna, n. 183 sono relativi a giorni precedenti al 28/01/22                                               </t>
  </si>
  <si>
    <t>2022-02-02T17:00:00</t>
  </si>
  <si>
    <t>DECEDUTI: N. 6 IL 02/02/22 N. 9 IL 01/02/22 - N. 18 IL 31/01/22 N.6 IL 30/01/22 - N. 4 IL 29/01/22 - N. 1 IL 28/01/22 - N. 2 IL 27/01/22 - N. 1 IL 25/01/22 N.1 IL 20/01/22 - N. 1 IL 19/01/22</t>
  </si>
  <si>
    <t xml:space="preserve">Sul numero complessivo dei casi confermati comunicati in data odierna, n. 354 sono relativi a giorni precedenti al 29/01/22                                            </t>
  </si>
  <si>
    <t>2022-02-03T17:00:00</t>
  </si>
  <si>
    <t>DECEDUTI: N. 12 IL 02/02/22 N. 15 IL 01/02/22 - N. 4 IL 31/01/22 - N.1 IL 30/01/22 - N. 2 IL 24/01/22 - N. 1 IL 18/01/22 - N. 1 IL 16/01/22 - N. 1 IL 15/01/22</t>
  </si>
  <si>
    <t xml:space="preserve">Sul numero complessivo dei casi confermati comunicati in data odierna, n. 292 sono relativi a giorni precedenti al 30/01/22 (N. 16 del 28/01/22 - N. 6 del 29/01/22)                                            </t>
  </si>
  <si>
    <t>2022-02-04T17:00:00</t>
  </si>
  <si>
    <t>DECEDUTI: N. 9 IL 03/02/22 - N. 24 IL 02/02/22 - N. 7 IL 01/02/22 - N. 1 IL 30/01/22 - N. 1 IL 28/01/22 - N. 2 IL 26/01/22</t>
  </si>
  <si>
    <t xml:space="preserve">Sul numero complessivo dei casi confermati comunicati in data odierna, n. 240 sono relativi a giorni precedenti al 31/01/22                                         </t>
  </si>
  <si>
    <t>2022-02-05T17:00:00</t>
  </si>
  <si>
    <t>DECEDUTI: N. 5 IL 05/02/22 - N. 20 IL 04/02/22 - N. 34 IL 03/02/22 - N. 2 IL 02/02/22 - N. 3 IL 01/02/22 - N. 2 IL 31/01/22 - N. 1 IL 30/01/22 - N. 2 IL 29/01/22 - N. 9 IL 28/01/22</t>
  </si>
  <si>
    <t xml:space="preserve">Sul numero complessivo dei casi confermati comunicati in data odierna, n. 45 sono relativi a giorni precedenti al 01/02/22                                              </t>
  </si>
  <si>
    <t>2022-02-06T17:00:00</t>
  </si>
  <si>
    <t>DECEDUTI: N. 2 IL 05/02/22 - N. 7 IL 04/02/22 - N. 1 IL 23/01/22</t>
  </si>
  <si>
    <t xml:space="preserve">Sul numero complessivo dei casi confermati comunicati in data odierna, n. 1923 sono relativi a giorni precedenti al 02/02/22                                         </t>
  </si>
  <si>
    <t>31 gen-6 feb</t>
  </si>
  <si>
    <t>2022-02-07T17:00:00</t>
  </si>
  <si>
    <t>DECEDUTI: N. 1 IL 07/02/22 - N.3 IL 06/02/22 - N. 17 IL 05/02/22 - N. 2 IL 04/02/22 - N. 1 IL 03/02/22 - N. 1 IL 29/01/22</t>
  </si>
  <si>
    <t xml:space="preserve">Sul numero complessivo dei casi confermati comunicati in data odierna, n. 359 sono relativi a giorni precedenti al 03/02/22                  </t>
  </si>
  <si>
    <t>2022-02-08T17:00:00</t>
  </si>
  <si>
    <t>DECEDUTI: DECEDUTI: N. 1 IL 08/02/22 - N.4 IL 07/02/22 - N. 17 IL 06/02/22 - N. 14 IL 05/02/22 - N. 6 IL 04/02/22 - N. 1 IL 03/02/22 - N. 1 IL 29/01/22 - N.2 IL 27/01/22 - N. 1 IL 22/01/22 - N. 1 IL 19/01/22 - N. 1 IL 09/01/22 - N. 1 IL 07/01/22 - N. 1 IL 04/01/22</t>
  </si>
  <si>
    <t xml:space="preserve">Sul numero complessivo dei casi confermati comunicati in data odierna, n. 580 sono relativi a giorni precedenti al 04/02/22                                          </t>
  </si>
  <si>
    <t>2022-02-09T17:00:00</t>
  </si>
  <si>
    <t>DECEDUTI: DECEDUTI: N. 1 IL 09/02/22 - N. 11 IL 08/02/22 - N.26 IL 07/02/22 - N. 7 IL 06/02/22 - N. 5 IL 05/02/22 - N. 3 IL 04/02/22 - N. 2 IL 31/01/22 - N. 1 IL 29/01/22 - N.1 IL 21/01/22</t>
  </si>
  <si>
    <t xml:space="preserve">Sul numero complessivo dei casi confermati comunicati in data odierna, n. 327 sono relativi a giorni precedenti al 06/02/22 ( di cui n. 32 il 04/02/22 e n. 48 il 05/02/22 )                                            </t>
  </si>
  <si>
    <t>2022-02-10T17:00:00</t>
  </si>
  <si>
    <t>DECEDUTI: DECEDUTI: N. 6 IL 09/02/22 - N. 14 IL 08/02/22 - N. 1 IL 07/02/22 - N. 2 IL 06/02/22 - N. 2 IL 05/02/22</t>
  </si>
  <si>
    <t xml:space="preserve">Sul numero complessivo dei casi confermati comunicati in data odierna, n. 375 sono relativi a giorni precedenti al 07/02/22 ( di cui n. 352 il 06/02/22, n. 7 il 05/02/22, n. 4 il 04/02/22)                                                </t>
  </si>
  <si>
    <t>2022-02-11T17:00:00</t>
  </si>
  <si>
    <t xml:space="preserve">DECEDUTI: N. 4 IL 11/02/22 - N. 8 IL 10/02/22 - N. 19 IL 09/02/22 - N. 2 IL 08/02/22 - N. 1 IL 02/02/22 </t>
  </si>
  <si>
    <t xml:space="preserve">Sul numero complessivo dei casi confermati comunicati in data odierna, n. 342 sono relativi a giorni precedenti al 08/02/22 ( di cui n. 31 il 07/02/22, n. 3 il 06/02/22, n. 19 il 05/02/22, n. 88 il 04/02/22)                                              </t>
  </si>
  <si>
    <t>2022-02-12T17:00:00</t>
  </si>
  <si>
    <t>DECEDUTI: N. 11 IL 11/02/2022 - N. 25 IL 10/02/2022 - N. 1 IL 09/02/2022 - N. 1 IL 06/02/2022 - N. 1 IL 04/02/2022 - N. 1 IL 25/01/2022 - N. 1 IL 19/01/2022 - N. 1 IL 17/01/2022</t>
  </si>
  <si>
    <t>2022-02-13T17:00:00</t>
  </si>
  <si>
    <t>DECEDUTI: N. 4 IL 12/02/2022 - N. 8 IL 11/02/2022</t>
  </si>
  <si>
    <t xml:space="preserve">Sul numero complessivo dei casi confermati comunicati in data odierna, n. 403 sono relativi a giorni precedenti al 10/02/22    </t>
  </si>
  <si>
    <t>7-13 feb</t>
  </si>
  <si>
    <t>2022-02-14T17:00:00</t>
  </si>
  <si>
    <t>DECEDUTI: N. 2 IL 14/02/2022 - N. 3 IL 13/02/2022 - N. 10 IL 12/02/2022 - N. 4 IL 11/02/2022</t>
  </si>
  <si>
    <t xml:space="preserve">Sul numero complessivo dei casi confermati comunicati in data odierna, n. 159 sono relativi a giorni precedenti al 11/02/22                                       </t>
  </si>
  <si>
    <t>2022-02-15T17:00:00</t>
  </si>
  <si>
    <t>DECEDUTI: N. 1 IL 15/02/2022 - N. 12 IL 14/02/2022 - N. 19 IL 13/02/2022 - N. 10 IL 12/02/2022 - N. 5 IL 11/02/2022 - N. 4 IL 10/02/2022 - N. 1 IL 08/02/2022 - N. 1 IL 07/02/2022 - N. 1 IL 06/02/2022 - N. 1 IL 02/02/2022 - N. 1 IL 31/01/2022 - N. 2 IL 27/01/2022 - N. 1 IL 19/01/2022 - N. 1 IL 13/01/2022</t>
  </si>
  <si>
    <t>Sul numero complessivo dei casi confermati comunicati in data odierna, n. 191 sono relativi a giorni precedenti al 12/02/22  (di cui n. 43 del 11/02/22)</t>
  </si>
  <si>
    <t>2022-02-16T17:00:00</t>
  </si>
  <si>
    <t>DECEDUTI: N. 11 IL 15/02/2022 - N. 14 IL 14/02/2022 - N. 2 IL 12/02/2022 - N. 1 IL 08/02/2022 - N. 2 IL 07/02/2022 - N. 1 IL 04/02/2022 - N. 1 IL 24/01/2022 - N. 1 IL 20/01/2022 - N. 1 IL 09/01/2022 - N. 1 IL 11/12/2021</t>
  </si>
  <si>
    <t xml:space="preserve">Sul numero complessivo dei casi confermati comunicati in data odierna, n. 168 sono relativi a giorni precedenti al 13/02/22  (di cui n. 18 del 11/02/22, n. 30 del 12/02/22)                                     </t>
  </si>
  <si>
    <t>2022-02-17T17:00:00</t>
  </si>
  <si>
    <t>DECEDUTI: N. 13 IL 16/02/2022 - N. 15 IL 15/02/2022 - N. 2 IL 14/02/2022 - N. 1 IL 12/02/2022 - N. 1 IL 11/02/2022 - N. 1 IL 09/02/2022 - N. 1 IL 10/01/2022 - N. 1 IL 08/01/2022 - N. 1 IL 03/01/2022</t>
  </si>
  <si>
    <t xml:space="preserve">Sul numero complessivo dei casi confermati comunicati in data odierna, n. 207 sono relativi a giorni precedenti al 13/02/22  (di cui n. 18 del 11/02/22, n. 13 del 12/02/22, n. 14 del 13/02/22)            </t>
  </si>
  <si>
    <t>2022-02-18T17:00:00</t>
  </si>
  <si>
    <t>DECEDUTI: N. 13 IL 17/02/2022 - N. 13 IL 16/02/2022 - N. 2 IL 15/02/2022 - N. 1 IL 14/02/2022 - N. 2 IL 12/02/2022 - N. 1 IL 06/02/2022</t>
  </si>
  <si>
    <t xml:space="preserve">Sul numero complessivo dei casi confermati comunicati in data odierna, n. 104 sono relativi a giorni precedenti al 15/02/22                   </t>
  </si>
  <si>
    <t>2022-02-19T17:00:00</t>
  </si>
  <si>
    <t>DECEDUTI: N. 2 IL 19/02/2022 - N. 11 IL 18/02/2022 - N. 15 IL 17/02/2022 - N. 4 IL 16/02/2022 - N. 1 IL 15/02/2022 - N. 1 IL 14/02/2022 - N. 1 IL 14/01/2022 - N. 1 IL 13/01/2022</t>
  </si>
  <si>
    <t xml:space="preserve">Sul numero complessivo dei casi confermati comunicati in data odierna, n. 152 sono relativi a giorni precedenti al 16/02/22                 </t>
  </si>
  <si>
    <t>2022-02-20T17:00:00</t>
  </si>
  <si>
    <t>DECEDUTI: N. 1 IL 19/02/2022 - N. 4 IL 18/02/2022 - N. 1 IL 17/02/2022 - N. 1 IL 16/02/2022 - N. 1 IL 14/02/2022 - N. 1 IL 15/01/2022 - N. 1 IL 07/01/2022</t>
  </si>
  <si>
    <t xml:space="preserve">Sul numero complessivo dei casi confermati comunicati in data odierna, n. 135 sono relativi a giorni precedenti al 17/02/22                        </t>
  </si>
  <si>
    <t>14-20 feb</t>
  </si>
  <si>
    <t>2022-02-21T17:00:00</t>
  </si>
  <si>
    <t>DECEDUTI: N. 1 IL 21/02/2022 - N. 2 IL 20/02/2022 - N. 11 IL 19/02/2022 - N. 2 IL 18/02/2022 - N. 1 IL 17/02/2022 - N. 1 IL 16/02/2022</t>
  </si>
  <si>
    <t>Sul numero complessivo dei casi confermati comunicati in data odierna, n. 86 sono relativi a giorni precedenti al 17/02/2022</t>
  </si>
  <si>
    <t>2022-02-22T17:00:00</t>
  </si>
  <si>
    <t>DECEDUTI: N. 8 IL 21/02/2022 - N. 14 IL 20/02/2022 - N. 6 IL 19/02/2022 - N. 1 IL 18/02/2022</t>
  </si>
  <si>
    <t>Sul numero complessivo dei casi confermati comunicati in data odierna, n. 131 sono relativi a giorni precedenti al 20/02/22 (di cui n. 56 del 19/02/22 - n. 25 del 18/02/22)</t>
  </si>
  <si>
    <t>2022-02-23T17:00:00</t>
  </si>
  <si>
    <t>DECEDUTI: N. 8 IL 22/02/2022 - N. 15 IL 21/02/2022 - N. 4 IL 20/02/2022 - N. 3 IL 19/02/2022 - N. 1 IL 18/02/2022 - N. 1 IL 17/02/2022 - N. 1 IL 15/02/2022 - N. 1 IL 06/02/2022 - N. 1 IL 03/02/2022 - N. 1 IL 30/01/2022 - N. 1 IL 28/01/2022 - N. 1 IL 09/10/2021</t>
  </si>
  <si>
    <t xml:space="preserve">Sul numero complessivo dei casi confermati comunicati in data odierna, n. 156 sono relativi a giorni precedenti al 20/02/22 (di cui n. 18 del 19/02/22 - n. 11 del 18/02/22)                    </t>
  </si>
  <si>
    <t>2022-02-24T17:00:00</t>
  </si>
  <si>
    <t>DECEDUTI: N. 9 IL 23/02/2022 - N. 12 IL 22/02/2022 - N. 3 IL 21/02/2022 - N. 1 IL 20/02/2022 - N. 1 IL 19/02/2022 - N. 1 IL 13/02/2022 - N. 2 IL 29/01/2022 - N. 1 IL 22/01/2022 - N. 1 IL 17/01/2022 - N. 1 IL 15/01/2022</t>
  </si>
  <si>
    <t xml:space="preserve">Sul numero complessivo dei casi confermati comunicati in data odierna, n. 1333 sono relativi a giorni precedenti al 23/02/22 (di cui: N. 1002 IL 22/02/2022 - N. 192 IL 21/02/2022 - N. 18 IL 20/02/2022 - N. 16 IL 19/02/2022 - N. 17 IL 18/02/2022                       </t>
  </si>
  <si>
    <t>2022-02-25T17:00:00</t>
  </si>
  <si>
    <t>DECEDUTI: N. 5 IL 24/02/2022 - N. 7 IL 23/02/2022 - N. 2 IL 22/02/2022 - N. 1 IL 20/02/2022 - N. 1 IL 18/01/2022</t>
  </si>
  <si>
    <t>Sul numero complessivo dei casi confermati comunicati in data odierna, n. 1060 sono relativi a giorni precedenti al 24/02/22</t>
  </si>
  <si>
    <t>2022-02-26T17:00:00</t>
  </si>
  <si>
    <t xml:space="preserve">Sul numero complessivo dei casi confermati comunicati in data odierna, n. 995 sono relativi a giorni precedenti al 25/02/22                      </t>
  </si>
  <si>
    <t>DECEDUTI: N. 1 IL 26/02/2022 - N. 11 IL 25/02/2022 - N. 9 IL 24/02/2022 - N. 2 IL 23/02/2022 - N. 2 IL 22/02/2022 - N. 1 IL 04/02/2022 - N. 1 IL 03/02/2022 - N. 1 IL 20/01/2022 - N. 1 IL 16/01/2022</t>
  </si>
  <si>
    <t>2022-02-27T17:00:00</t>
  </si>
  <si>
    <t>DECEDUTI: N. 1 IL 26/02/2022 - N. 3 IL 25/02/2022 - N. 1 IL 24/02/2022</t>
  </si>
  <si>
    <t xml:space="preserve">Sul numero complessivo dei casi confermati comunicati in data odierna, n. 1252 sono relativi a giorni precedenti al 26/02/22 (di cui n. 1023 del 25/02/22)                       </t>
  </si>
  <si>
    <t>21-27 feb</t>
  </si>
  <si>
    <t>2022-02-28T17:00:00</t>
  </si>
  <si>
    <t>DECEDUTI: N. 1 IL 28/02/2022 - N. 7 IL 27/02/2022 - N. 14 IL 26/02/2022 - N. 8 IL 25/02/2022 - N. 1 IL 20/02/2022 - N. 1 IL 17/01/2022 - N. 1 IL 14/01/2022 - N. 1 IL 12/01/2022 - N. 1 IL 07/01/2022 - N. 1 IL 03/01/2022</t>
  </si>
  <si>
    <t xml:space="preserve">Sul numero complessivo dei casi confermati comunicati in data odierna, n. 302 sono relativi a giorni precedenti al 27/02/22 (di cui n. 297 del 26/02/22 e n. 2 del 25/02/22)                       </t>
  </si>
  <si>
    <t>2022-03-01T17:00:00</t>
  </si>
  <si>
    <t>DECEDUTI: N. 6 IL 28/02/2022 - N. 13 IL 27/02/2022 - N. 6 IL 26/02/2022 - N. 2 IL 25/02/2022 - N. 2 IL 24/02/2022 - N. 1 IL 09/02/2022 - N. 1 IL 17/01/2022 - N. 1 IL 11/01/2022 - N. 1 IL 10/01/2022</t>
  </si>
  <si>
    <t xml:space="preserve">Sul numero complessivo dei casi confermati comunicati in data odierna, n. 511 sono relativi a giorni precedenti al 28/02/22 (di cui n. 318 del 27/02/22 - n. 45 del 26/02/22 e n. 77 del 25/02/22)                      </t>
  </si>
  <si>
    <t>2022-03-02T17:00:00</t>
  </si>
  <si>
    <t>DECEDUTI: N. 1 IL 02/03/2022 - N. 12 IL 01/03/2022 - N. 12 IL 28/02/2022 - N. 1 IL 27/02/2022 - N. 1 IL 26/02/2022 - N. 2 IL 25/02/2022 - N. 1 IL 24/02/2022 - N. 1 IL 21/02/2022 - N. 1 IL 14/02/2022 - N. 1 IL 11/02/2022 - N. 1 IL 01/02/2022 - N. 1 IL 21/01/2022 - N. 1 IL 16/01/2022</t>
  </si>
  <si>
    <t xml:space="preserve">Sul numero complessivo dei casi confermati comunicati in data odierna, n. 1533 sono relativi a giorni precedenti al 01/03/22 (di cui: n. 1325 del 28/02/22 - n. 111 del 27/02/22 - n. 38 del 26/02/22 e n. 13 del 25/02/22)                 </t>
  </si>
  <si>
    <t>2022-03-03T17:00:00</t>
  </si>
  <si>
    <t>DECEDUTI: N. 5 IL 02/03/2022 - N. 8 IL 01/03/2022 - N. 1 IL 28/02/2022 - N. 1 IL 25/02/2022 - N. 1 IL 03/02/2022 - N. 1 IL 24/12/2021 - N. 1 IL 21/12/2021</t>
  </si>
  <si>
    <t xml:space="preserve">Sul numero complessivo dei casi confermati comunicati in data odierna, n. 1112 sono relativi a giorni precedenti al 01/03/22 (di cui: n. 870 del 01/03/22 - n. 137 del 28/02/22 - n. 5 del 27/02/22 - n. 10 del 26/02/22 e n. 14 del 25/02/22)                      </t>
  </si>
  <si>
    <t>2022-03-04T17:00:00</t>
  </si>
  <si>
    <t>DECEDUTI: N. 1 IL 04/03/2022 - N. 7 IL 03/03/2022 - N. 12 IL 02/03/2022 - N. 5 IL 01/03/2022 - N. 1 IL 25/02/2022 - N. 1 IL 26/01/2022 - N. 1 IL 25/01/2022 A seguito di problemi tecnici non è stato possibile aggiornare i dati relativi alle ospedalizzazioni, pertanto si riportano i dati più recenti in possesso.</t>
  </si>
  <si>
    <t xml:space="preserve">Sul numero complessivo dei casi confermati comunicati in data odierna, n. 268 sono relativi a giorni precedenti al 03/03/22                  </t>
  </si>
  <si>
    <t>2022-03-05T17:00:00</t>
  </si>
  <si>
    <t>DECEDUTI: N. 8 IL 04/03/2022 - N. 8 IL 03/03/2022 - N. 1 IL 02/03/2022 - N. 1 IL 01/03/2022 - N. 2 IL 28/02/2022 - N. 1 IL 15/02/2022 - N. 1 IL 16/01/2022</t>
  </si>
  <si>
    <t xml:space="preserve">Sul numero complessivo dei casi confermati comunicati in data odierna, n. 1365 sono relativi a giorni precedenti al 04/03/22                  </t>
  </si>
  <si>
    <t>2022-03-06T17:00:00</t>
  </si>
  <si>
    <t>DECEDUTI: N. 1 IL 06/03/2022 - N. 5 IL 05/03/2022 - N. 6 IL 04/03/2022 - N. 2 IL 03/03/2022 - N. 1 IL 27/02/2022</t>
  </si>
  <si>
    <t xml:space="preserve">Sul numero complessivo dei casi confermati comunicati in data odierna, n. 835 sono relativi a giorni precedenti al 05/03/22 (di cui n. 780 del 04/03/22)                         </t>
  </si>
  <si>
    <t>28 feb-6 mar</t>
  </si>
  <si>
    <t>2022-03-07T17:00:00</t>
  </si>
  <si>
    <t>DECEDUTI: N. 1 IL 06/03/2022 - N. 1 IL 05/03/2022 - N. 1 IL 04/03/2022</t>
  </si>
  <si>
    <t xml:space="preserve">Sul numero complessivo dei casi confermati comunicati in data odierna, n. 595 sono relativi a giorni precedenti al 06/03/22 (di cui n. 509 del 05/03/22, n. 85 del 04/03/22)                      </t>
  </si>
  <si>
    <t>2022-03-08T17:00:00</t>
  </si>
  <si>
    <t xml:space="preserve">DECEDUTI: N. 1 IL 08/03/2022 - N. 8 IL 07/03/2022 - N. 15 IL 06/03/2022 - N. 8 IL 05/03/2022 - N. 3 IL 04/03/2022 </t>
  </si>
  <si>
    <t xml:space="preserve">Sul numero complessivo dei casi confermati comunicati in data odierna, n. 611 sono relativi a giorni precedenti al 07/03/22 (di cui n. 464 del 06/03/22, n. 55 del 05/03/22, n. 49 del 04/03/22)                      </t>
  </si>
  <si>
    <t>2022-03-09T17:00:00</t>
  </si>
  <si>
    <t>DECEDUTI: N. 8 IL 08/03/2022 - N. 4 IL 07/03/2022 - N. 2 IL 06/03/2022 - N. 1 IL 05/03/2022 - N. 1 IL 04/03/2022 - N. 1 IL 02/03/2022 - N. 2 IL 01/03/2022 - N. 2 IL 28/02/2022 - N. 2 IL 27/02/2022 - N. 1 IL 23/02/2022 - N. 1 IL 22/02/2022 - N. 1 IL 04/02/2022</t>
  </si>
  <si>
    <t xml:space="preserve">Sul numero complessivo dei casi confermati comunicati in data odierna, n. 1341 sono relativi a giorni precedenti al 08/03/22 (di cui n. 1070 del 07/03/22, n. 76 del 06/03/22, n. 21 del 05/03/22, n. 38 del 04/03/22)                      </t>
  </si>
  <si>
    <t>2022-03-10T17:00:00</t>
  </si>
  <si>
    <t>DECEDUTI: N. 4 IL 09/03/2022 - N. 6 IL 08/03/2022 - N. 1 IL 07/03/2022 - N. 1 IL 06/03/2022 - N. 1 IL 05/03/2022 - N. 1 IL 25/02/2022 - N. 1 IL 20/01/2022</t>
  </si>
  <si>
    <t xml:space="preserve">Sul numero complessivo dei casi confermati comunicati in data odierna, n. 928 sono relativi a giorni precedenti al 09/03/22 (di cui n. 727 del 08/03/22, n. 58 del 07/03/22, n. 2 del 06/03/22, n. 2 del 05/03/22, n. 5 del 04/03/22)                 </t>
  </si>
  <si>
    <t>2022-03-11T17:00:00</t>
  </si>
  <si>
    <t>DECEDUTI: N. 6 IL 10/03/2022 - N. 11 IL 09/03/2022 - N. 4 IL 08/03/2022 - N. 1 IL 06/03/2022 - N. 1 IL 07/02/2022 - N. 1 IL 04/02/2022 - N. 1 IL 25/01/2022</t>
  </si>
  <si>
    <t xml:space="preserve">Sul numero complessivo dei casi confermati comunicati in data odierna, n. 1159 sono relativi a giorni precedenti al 10/03/22                         </t>
  </si>
  <si>
    <t>2022-03-12T17:00:00</t>
  </si>
  <si>
    <t>DECEDUTI: N. 1 IL 12/03/2022 - N. 3 IL 11/03/2022 - N. 3 IL 10/03/2022</t>
  </si>
  <si>
    <t xml:space="preserve">Sul numero complessivo dei casi confermati comunicati in data odierna, n. 945 sono relativi a giorni precedenti al 11/03/22                        </t>
  </si>
  <si>
    <t>2022-03-13T17:00:00</t>
  </si>
  <si>
    <t>DECEDUTI: N. 1 IL 12/03/2022 - N. 7 IL 11/03/2022 - N. 1 IL 10/03/2022</t>
  </si>
  <si>
    <t xml:space="preserve">Sul numero complessivo dei casi confermati comunicati in data odierna, n. 1194 sono relativi a giorni precedenti al 12/03/22 (di cui n. 1168 del 11/03/22)                        </t>
  </si>
  <si>
    <t>7-13 mar</t>
  </si>
  <si>
    <t>2022-03-14T17:00:00</t>
  </si>
  <si>
    <t>DECEDUTI: N. 1 IL 14/03/2022 - N. 1 IL 13/03/2022 - N. 4 IL 12/03/2022</t>
  </si>
  <si>
    <t xml:space="preserve">Sul numero complessivo dei casi confermati comunicati in data odierna, n. 812 sono relativi a giorni precedenti al 13/03/22  (di cui n. 491 del 12/03/22, n. 167 del 11/03/22)                    </t>
  </si>
  <si>
    <t>2022-03-15T17:00:00</t>
  </si>
  <si>
    <t>DECEDUTI: N. 6 IL 14/03/2022 - N. 7 IL 13/03/2022 - N. 7 IL 12/03/2022 - N. 4 IL 11/03/2022</t>
  </si>
  <si>
    <t xml:space="preserve">Sul numero complessivo dei casi confermati comunicati in data odierna, n. 1137 sono relativi a giorni precedenti al 15/03/22  (di cui n. 957 del 13/03/22, n. 81 del 12/03/22, n. 90 del 11/03/22)                   </t>
  </si>
  <si>
    <t>2022-03-16T17:00:00</t>
  </si>
  <si>
    <t>DECEDUTI: N. 3 IL 15/03/2022 - N. 11 IL 14/03/2022 - N. 1 IL 13/03/2022 - N. 1 IL 12/03/2022 - N. 1 IL 04/02/2022 - N. 1 IL 01/02/2022 - N. 1 IL 29/01/2022 - N. 1 IL 28/01/2022 - N. 3 IL 21/01/2022 - N. 1 IL 16/01/2022 - N. 1 IL 11/01/2022 - N. 2 IL 06/01/2022 - N. 1 IL 30/12/2021 - N. 1 IL 15/12/2021</t>
  </si>
  <si>
    <t xml:space="preserve">Sul numero complessivo dei casi confermati comunicati in data odierna, n. 1598 sono relativi a giorni precedenti al 15/03/22  (di cui n. 1473 del 14/03/22, n. 76 del 13/03/22, n. 17 del 12/03/22, n. 5 del 11/03/22)                   </t>
  </si>
  <si>
    <t>2022-03-17T17:00:00</t>
  </si>
  <si>
    <t xml:space="preserve">Sul numero complessivo dei casi confermati comunicati in data odierna, n. 2485 sono relativi a giorni precedenti al 16/03/22  (di cui n. 1523 del 15/03/22, n. 812 del 14/03/22, n. 50 del 13/03/22, n. 79 del 12/03/22, n. 8 del 11/03/22)                 </t>
  </si>
  <si>
    <t>DECEDUTI: N. 6 IL 16/03/2022 - N. 8 IL 15/03/2022 - N. 1 IL 23/02/2022 - N. 1 IL 14/01/2022 - N. 1 IL 27/12/2021 - N. 1 IL 22/12/2021</t>
  </si>
  <si>
    <t>2022-03-18T17:00:00</t>
  </si>
  <si>
    <t>DECEDUTI: N. 1 IL 18/03/2022 - N. 3 IL 17/03/2022 - N. 7 IL 16/03/2022 - N. 2 IL 15/03/2022 - N. 2 IL 14/03/2022 - N. 1 IL 13/03/2022 - N. 1 IL 12/03/2022 - N. 1 IL 10/03/2022 - N. 1 IL 27/02/2022</t>
  </si>
  <si>
    <t xml:space="preserve">Sul numero complessivo dei casi confermati comunicati in data odierna, n. 2347 sono relativi a giorni precedenti al 17/03/22 </t>
  </si>
  <si>
    <t>2022-03-19T17:00:00</t>
  </si>
  <si>
    <t>DECEDUTI: N. 2 IL 18/03/2022 - N. 7 IL 17/03/2022 - N. 3 IL 16/03/2022 - N. 1 IL 15/03/2022 - N. 1 IL 06/02/2022 - N. 1 IL 13/01/2022</t>
  </si>
  <si>
    <t xml:space="preserve">Sul numero complessivo dei casi confermati comunicati in data odierna, n. 1748 sono relativi a giorni precedenti al 18/03/22                       </t>
  </si>
  <si>
    <t>2022-03-20T17:00:00</t>
  </si>
  <si>
    <t>DECEDUTI: N. 2 IL 19/03/2022 - N. 6 IL 18/03/2022 - N. 3 IL 28/01/2022 - N. 1 IL 22/01/2022</t>
  </si>
  <si>
    <t xml:space="preserve">Sul numero complessivo dei casi confermati comunicati in data odierna, n. 1156 sono relativi a giorni precedenti al 19/03/22  (di cui n.  1032 del 18/03/22)                 </t>
  </si>
  <si>
    <t>14-20 mar</t>
  </si>
  <si>
    <t>2022-03-21T17:00:00</t>
  </si>
  <si>
    <t xml:space="preserve">DECEDUTI: N. 1 IL 21/03/2022 - N. 2 IL 20/03/2022 - N. 1 IL 19/03/2022 - N. 1 IL 11/03/2022 - N. 1 IL 19/02/2022 - N. 1 IL 14/02/2022 - N. 1 IL 06/02/2022 </t>
  </si>
  <si>
    <t xml:space="preserve">Sul numero complessivo dei casi confermati comunicati in data odierna, n. 886 sono relativi a giorni precedenti al 20/03/22  (di cui n. 786 del 19/03/22, n.  99 del 18/03/22)                       </t>
  </si>
  <si>
    <t>2022-03-22T17:00:00</t>
  </si>
  <si>
    <t>DECEDUTI: N. 9 IL 21/03/2022 - N. 10 IL 20/03/2022 - N. 3 IL 19/03/2022 - N. 2 IL 18/03/2022 - N. 1 IL 22/02/2022 - N. 1 IL 24/01/2022 - N. 1 IL 17/01/2022 - N. 1 IL 16/01/2022 - N. 1 IL 01/01/2022 - N. 1 IL 24/12/2021</t>
  </si>
  <si>
    <t>Sul numero complessivo dei casi confermati comunicati in data odierna, n. 875 sono relativi a giorni precedenti al 21/03/22  (di cui n. 689 del 20/03/22, n. 82 del 19/03/22, n. 71 del 18/03/22)</t>
  </si>
  <si>
    <t>2022-03-23T17:00:00</t>
  </si>
  <si>
    <t>DECEDUTI: N. 1 IL 23/03/2022 - N. 2 IL 22/03/2022 - N. 9 IL 21/03/2022 - N. 1 IL 20/03/2022 - N. 1 IL 18/03/2022 - N. 1 IL 09/03/2022 - N. 1 IL 27/02/2022 - N. 1 IL 22/02/2022 - N. 1 IL 21/02/2022 - N. 1 IL 01/02/2022 - N. 1 IL 11/08/2021</t>
  </si>
  <si>
    <t xml:space="preserve">Sul numero complessivo dei casi confermati comunicati in data odierna, n. 2108 sono relativi a giorni precedenti al 22/03/22  (di cui n. 1809 del 21/03/22, n. 18 del 20/03/22, n. 42 del 19/03/22, n. 41 del 18/03/22)                   </t>
  </si>
  <si>
    <t>2022-03-24T17:00:00</t>
  </si>
  <si>
    <t xml:space="preserve">DECEDUTI: N. 6 IL 23/03/2022 - N. 9 IL 22/03/2022 - N. 1 IL 04/03/2022 - N. 1 IL 18/02/2022 - N. 1 IL 06/02/2022 </t>
  </si>
  <si>
    <t xml:space="preserve">Sul numero complessivo dei casi confermati comunicati in data odierna, n. 892 sono relativi a giorni precedenti al 23/03/22  (di cui n. 677 del 22/03/22, n. 57 del 21/03/22, n. 6 del 20/03/22, n. 8 del 19/03/22, n. 10 del 18/03/22)                       </t>
  </si>
  <si>
    <t>2022-03-25T17:00:00</t>
  </si>
  <si>
    <t>DECEDUTI: N. 4 IL 24/03/2022 - N. 9 IL 23/03/2022 - N. 1 IL 01/03/2022 - N. 1 IL 13/02/2022 - N. 1 IL 12/02/2022 - N. 1 IL 27/01/2022 - N. 1 IL 11/01/2022</t>
  </si>
  <si>
    <t xml:space="preserve">Sul numero complessivo dei casi confermati comunicati in data odierna, n. 815 sono relativi a giorni precedenti al 24/03/22                  </t>
  </si>
  <si>
    <t>2022-03-26T17:00:00</t>
  </si>
  <si>
    <t xml:space="preserve">DECEDUTI: N. 5 IL 25/03/2022 - N. 13 IL 24/03/2022 - N. 1 IL 01/03/2022 </t>
  </si>
  <si>
    <t xml:space="preserve">Sul numero complessivo dei casi confermati comunicati in data odierna, n. 1274 sono relativi a giorni precedenti al 25/03/22                   </t>
  </si>
  <si>
    <t>2022-03-27T17:00:00</t>
  </si>
  <si>
    <t>DECEDUTI: N. 1 IL 26/03/2022 - N. 4 IL 25/03/2022 - N. 1 IL 24/03/2022 - N. 1 IL 22/03/2022 - N. 1 IL 27/02/2022 - N. 3 IL 25/02/2022 - N. 1 IL 22/02/2022 - N. 1 IL 21/02/2022 - N. 1 IL 16/02/2022</t>
  </si>
  <si>
    <t xml:space="preserve">Sul numero complessivo dei casi confermati comunicati in data odierna, n. 1065 sono relativi a giorni precedenti al 26/03/22 (di cui n. 969 del 25/03/22)                    </t>
  </si>
  <si>
    <t>21-27 mar</t>
  </si>
  <si>
    <t>2022-03-28T17:00:00</t>
  </si>
  <si>
    <t>DECEDUTI: N. 1 IL 28/03/2022 - N. 3 IL 27/03/2022 - N. 2 IL 26/03/2022 - N. 2 IL 25/03/2022</t>
  </si>
  <si>
    <t xml:space="preserve">Sul numero complessivo dei casi confermati comunicati in data odierna, n. 856 sono relativi a giorni precedenti al 27/03/22 (di cui n. 747 del 25/03/22, n. 19 del 25/03/22)                        </t>
  </si>
  <si>
    <t>2022-03-29T17:00:00</t>
  </si>
  <si>
    <t>DECEDUTI: N. 4 IL 28/03/2022 - N. 16 IL 27/03/2022 - N. 6 IL 26/03/2022 - N. 3 IL 25/03/2022 - N. 1 IL 24/03/2022 - N. 1 IL 14/12/2021</t>
  </si>
  <si>
    <t xml:space="preserve">Sul numero complessivo dei casi confermati comunicati in data odierna, n. 849 sono relativi a giorni precedenti al 28/03/22 (di cui n. 459 del 27/03/22, n. 168 del 26/03/22, n. 40 del 25/03/22)                       </t>
  </si>
  <si>
    <t>2022-03-30T17:00:00</t>
  </si>
  <si>
    <t>DECEDUTI: N. 7 IL 29/03/2022 - N. 8 IL 28/03/2022 - N. 9 IL 27/03/2022 - N. 5 IL 26/03/2022 - N. 1 IL 23/03/2022 - N. 1 IL 12/02/2022</t>
  </si>
  <si>
    <t xml:space="preserve">Sul numero complessivo dei casi confermati comunicati in data odierna, n. 1942 sono relativi a giorni precedenti al 29/03/22 (di cui n. 1535 del 28/03/22, n. 56 del 27/03/22, n. 115 del 26/03/22, n. 135 del 25/03/22)                 </t>
  </si>
  <si>
    <t>2022-03-31T17:00:00</t>
  </si>
  <si>
    <t>DECEDUTI: N. 3 IL 30/03/2022 - N. 11 IL 29/03/2022 - N. 3 IL 28/03/2022 - N. 1 IL 22/03/2022 - N. 1 IL 21/03/2022 - N. 1 IL 05/03/2022</t>
  </si>
  <si>
    <t xml:space="preserve">Sul numero complessivo dei casi confermati comunicati in data odierna, n. 1190 sono relativi a giorni precedenti al 30/03/22 (di cui n. 972 del 29/03/22, n. 116 del 28/03/22, n. 73 del 27/03/22, n. 3 del 26/03/22, n. 2 del 25/03/22)                      </t>
  </si>
  <si>
    <t>2022-04-01T17:00:00</t>
  </si>
  <si>
    <t>DECEDUTI: N. 1 IL 01/04/2022 - N. 7 IL 31/03/2022 - N. 10 IL 30/03/2022 - N. 3 IL 28/03/2022 - N. 1 IL 25/03/2022 - N. 1 IL 05/02/2022 - N. 1 IL 29/01/2022 - N. 1 IL 22/01/2022 - N. 1 IL 21/01/2022 - N. 1 IL 18/01/2022</t>
  </si>
  <si>
    <t xml:space="preserve">Sul numero complessivo dei casi confermati comunicati in data odierna, n. 2695 sono relativi a giorni precedenti al 31/03/22                      </t>
  </si>
  <si>
    <t>2022-04-02T17:00:00</t>
  </si>
  <si>
    <t>DECEDUTI: N. 3 IL 01/04/2022 - N. 3 IL 31/03/2022 - N. 1 IL 30/03/2022 - N. 1 IL 26/02/2022 - N. 1 IL 18/02/2022 - N. 2 IL 16/02/2022 - N. 1 IL 12/02/2022 - N. 1 IL 09/02/2022 - N. 1 IL 03/02/2022 - N. 1 IL 02/02/2022 - N. 1 IL 01/02/2022</t>
  </si>
  <si>
    <t xml:space="preserve">Sul numero complessivo dei casi confermati comunicati in data odierna, n. 622 sono relativi a giorni precedenti al 01/04/22                   </t>
  </si>
  <si>
    <t>2022-04-03T17:00:00</t>
  </si>
  <si>
    <t>DECEDUTI: N. 5 IL 02/04/2022 - N. 8 IL 01/04/2022 - N. 1 IL 20/02/2022 - N. 1 IL 28/01/2022 - N. 1 IL 16/01/2022 - N. 1 IL 14/01/2022</t>
  </si>
  <si>
    <t xml:space="preserve">Sul numero complessivo dei casi confermati comunicati in data odierna, n. 1422 sono relativi a giorni precedenti al 02/04/22 (di cui n. 792 del 01/04/22)                 </t>
  </si>
  <si>
    <t>28 mar-3 apr</t>
  </si>
  <si>
    <t>2022-04-04T17:00:00</t>
  </si>
  <si>
    <t>DECEDUTI: N. 4 IL 03/04/2022 - N. 1 IL 02/04/2022</t>
  </si>
  <si>
    <t xml:space="preserve">Sul numero complessivo dei casi confermati comunicati in data odierna, n. 699 sono relativi a giorni precedenti al 03/04/22 (di cui n. 617 del 02/04/22, n. 71 del 01/04/22)                        </t>
  </si>
  <si>
    <t>2022-04-05T17:00:00</t>
  </si>
  <si>
    <t>DECEDUTI: N. 5 IL 04/04/2022 - N. 9 IL 03/04/2022 - N. 10 IL 02/04/2022 - N. 5 IL 01/04/2022 - N. 1 IL 28/03/2022 - N. 1 IL 27/03/2022 - N. 1 IL 25/03/2022 - N. 1 IL 23/03/2022 - N. 1 IL 06/03/2022 - N. 1 IL 07/02/2022 - N. 1 IL 03/02/2022 - N. 1 IL 27/01/2022 - N. 1 IL 25/01/2022 - N. 1 IL 24/01/2022 - N. 1 IL 23/01/2022 - N. 1 IL 20/01/2022 - N. 1 IL 07/01/2022 - N. 1 IL 02/01/2022</t>
  </si>
  <si>
    <t xml:space="preserve">Sul numero complessivo dei casi confermati comunicati in data odierna, n. 745 sono relativi a giorni precedenti al 04/04/22 (di cui n. 461 del 03/04/22,  n. 73 del 02/04/22, n. 117 del 01/04/22)                        </t>
  </si>
  <si>
    <t>2022-04-06T17:00:00</t>
  </si>
  <si>
    <t>DECEDUTI: N. 6 IL 05/04/2022 - N. 8 IL 04/04/2022 - N. 5 IL 03/04/2022 - N. 2 IL 02/04/2022 - N. 1 IL 01/04/2022 - N. 1 IL 17/01/2022</t>
  </si>
  <si>
    <t xml:space="preserve">Sul numero complessivo dei casi confermati comunicati in data odierna, n. 611 sono relativi a giorni precedenti al 05/04/22 (di cui n. 556 del 04/04/22, n. 5 del 03/04/22,  n. 5 del 02/04/22, n. 11 del 01/04/22)                   </t>
  </si>
  <si>
    <t>2022-04-07T17:00:00</t>
  </si>
  <si>
    <t>DECEDUTI: N. 2 IL 06/04/2022 - N. 7 IL 05/04/2022 - N. 3 IL 04/04/2022 - N. 1 IL 02/04/2022 - N. 1 IL 09/02/2022 - N. 1 IL 26/01/2022 - N. 1 IL 13/01/2022</t>
  </si>
  <si>
    <t xml:space="preserve">Sul numero complessivo dei casi confermati comunicati in data odierna, n. 537 sono relativi a giorni precedenti al 06/04/22 (di cui n. 441 del 05/04/22, n. 85 del 04/04/22, n. 6 del 03/04/22,  n. 1 del 02/04/22, n. 2 del 01/04/22)                   </t>
  </si>
  <si>
    <t>2022-04-08T17:00:00</t>
  </si>
  <si>
    <t>DECEDUTI: N. 2 IL 08/04/2022 - N. 5 IL 07/04/2022 - N. 7 IL 06/04/2022 - N. 1 IL 05/04/2022 - N. 2 IL 03/04/2022 - N. 1 IL 06/02/2022 - N. 1 IL 03/02/2022</t>
  </si>
  <si>
    <t xml:space="preserve">Sul numero complessivo dei casi confermati comunicati in data odierna, n. 1114 sono relativi a giorni precedenti al 07/04/22                      </t>
  </si>
  <si>
    <t>2022-04-09T17:00:00</t>
  </si>
  <si>
    <t>DECEDUTI: N. 1 IL 08/04/2022 - N. 7 IL 07/04/2022</t>
  </si>
  <si>
    <t xml:space="preserve">Sul numero complessivo dei casi confermati comunicati in data odierna, n. 439 sono relativi a giorni precedenti al 08/04/22                        </t>
  </si>
  <si>
    <t>2022-04-10T17:00:00</t>
  </si>
  <si>
    <t>DECEDUTI: N. 1 IL 09/04/2022 - N. 7 IL 08/04/2022</t>
  </si>
  <si>
    <t xml:space="preserve">Sul numero complessivo dei casi confermati comunicati in data odierna, n. 669 sono relativi a giorni precedenti al 09/04/22 (di cui n. 646 del 08/04/22)                     </t>
  </si>
  <si>
    <t>4-10 apr</t>
  </si>
  <si>
    <t>2022-04-11T17:00:00</t>
  </si>
  <si>
    <t>DECEDUTI: N. 2 IL 10/04/2022 - N. 3 IL 09/04/2022</t>
  </si>
  <si>
    <t xml:space="preserve">Sul numero complessivo dei casi confermati comunicati in data odierna, n. 338 sono relativi a giorni precedenti al 10/04/22 (di cui n. 205 del 09/04/22, n. 45 del 08/04/22)                      </t>
  </si>
  <si>
    <t>2022-04-12T17:00:00</t>
  </si>
  <si>
    <t>DECEDUTI: N. 5 IL 11/04/2022 - N. 11 IL 10/04/2022 - N. 1 IL 09/04/2022 - N. 2 IL 08/04/2022</t>
  </si>
  <si>
    <t xml:space="preserve">Sul numero complessivo dei casi confermati comunicati in data odierna, n. 423 sono relativi a giorni precedenti al 11/04/22 (di cui n. 186 del 10/04/22, n. 126 del 09/04/22, n. 78 del 08/04/22)                 </t>
  </si>
  <si>
    <t>2022-04-13T17:00:00</t>
  </si>
  <si>
    <t>DECEDUTI: N. 2 IL 13/04/2022 - N. 14 IL 12/04/2022 - N. 7 IL 11/04/2022 - N. 2 IL 09/04/2022 - N. 1 IL 11/02/2022 - N. 1 IL 03/02/2022</t>
  </si>
  <si>
    <t xml:space="preserve">Sul numero complessivo dei casi confermati comunicati in data odierna, n. 558 sono relativi a giorni precedenti al 12/04/22 (di cui n. 488 del 11/04/22, n. 11 del 10/04/22, n. 1 del 09/04/22, n. 11 del 08/04/22)                   </t>
  </si>
  <si>
    <t>2022-04-14T17:00:00</t>
  </si>
  <si>
    <t>DECEDUTI: N. 6 IL 13/04/2022 - N. 10 IL 12/04/2022 - N. 1 IL 09/04/2022 - N. 2 IL 08/04/2022</t>
  </si>
  <si>
    <t xml:space="preserve">Sul numero complessivo dei casi confermati comunicati in data odierna, n. 670 sono relativi a giorni precedenti al 13/04/22 (di cui n. 616 del 12/04/22, n. 15 del 11/04/22, n. 2 del 10/04/22, n. 15 del 09/04/22, n. 6 del 08/04/22)                   </t>
  </si>
  <si>
    <t>2022-04-15T17:00:00</t>
  </si>
  <si>
    <t>DECEDUTI: N. 3 IL 14/04/2022 - N. 11 IL 13/04/2022 - N. 1 IL 12/04/2022 - N. 1 IL 11/04/2022</t>
  </si>
  <si>
    <t xml:space="preserve">Sul numero complessivo dei casi confermati comunicati in data odierna, n. 741 sono relativi a giorni precedenti al 14/04/22                     </t>
  </si>
  <si>
    <t>2022-04-16T17:00:00</t>
  </si>
  <si>
    <t xml:space="preserve">DECEDUTI: N. 1 IL 16/04/2022 - N. 5 IL 15/04/2022 - N. 3 IL 14/04/2022 </t>
  </si>
  <si>
    <t xml:space="preserve">Sul numero complessivo dei casi confermati comunicati in data odierna, n. 723 sono relativi a giorni precedenti al 15/04/22                   </t>
  </si>
  <si>
    <t>2022-04-17T17:00:00</t>
  </si>
  <si>
    <t>DECEDUTI: N. 5 IL 16/04/2022 - N. 5 IL 15/04/2022 - N. 1 IL 10/04/2022</t>
  </si>
  <si>
    <t xml:space="preserve">Sul numero complessivo dei casi confermati comunicati in data odierna, n. 261 sono relativi a giorni precedenti al 16/04/22  (di cui n. 234 del 15/04/22)                       </t>
  </si>
  <si>
    <t>2022-04-18T17:00:00</t>
  </si>
  <si>
    <t>DECEDUTI: N. 1 IL 18/04/2022 - N. 1 IL 17/04/2022 - N. 1 IL 16/04/2022</t>
  </si>
  <si>
    <t xml:space="preserve">Sul numero complessivo dei casi confermati comunicati in data odierna, n. 209 sono relativi a giorni precedenti al 17/04/22  (di cui n. 189 del 16/04/22, n. 11 del 15/04/22)                    </t>
  </si>
  <si>
    <t>2022-04-19T17:00:00</t>
  </si>
  <si>
    <t>DECEDUTI: N. 3 IL 18/04/2022 - N. 5 IL 17/04/2022 - N. 1 IL 16/04/2022 - N. 1 IL 15/04/2022</t>
  </si>
  <si>
    <t xml:space="preserve">Sul numero complessivo dei casi confermati comunicati in data odierna, n. 117 sono relativi a giorni precedenti al 18/04/22  (di cui n. 111 del 17/04/22, n. 2 del 16/04/22, n. 2 del 15/04/22)                    </t>
  </si>
  <si>
    <t>2022-04-20T17:00:00</t>
  </si>
  <si>
    <t>DECEDUTI: N. 7 IL 19/04/2022 - N. 8 IL 18/04/2022 - N. 8 IL 17/04/2022 - N. 2 IL 16/04/2022 - N. 3 IL 15/04/2022 - N. 1 IL 13/04/2022</t>
  </si>
  <si>
    <t xml:space="preserve">Sul numero complessivo dei casi confermati comunicati in data odierna, n. 600 sono relativi a giorni precedenti al 19/04/22  (di cui n. 243 del 18/04/22, n. 43 del 17/04/22, n. 115 del 16/04/22, n. 85 del 15/04/22)                  </t>
  </si>
  <si>
    <t>2022-04-21T17:00:00</t>
  </si>
  <si>
    <t>DECEDUTI: N. 2 IL 21/04/2022 - N. 8 IL 20/04/2022 - N. 12 IL 19/04/2022 - N. 1 IL 18/04/2022 - N. 3 IL 17/04/2022 - N. 2 IL 16/04/2022 - N. 1 IL 07/04/2022 - N. 1 IL 30/03/2022 - N. 1 IL 23/03/2022 - N. 1 IL 17/03/2022</t>
  </si>
  <si>
    <t xml:space="preserve">Sul numero complessivo dei casi confermati comunicati in data odierna, n. 984 sono relativi a giorni precedenti al 20/04/22  (di cui n. 919 del 19/04/22, n. 5 del 18/04/22, n. 5 del 17/04/22, n. 20 del 16/04/22, n. 8 del 15/04/22)                     </t>
  </si>
  <si>
    <t>2022-04-22T17:00:00</t>
  </si>
  <si>
    <t>DECEDUTI: N. 4 IL 21/04/2022 - N. 9 IL 20/04/2022 - N. 1 IL 19/04/2022 - N. 1 IL 12/03/2022 - N. 1 IL 05/03/2022 - N. 1 IL 03/03/2022 - N. 1 IL 02/03/2022 - N. 1 IL 27/02/2022 - N. 1 IL 23/02/2022 - N. 1 IL 16/02/2022 - N. 1 IL 14/02/2022 - N. 1 IL 10/02/2022 - N. 1 IL 07/02/2022 - N. 1 IL 05/02/2022 - N. 1 IL 14/01/2022 - N. 1 IL 09/01/2022</t>
  </si>
  <si>
    <t xml:space="preserve">Sul numero complessivo dei casi confermati comunicati in data odierna, n. 540 sono relativi a giorni precedenti al 21/04/22                   </t>
  </si>
  <si>
    <t>2022-04-23T17:00:00</t>
  </si>
  <si>
    <t>DECEDUTI: N. 4 IL 22/04/2022 - N. 6 IL 21/04/2022 - N. 1 IL 20/04/2022 - N. 1 IL 06/04/2022 - N. 1 IL 04/04/2022 - N. 1 IL 13/03/2022</t>
  </si>
  <si>
    <t xml:space="preserve">Sul numero complessivo dei casi confermati comunicati in data odierna, n. 515 sono relativi a giorni precedenti al 22/04/22                     </t>
  </si>
  <si>
    <t>2022-04-24T17:00:00</t>
  </si>
  <si>
    <t xml:space="preserve">DECEDUTI: N. 1 IL 24/04/2022 - N. 1 IL 23/04/2022 - N. 5 IL 22/04/2022 </t>
  </si>
  <si>
    <t xml:space="preserve">Sul numero complessivo dei casi confermati comunicati in data odierna, n. 587 sono relativi a giorni precedenti al 23/04/22 (di cui n. 554 del 22/04/22)                       </t>
  </si>
  <si>
    <t>11-17 apr</t>
  </si>
  <si>
    <t>18-24 apr</t>
  </si>
  <si>
    <t>2022-04-25T17:00:00</t>
  </si>
  <si>
    <t xml:space="preserve">DECEDUTI: N. 2 IL 24/04/2022 - N. 5 IL 23/04/2022 </t>
  </si>
  <si>
    <t xml:space="preserve">Sul numero complessivo dei casi confermati comunicati in data odierna, n. 404 sono relativi a giorni precedenti al 24/04/22 (di cui n. 279 del 22/04/22, n. 71 del 22/04/22)                 </t>
  </si>
  <si>
    <t>2022-04-26T17:00:00</t>
  </si>
  <si>
    <t>DECEDUTI: N. 4 IL 25/04/2022 - N. 5 IL 24/04/2022 - N. 2 IL 23/04/2022</t>
  </si>
  <si>
    <t xml:space="preserve">Sul numero complessivo dei casi confermati comunicati in data odierna, n. 417 sono relativi a giorni precedenti al 25/04/22 (di cui n. 354 del 24/04/22, n. 24 del 23/04/22, n. 13 del 22/04/22)                 </t>
  </si>
  <si>
    <t>2022-04-27T17:00:00</t>
  </si>
  <si>
    <t>DECEDUTI: N. 3 IL 26/04/2022 - N. 6 IL 25/04/2022 - N. 5 IL 24/04/2022 - N. 2 IL 23/04/2022 - N. 1 IL 22/04/2022 - N. 1 IL 17/04/2022 - N. 1 IL 27/03/2022 - N. 1 IL 25/03/2022 - N. 1 IL 18/03/2022 - N. 2 IL 09/03/2022 - N. 2 IL 08/03/2022</t>
  </si>
  <si>
    <t xml:space="preserve">Sul numero complessivo dei casi confermati comunicati in data odierna, n. 493 sono relativi a giorni precedenti al 26/04/22 (di cui n. 375 del 25/04/22, n. 15 del 24/04/22, n. 46 del 23/04/22, n. 38 del 22/04/22)                    </t>
  </si>
  <si>
    <t>2022-04-28T17:00:00</t>
  </si>
  <si>
    <t>DECEDUTI: N. 3 IL 27/04/2022 - N. 6 IL 26/04/2022 - N. 1 IL 25/04/2022 - N. 1 IL 24/04/2022 - N. 1 IL 23/04/2022 - N. 1 IL 22/04/2022 - N. 2 IL 21/04/2022 - N. 1 IL 20/04/2022 - N. 2 IL 18/04/2022 - N. 1 IL 17/04/2022 - N. 1 IL 25/03/2022</t>
  </si>
  <si>
    <t xml:space="preserve">Sul numero complessivo dei casi confermati comunicati in data odierna, n. 836 sono relativi a giorni precedenti al 27/04/22 (di cui n. 738 del 26/04/22, n. 49 del 25/04/22, n. 23 del 24/04/22, n. 3 del 23/04/22, n. 6 del 22/04/22)                   </t>
  </si>
  <si>
    <t>2022-04-29T17:00:00</t>
  </si>
  <si>
    <t>DECEDUTI: N. 2 IL 29/04/2022 - N. 3 IL 28/04/2022 - N. 8 IL 27/04/2022 - N. 3 IL 26/04/2022 - N. 1 IL 23/04/2022 - N. 1 IL 06/04/2022 - N. 1 IL 02/04/2022</t>
  </si>
  <si>
    <t xml:space="preserve">Sul numero complessivo dei casi confermati comunicati in data odierna, n. 543 sono relativi a giorni precedenti al 28/04/22                        </t>
  </si>
  <si>
    <t>2022-04-30T17:00:00</t>
  </si>
  <si>
    <t>DECEDUTI: N. 5 IL 29/04/2022 - N. 8 IL 28/04/2022 - N. 2 IL 27/04/2022 - N. 1 IL 26/04/2022 - N. 1 IL 11/04/2022 - N. 1 IL 10/03/2022 - N. 1 IL 09/02/2022</t>
  </si>
  <si>
    <t xml:space="preserve">Sul numero complessivo dei casi confermati comunicati in data odierna, n. 420 sono relativi a giorni precedenti al 29/04/22                        </t>
  </si>
  <si>
    <t>2022-05-01T17:00:00</t>
  </si>
  <si>
    <t>DECEDUTI: N. 1 IL 30/04/2022 - N. 2 IL 29/04/2022 - N. 1 IL 22/04/2022 - N. 1 IL 10/04/2022 - N. 1 IL 04/04/2022 - N. 1 IL 06/03/2022 - N. 1 IL 05/02/2022 - N. 1 IL 30/01/2022 - N. 1 IL 14/01/2022 - N. 1 IL 12/01/2022 - N. 1 IL 10/01/2022</t>
  </si>
  <si>
    <t xml:space="preserve">Sul numero complessivo dei casi confermati comunicati in data odierna, n. 835 sono relativi a giorni precedenti al 30/04/22 (di cui n. 565 del 29/04/22)        </t>
  </si>
  <si>
    <t>25 apr-1 mag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</si>
</sst>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0" fontId="7" fillId="0" borderId="0" xfId="0" applyFont="1"/>
    <xf numFmtId="0" fontId="8" fillId="0" borderId="0" xfId="0" applyFont="1"/>
    <xf numFmtId="16" fontId="8" fillId="0" borderId="0" xfId="0" applyNumberFormat="1" applyFont="1"/>
    <xf numFmtId="10" fontId="8" fillId="0" borderId="0" xfId="1" applyNumberFormat="1" applyFont="1"/>
    <xf numFmtId="0" fontId="3" fillId="4" borderId="0" xfId="0" applyFont="1" applyFill="1" applyAlignment="1">
      <alignment horizontal="center" vertical="center"/>
    </xf>
    <xf numFmtId="166" fontId="9" fillId="0" borderId="0" xfId="0" applyNumberFormat="1" applyFont="1"/>
    <xf numFmtId="0" fontId="9" fillId="0" borderId="0" xfId="0" applyFont="1"/>
    <xf numFmtId="164" fontId="9" fillId="0" borderId="0" xfId="1" applyNumberFormat="1" applyFont="1"/>
    <xf numFmtId="166" fontId="9" fillId="3" borderId="0" xfId="0" applyNumberFormat="1" applyFont="1" applyFill="1"/>
    <xf numFmtId="0" fontId="9" fillId="3" borderId="0" xfId="0" applyFont="1" applyFill="1"/>
    <xf numFmtId="164" fontId="9" fillId="3" borderId="0" xfId="1" applyNumberFormat="1" applyFont="1" applyFill="1"/>
    <xf numFmtId="165" fontId="9" fillId="0" borderId="0" xfId="0" applyNumberFormat="1" applyFont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1° MAGGIO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lavoro'!$Z$793:$AC$793</c:f>
              <c:numCache>
                <c:formatCode>General</c:formatCode>
                <c:ptCount val="4"/>
                <c:pt idx="0">
                  <c:v>988722</c:v>
                </c:pt>
                <c:pt idx="1">
                  <c:v>115496</c:v>
                </c:pt>
                <c:pt idx="2">
                  <c:v>848</c:v>
                </c:pt>
                <c:pt idx="3">
                  <c:v>10599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lavoro'!$BH$124:$BH$795</c:f>
              <c:numCache>
                <c:formatCode>0.0%</c:formatCode>
                <c:ptCount val="488"/>
                <c:pt idx="0">
                  <c:v>3.1239991847905203E-2</c:v>
                </c:pt>
                <c:pt idx="1">
                  <c:v>3.1187410586552219E-2</c:v>
                </c:pt>
                <c:pt idx="2">
                  <c:v>3.1946278553566916E-2</c:v>
                </c:pt>
                <c:pt idx="3">
                  <c:v>3.2287167149652796E-2</c:v>
                </c:pt>
                <c:pt idx="4">
                  <c:v>3.2009832736600227E-2</c:v>
                </c:pt>
                <c:pt idx="5">
                  <c:v>3.1532367047351545E-2</c:v>
                </c:pt>
                <c:pt idx="6">
                  <c:v>3.1727167032683114E-2</c:v>
                </c:pt>
                <c:pt idx="7">
                  <c:v>3.1407541843113528E-2</c:v>
                </c:pt>
                <c:pt idx="8">
                  <c:v>3.1090648051883756E-2</c:v>
                </c:pt>
                <c:pt idx="9">
                  <c:v>3.0477521322218475E-2</c:v>
                </c:pt>
                <c:pt idx="10">
                  <c:v>3.0313645811438847E-2</c:v>
                </c:pt>
                <c:pt idx="11">
                  <c:v>3.0473681820246151E-2</c:v>
                </c:pt>
                <c:pt idx="12">
                  <c:v>3.0686930635450006E-2</c:v>
                </c:pt>
                <c:pt idx="13">
                  <c:v>3.1137858018499946E-2</c:v>
                </c:pt>
                <c:pt idx="14">
                  <c:v>3.1146631146631146E-2</c:v>
                </c:pt>
                <c:pt idx="15">
                  <c:v>3.0933732289008184E-2</c:v>
                </c:pt>
                <c:pt idx="16">
                  <c:v>3.0630048465266558E-2</c:v>
                </c:pt>
                <c:pt idx="17">
                  <c:v>3.0798762930574812E-2</c:v>
                </c:pt>
                <c:pt idx="18">
                  <c:v>3.0635217876154607E-2</c:v>
                </c:pt>
                <c:pt idx="19">
                  <c:v>3.1237287772710728E-2</c:v>
                </c:pt>
                <c:pt idx="20">
                  <c:v>3.0619642628683524E-2</c:v>
                </c:pt>
                <c:pt idx="21">
                  <c:v>3.0472202837869271E-2</c:v>
                </c:pt>
                <c:pt idx="22">
                  <c:v>3.0318936737564826E-2</c:v>
                </c:pt>
                <c:pt idx="23">
                  <c:v>3.0028958744281697E-2</c:v>
                </c:pt>
                <c:pt idx="24">
                  <c:v>2.9978542113705965E-2</c:v>
                </c:pt>
                <c:pt idx="25">
                  <c:v>3.0223888455948946E-2</c:v>
                </c:pt>
                <c:pt idx="26">
                  <c:v>3.0214756538379756E-2</c:v>
                </c:pt>
                <c:pt idx="27">
                  <c:v>3.0427061677061676E-2</c:v>
                </c:pt>
                <c:pt idx="28">
                  <c:v>3.1016332708338038E-2</c:v>
                </c:pt>
                <c:pt idx="29">
                  <c:v>3.1375384902491366E-2</c:v>
                </c:pt>
                <c:pt idx="30">
                  <c:v>3.1332024876445409E-2</c:v>
                </c:pt>
                <c:pt idx="31">
                  <c:v>3.1657267428083974E-2</c:v>
                </c:pt>
                <c:pt idx="32">
                  <c:v>3.188907312618653E-2</c:v>
                </c:pt>
                <c:pt idx="33">
                  <c:v>3.202665240017509E-2</c:v>
                </c:pt>
                <c:pt idx="34">
                  <c:v>3.1632803660156444E-2</c:v>
                </c:pt>
                <c:pt idx="35">
                  <c:v>3.1450675026545985E-2</c:v>
                </c:pt>
                <c:pt idx="36">
                  <c:v>3.1273875617582644E-2</c:v>
                </c:pt>
                <c:pt idx="37">
                  <c:v>3.0710861596041941E-2</c:v>
                </c:pt>
                <c:pt idx="38">
                  <c:v>3.0617486900236308E-2</c:v>
                </c:pt>
                <c:pt idx="39">
                  <c:v>3.0139404480672878E-2</c:v>
                </c:pt>
                <c:pt idx="40">
                  <c:v>2.9478277063878469E-2</c:v>
                </c:pt>
                <c:pt idx="41">
                  <c:v>2.9218387668803709E-2</c:v>
                </c:pt>
                <c:pt idx="42">
                  <c:v>2.9880760189197608E-2</c:v>
                </c:pt>
                <c:pt idx="43">
                  <c:v>2.9825564769802689E-2</c:v>
                </c:pt>
                <c:pt idx="44">
                  <c:v>2.9541673836975851E-2</c:v>
                </c:pt>
                <c:pt idx="45">
                  <c:v>2.9957451735216648E-2</c:v>
                </c:pt>
                <c:pt idx="46">
                  <c:v>2.9147331786542923E-2</c:v>
                </c:pt>
                <c:pt idx="47">
                  <c:v>2.8554449561729311E-2</c:v>
                </c:pt>
                <c:pt idx="48">
                  <c:v>2.8178402617864501E-2</c:v>
                </c:pt>
                <c:pt idx="49">
                  <c:v>2.8002154011847066E-2</c:v>
                </c:pt>
                <c:pt idx="50">
                  <c:v>2.8823647428609645E-2</c:v>
                </c:pt>
                <c:pt idx="51">
                  <c:v>2.8992460589444824E-2</c:v>
                </c:pt>
                <c:pt idx="52">
                  <c:v>2.8705690060271735E-2</c:v>
                </c:pt>
                <c:pt idx="53">
                  <c:v>2.8544509194961092E-2</c:v>
                </c:pt>
                <c:pt idx="54">
                  <c:v>2.9469122426868905E-2</c:v>
                </c:pt>
                <c:pt idx="55">
                  <c:v>2.9564123436690595E-2</c:v>
                </c:pt>
                <c:pt idx="56">
                  <c:v>2.9176222882279956E-2</c:v>
                </c:pt>
                <c:pt idx="57">
                  <c:v>2.8481626634589266E-2</c:v>
                </c:pt>
                <c:pt idx="58">
                  <c:v>2.7903933492417828E-2</c:v>
                </c:pt>
                <c:pt idx="59">
                  <c:v>2.773003323020511E-2</c:v>
                </c:pt>
                <c:pt idx="60">
                  <c:v>2.821718683197948E-2</c:v>
                </c:pt>
                <c:pt idx="61">
                  <c:v>2.7697083051454494E-2</c:v>
                </c:pt>
                <c:pt idx="62">
                  <c:v>2.7541250763903034E-2</c:v>
                </c:pt>
                <c:pt idx="63">
                  <c:v>2.9544051503659935E-2</c:v>
                </c:pt>
                <c:pt idx="64">
                  <c:v>3.3558067623054695E-2</c:v>
                </c:pt>
                <c:pt idx="65">
                  <c:v>3.9294258373205743E-2</c:v>
                </c:pt>
                <c:pt idx="66">
                  <c:v>4.3444379505162674E-2</c:v>
                </c:pt>
                <c:pt idx="67">
                  <c:v>4.682439093085481E-2</c:v>
                </c:pt>
                <c:pt idx="68">
                  <c:v>4.8753746071193628E-2</c:v>
                </c:pt>
                <c:pt idx="69">
                  <c:v>4.9622836858452889E-2</c:v>
                </c:pt>
                <c:pt idx="70">
                  <c:v>4.8637286169904322E-2</c:v>
                </c:pt>
                <c:pt idx="71">
                  <c:v>4.9315068493150684E-2</c:v>
                </c:pt>
                <c:pt idx="72">
                  <c:v>4.8244082943517418E-2</c:v>
                </c:pt>
                <c:pt idx="73">
                  <c:v>4.8658172946597994E-2</c:v>
                </c:pt>
                <c:pt idx="74">
                  <c:v>4.9066053059014618E-2</c:v>
                </c:pt>
                <c:pt idx="75">
                  <c:v>4.9047778149014364E-2</c:v>
                </c:pt>
                <c:pt idx="76">
                  <c:v>4.7280253541168098E-2</c:v>
                </c:pt>
                <c:pt idx="77">
                  <c:v>4.5995945261023824E-2</c:v>
                </c:pt>
                <c:pt idx="78">
                  <c:v>4.6462848789169259E-2</c:v>
                </c:pt>
                <c:pt idx="79">
                  <c:v>4.6380928853754944E-2</c:v>
                </c:pt>
                <c:pt idx="80">
                  <c:v>4.7117583343362621E-2</c:v>
                </c:pt>
                <c:pt idx="81">
                  <c:v>4.9366244162775186E-2</c:v>
                </c:pt>
                <c:pt idx="82">
                  <c:v>4.9551473729175566E-2</c:v>
                </c:pt>
                <c:pt idx="83">
                  <c:v>5.0831561835688384E-2</c:v>
                </c:pt>
                <c:pt idx="84">
                  <c:v>4.8710601719197708E-2</c:v>
                </c:pt>
                <c:pt idx="85">
                  <c:v>4.9536924201803556E-2</c:v>
                </c:pt>
                <c:pt idx="86">
                  <c:v>4.9647058823529412E-2</c:v>
                </c:pt>
                <c:pt idx="87">
                  <c:v>5.0295688120801513E-2</c:v>
                </c:pt>
                <c:pt idx="88">
                  <c:v>5.0295688120801513E-2</c:v>
                </c:pt>
                <c:pt idx="89">
                  <c:v>4.7675103001765744E-2</c:v>
                </c:pt>
                <c:pt idx="90">
                  <c:v>4.5093105183694013E-2</c:v>
                </c:pt>
                <c:pt idx="91">
                  <c:v>4.2739517395649899E-2</c:v>
                </c:pt>
                <c:pt idx="92">
                  <c:v>4.1140250855188139E-2</c:v>
                </c:pt>
                <c:pt idx="93">
                  <c:v>4.2622089970243304E-2</c:v>
                </c:pt>
                <c:pt idx="94">
                  <c:v>4.3239822822189411E-2</c:v>
                </c:pt>
                <c:pt idx="95">
                  <c:v>4.4249959103549813E-2</c:v>
                </c:pt>
                <c:pt idx="96">
                  <c:v>4.4385701885899152E-2</c:v>
                </c:pt>
                <c:pt idx="97">
                  <c:v>4.2183435744712935E-2</c:v>
                </c:pt>
                <c:pt idx="98">
                  <c:v>5.2822728944464874E-2</c:v>
                </c:pt>
                <c:pt idx="99">
                  <c:v>5.19129376774368E-2</c:v>
                </c:pt>
                <c:pt idx="100">
                  <c:v>4.9976056767228244E-2</c:v>
                </c:pt>
                <c:pt idx="101">
                  <c:v>5.0234088320890803E-2</c:v>
                </c:pt>
                <c:pt idx="102">
                  <c:v>4.9207571642819505E-2</c:v>
                </c:pt>
                <c:pt idx="103">
                  <c:v>5.0969666832421684E-2</c:v>
                </c:pt>
                <c:pt idx="104">
                  <c:v>4.9164446597239043E-2</c:v>
                </c:pt>
                <c:pt idx="105">
                  <c:v>4.8643216080402008E-2</c:v>
                </c:pt>
                <c:pt idx="106">
                  <c:v>4.7729324488754561E-2</c:v>
                </c:pt>
                <c:pt idx="107">
                  <c:v>4.7053342650826925E-2</c:v>
                </c:pt>
                <c:pt idx="108">
                  <c:v>4.7944685054327175E-2</c:v>
                </c:pt>
                <c:pt idx="109">
                  <c:v>5.0403630667898311E-2</c:v>
                </c:pt>
                <c:pt idx="110">
                  <c:v>5.0579641098936E-2</c:v>
                </c:pt>
                <c:pt idx="111">
                  <c:v>4.8540658654596537E-2</c:v>
                </c:pt>
                <c:pt idx="112">
                  <c:v>4.8726467331118496E-2</c:v>
                </c:pt>
                <c:pt idx="113">
                  <c:v>4.8946888263059776E-2</c:v>
                </c:pt>
                <c:pt idx="114">
                  <c:v>4.8765190121520974E-2</c:v>
                </c:pt>
                <c:pt idx="115">
                  <c:v>4.8062550304702772E-2</c:v>
                </c:pt>
                <c:pt idx="116">
                  <c:v>4.807360552041403E-2</c:v>
                </c:pt>
                <c:pt idx="117">
                  <c:v>4.8163329654737505E-2</c:v>
                </c:pt>
                <c:pt idx="118">
                  <c:v>4.7575661543337033E-2</c:v>
                </c:pt>
                <c:pt idx="119">
                  <c:v>4.7075835475578406E-2</c:v>
                </c:pt>
                <c:pt idx="120">
                  <c:v>4.5856375893109431E-2</c:v>
                </c:pt>
                <c:pt idx="121">
                  <c:v>4.632581413179452E-2</c:v>
                </c:pt>
                <c:pt idx="122">
                  <c:v>4.7204968944099382E-2</c:v>
                </c:pt>
                <c:pt idx="123">
                  <c:v>4.6408572694678324E-2</c:v>
                </c:pt>
                <c:pt idx="124">
                  <c:v>4.5701006971340045E-2</c:v>
                </c:pt>
                <c:pt idx="125">
                  <c:v>4.4517966328838261E-2</c:v>
                </c:pt>
                <c:pt idx="126">
                  <c:v>4.3763394770681523E-2</c:v>
                </c:pt>
                <c:pt idx="127">
                  <c:v>4.3968183826778612E-2</c:v>
                </c:pt>
                <c:pt idx="128">
                  <c:v>4.3982840370286748E-2</c:v>
                </c:pt>
                <c:pt idx="129">
                  <c:v>4.4444444444444446E-2</c:v>
                </c:pt>
                <c:pt idx="130">
                  <c:v>4.3272267845862286E-2</c:v>
                </c:pt>
                <c:pt idx="131">
                  <c:v>4.5869727976041927E-2</c:v>
                </c:pt>
                <c:pt idx="132">
                  <c:v>4.6073571614923037E-2</c:v>
                </c:pt>
                <c:pt idx="133">
                  <c:v>4.6698872785829307E-2</c:v>
                </c:pt>
                <c:pt idx="134">
                  <c:v>4.7564666247930112E-2</c:v>
                </c:pt>
                <c:pt idx="135">
                  <c:v>4.7322105017774931E-2</c:v>
                </c:pt>
                <c:pt idx="136">
                  <c:v>4.8394825107810256E-2</c:v>
                </c:pt>
                <c:pt idx="137">
                  <c:v>4.8241576136991343E-2</c:v>
                </c:pt>
                <c:pt idx="138">
                  <c:v>4.8008907518993976E-2</c:v>
                </c:pt>
                <c:pt idx="139">
                  <c:v>4.689269299940052E-2</c:v>
                </c:pt>
                <c:pt idx="140">
                  <c:v>4.8448091330717091E-2</c:v>
                </c:pt>
                <c:pt idx="141">
                  <c:v>4.9898243762719528E-2</c:v>
                </c:pt>
                <c:pt idx="142">
                  <c:v>4.7803217821782179E-2</c:v>
                </c:pt>
                <c:pt idx="143">
                  <c:v>4.6173939766441303E-2</c:v>
                </c:pt>
                <c:pt idx="144">
                  <c:v>4.5620437956204379E-2</c:v>
                </c:pt>
                <c:pt idx="145">
                  <c:v>4.7204438753734528E-2</c:v>
                </c:pt>
                <c:pt idx="146">
                  <c:v>4.7178130511463842E-2</c:v>
                </c:pt>
                <c:pt idx="147">
                  <c:v>4.8233631653320772E-2</c:v>
                </c:pt>
                <c:pt idx="148">
                  <c:v>5.0260312374849819E-2</c:v>
                </c:pt>
                <c:pt idx="149">
                  <c:v>4.897298391176768E-2</c:v>
                </c:pt>
                <c:pt idx="150">
                  <c:v>4.7825211437776884E-2</c:v>
                </c:pt>
                <c:pt idx="151">
                  <c:v>4.7533726812816188E-2</c:v>
                </c:pt>
                <c:pt idx="152">
                  <c:v>4.8401931478500804E-2</c:v>
                </c:pt>
                <c:pt idx="153">
                  <c:v>4.7129978317927652E-2</c:v>
                </c:pt>
                <c:pt idx="154">
                  <c:v>4.9170473671555665E-2</c:v>
                </c:pt>
                <c:pt idx="155">
                  <c:v>5.0158328055731477E-2</c:v>
                </c:pt>
                <c:pt idx="156">
                  <c:v>4.7923723497679087E-2</c:v>
                </c:pt>
                <c:pt idx="157">
                  <c:v>4.972726119497653E-2</c:v>
                </c:pt>
                <c:pt idx="158">
                  <c:v>4.7754996106929667E-2</c:v>
                </c:pt>
                <c:pt idx="159">
                  <c:v>4.9849767822999179E-2</c:v>
                </c:pt>
                <c:pt idx="160">
                  <c:v>4.9178100801521532E-2</c:v>
                </c:pt>
                <c:pt idx="161">
                  <c:v>4.90967365967366E-2</c:v>
                </c:pt>
                <c:pt idx="162">
                  <c:v>4.8671245147805318E-2</c:v>
                </c:pt>
                <c:pt idx="163">
                  <c:v>4.6117227015769119E-2</c:v>
                </c:pt>
                <c:pt idx="164">
                  <c:v>4.8107374453325288E-2</c:v>
                </c:pt>
                <c:pt idx="165">
                  <c:v>4.8531490497879692E-2</c:v>
                </c:pt>
                <c:pt idx="166">
                  <c:v>4.8642345493919707E-2</c:v>
                </c:pt>
                <c:pt idx="167">
                  <c:v>4.7957973224877139E-2</c:v>
                </c:pt>
                <c:pt idx="168">
                  <c:v>4.5422658716239919E-2</c:v>
                </c:pt>
                <c:pt idx="169">
                  <c:v>4.2742653606411399E-2</c:v>
                </c:pt>
                <c:pt idx="170">
                  <c:v>4.2985611510791367E-2</c:v>
                </c:pt>
                <c:pt idx="171">
                  <c:v>4.3020511889635141E-2</c:v>
                </c:pt>
                <c:pt idx="172">
                  <c:v>4.338644653484354E-2</c:v>
                </c:pt>
                <c:pt idx="173">
                  <c:v>4.1972290138549306E-2</c:v>
                </c:pt>
                <c:pt idx="174">
                  <c:v>3.8922785609088996E-2</c:v>
                </c:pt>
                <c:pt idx="175">
                  <c:v>3.9494470774091628E-2</c:v>
                </c:pt>
                <c:pt idx="176">
                  <c:v>3.796889295516926E-2</c:v>
                </c:pt>
                <c:pt idx="177">
                  <c:v>3.7087912087912088E-2</c:v>
                </c:pt>
                <c:pt idx="178">
                  <c:v>3.9292279411764705E-2</c:v>
                </c:pt>
                <c:pt idx="179">
                  <c:v>3.8325053229240597E-2</c:v>
                </c:pt>
                <c:pt idx="180">
                  <c:v>3.8451997023071199E-2</c:v>
                </c:pt>
                <c:pt idx="181">
                  <c:v>3.8867438867438868E-2</c:v>
                </c:pt>
                <c:pt idx="182">
                  <c:v>4.1342281879194628E-2</c:v>
                </c:pt>
                <c:pt idx="183">
                  <c:v>3.9455782312925167E-2</c:v>
                </c:pt>
                <c:pt idx="184">
                  <c:v>4.0134717934325007E-2</c:v>
                </c:pt>
                <c:pt idx="185">
                  <c:v>3.9128004471771942E-2</c:v>
                </c:pt>
                <c:pt idx="186">
                  <c:v>3.9390454284071307E-2</c:v>
                </c:pt>
                <c:pt idx="187">
                  <c:v>3.8427167113494191E-2</c:v>
                </c:pt>
                <c:pt idx="188">
                  <c:v>3.7026323401793459E-2</c:v>
                </c:pt>
                <c:pt idx="189">
                  <c:v>3.6477628954117984E-2</c:v>
                </c:pt>
                <c:pt idx="190">
                  <c:v>3.6932619114744852E-2</c:v>
                </c:pt>
                <c:pt idx="191">
                  <c:v>3.5342465753424659E-2</c:v>
                </c:pt>
                <c:pt idx="192">
                  <c:v>3.7483266398929051E-2</c:v>
                </c:pt>
                <c:pt idx="193">
                  <c:v>3.6627140974967061E-2</c:v>
                </c:pt>
                <c:pt idx="194">
                  <c:v>3.4789233113255456E-2</c:v>
                </c:pt>
                <c:pt idx="195">
                  <c:v>3.3816425120772944E-2</c:v>
                </c:pt>
                <c:pt idx="196">
                  <c:v>3.2660467226128372E-2</c:v>
                </c:pt>
                <c:pt idx="197">
                  <c:v>2.9872571547942345E-2</c:v>
                </c:pt>
                <c:pt idx="198">
                  <c:v>2.9084520788600431E-2</c:v>
                </c:pt>
                <c:pt idx="199">
                  <c:v>2.8619215759152574E-2</c:v>
                </c:pt>
                <c:pt idx="200">
                  <c:v>2.6896551724137931E-2</c:v>
                </c:pt>
                <c:pt idx="201">
                  <c:v>2.665159101922145E-2</c:v>
                </c:pt>
                <c:pt idx="202">
                  <c:v>2.3928517340602758E-2</c:v>
                </c:pt>
                <c:pt idx="203">
                  <c:v>2.4916702882804578E-2</c:v>
                </c:pt>
                <c:pt idx="204">
                  <c:v>2.4357601713062099E-2</c:v>
                </c:pt>
                <c:pt idx="205">
                  <c:v>2.4239363716702437E-2</c:v>
                </c:pt>
                <c:pt idx="206">
                  <c:v>2.5815704553603443E-2</c:v>
                </c:pt>
                <c:pt idx="207">
                  <c:v>2.7503526093088856E-2</c:v>
                </c:pt>
                <c:pt idx="208">
                  <c:v>2.9408475902940847E-2</c:v>
                </c:pt>
                <c:pt idx="209">
                  <c:v>2.8179419525065964E-2</c:v>
                </c:pt>
                <c:pt idx="210">
                  <c:v>2.6813406703351677E-2</c:v>
                </c:pt>
                <c:pt idx="211">
                  <c:v>2.5773195876288658E-2</c:v>
                </c:pt>
                <c:pt idx="212">
                  <c:v>2.6294678670113199E-2</c:v>
                </c:pt>
                <c:pt idx="213">
                  <c:v>2.8196316856110671E-2</c:v>
                </c:pt>
                <c:pt idx="214">
                  <c:v>2.8748830483966998E-2</c:v>
                </c:pt>
                <c:pt idx="215">
                  <c:v>2.9020256304257957E-2</c:v>
                </c:pt>
                <c:pt idx="216">
                  <c:v>2.8851518291224995E-2</c:v>
                </c:pt>
                <c:pt idx="217">
                  <c:v>2.889282687418137E-2</c:v>
                </c:pt>
                <c:pt idx="218">
                  <c:v>2.93788680933562E-2</c:v>
                </c:pt>
                <c:pt idx="219">
                  <c:v>2.9693826809689565E-2</c:v>
                </c:pt>
                <c:pt idx="220">
                  <c:v>2.9586987080795234E-2</c:v>
                </c:pt>
                <c:pt idx="221">
                  <c:v>2.947950253339475E-2</c:v>
                </c:pt>
                <c:pt idx="222">
                  <c:v>2.945328542094456E-2</c:v>
                </c:pt>
                <c:pt idx="223">
                  <c:v>2.9136380436121719E-2</c:v>
                </c:pt>
                <c:pt idx="224">
                  <c:v>2.9474305965741288E-2</c:v>
                </c:pt>
                <c:pt idx="225">
                  <c:v>3.0365414307771486E-2</c:v>
                </c:pt>
                <c:pt idx="226">
                  <c:v>2.9829230428032823E-2</c:v>
                </c:pt>
                <c:pt idx="227">
                  <c:v>3.1121550205519672E-2</c:v>
                </c:pt>
                <c:pt idx="228">
                  <c:v>3.0427590355406285E-2</c:v>
                </c:pt>
                <c:pt idx="229">
                  <c:v>3.1495663640513261E-2</c:v>
                </c:pt>
                <c:pt idx="230">
                  <c:v>3.0963191962129263E-2</c:v>
                </c:pt>
                <c:pt idx="231">
                  <c:v>3.1177992005643074E-2</c:v>
                </c:pt>
                <c:pt idx="232">
                  <c:v>2.991736267621194E-2</c:v>
                </c:pt>
                <c:pt idx="233">
                  <c:v>3.0008525149190109E-2</c:v>
                </c:pt>
                <c:pt idx="234">
                  <c:v>3.0191336039095504E-2</c:v>
                </c:pt>
                <c:pt idx="235">
                  <c:v>2.9662885316871768E-2</c:v>
                </c:pt>
                <c:pt idx="236">
                  <c:v>2.9444052379832195E-2</c:v>
                </c:pt>
                <c:pt idx="237">
                  <c:v>2.8801225584067409E-2</c:v>
                </c:pt>
                <c:pt idx="238">
                  <c:v>2.933081998114986E-2</c:v>
                </c:pt>
                <c:pt idx="239">
                  <c:v>2.9633480634260464E-2</c:v>
                </c:pt>
                <c:pt idx="240">
                  <c:v>2.9390315052508751E-2</c:v>
                </c:pt>
                <c:pt idx="241">
                  <c:v>2.9169153006423532E-2</c:v>
                </c:pt>
                <c:pt idx="242">
                  <c:v>2.897022114404247E-2</c:v>
                </c:pt>
                <c:pt idx="243">
                  <c:v>2.9540636042402826E-2</c:v>
                </c:pt>
                <c:pt idx="244">
                  <c:v>3.0186666666666667E-2</c:v>
                </c:pt>
                <c:pt idx="245">
                  <c:v>2.9932456452186278E-2</c:v>
                </c:pt>
                <c:pt idx="246">
                  <c:v>2.9980555064521831E-2</c:v>
                </c:pt>
                <c:pt idx="247">
                  <c:v>2.9688707750685123E-2</c:v>
                </c:pt>
                <c:pt idx="248">
                  <c:v>2.9532658630099132E-2</c:v>
                </c:pt>
                <c:pt idx="249">
                  <c:v>2.9775458016604195E-2</c:v>
                </c:pt>
                <c:pt idx="250">
                  <c:v>2.9376070816676186E-2</c:v>
                </c:pt>
                <c:pt idx="251">
                  <c:v>2.9754680201552097E-2</c:v>
                </c:pt>
                <c:pt idx="252">
                  <c:v>3.0091450688726141E-2</c:v>
                </c:pt>
                <c:pt idx="253">
                  <c:v>3.0508474576271188E-2</c:v>
                </c:pt>
                <c:pt idx="254">
                  <c:v>3.0011454753722796E-2</c:v>
                </c:pt>
                <c:pt idx="255">
                  <c:v>3.0445144921965095E-2</c:v>
                </c:pt>
                <c:pt idx="256">
                  <c:v>3.0269761606022585E-2</c:v>
                </c:pt>
                <c:pt idx="257">
                  <c:v>3.0995934959349592E-2</c:v>
                </c:pt>
                <c:pt idx="258">
                  <c:v>3.0677816901408451E-2</c:v>
                </c:pt>
                <c:pt idx="259">
                  <c:v>3.1960325113652016E-2</c:v>
                </c:pt>
                <c:pt idx="260">
                  <c:v>3.2114958048027775E-2</c:v>
                </c:pt>
                <c:pt idx="261">
                  <c:v>3.123217341699943E-2</c:v>
                </c:pt>
                <c:pt idx="262">
                  <c:v>3.1365839749073282E-2</c:v>
                </c:pt>
                <c:pt idx="263">
                  <c:v>3.160624296687705E-2</c:v>
                </c:pt>
                <c:pt idx="264">
                  <c:v>3.1404357094577028E-2</c:v>
                </c:pt>
                <c:pt idx="265">
                  <c:v>3.1168549087749783E-2</c:v>
                </c:pt>
                <c:pt idx="266">
                  <c:v>3.0908469945355191E-2</c:v>
                </c:pt>
                <c:pt idx="267">
                  <c:v>3.0752302079110443E-2</c:v>
                </c:pt>
                <c:pt idx="268">
                  <c:v>3.1406222431335645E-2</c:v>
                </c:pt>
                <c:pt idx="269">
                  <c:v>3.2258064516129031E-2</c:v>
                </c:pt>
                <c:pt idx="270">
                  <c:v>3.1692474543592218E-2</c:v>
                </c:pt>
                <c:pt idx="271">
                  <c:v>3.3208881902141878E-2</c:v>
                </c:pt>
                <c:pt idx="272">
                  <c:v>3.3451315150253312E-2</c:v>
                </c:pt>
                <c:pt idx="273">
                  <c:v>3.2375358366547792E-2</c:v>
                </c:pt>
                <c:pt idx="274">
                  <c:v>3.2460506383899586E-2</c:v>
                </c:pt>
                <c:pt idx="275">
                  <c:v>3.0638051882361444E-2</c:v>
                </c:pt>
                <c:pt idx="276">
                  <c:v>3.2018800029375044E-2</c:v>
                </c:pt>
                <c:pt idx="277">
                  <c:v>3.059545182525434E-2</c:v>
                </c:pt>
                <c:pt idx="278">
                  <c:v>3.144196572906563E-2</c:v>
                </c:pt>
                <c:pt idx="279">
                  <c:v>3.1409168081494056E-2</c:v>
                </c:pt>
                <c:pt idx="280">
                  <c:v>3.2595106268976604E-2</c:v>
                </c:pt>
                <c:pt idx="281">
                  <c:v>3.173734610123119E-2</c:v>
                </c:pt>
                <c:pt idx="282">
                  <c:v>3.1168589505024189E-2</c:v>
                </c:pt>
                <c:pt idx="283">
                  <c:v>3.2385243593353985E-2</c:v>
                </c:pt>
                <c:pt idx="284">
                  <c:v>3.387803905938621E-2</c:v>
                </c:pt>
                <c:pt idx="285">
                  <c:v>3.380342340402627E-2</c:v>
                </c:pt>
                <c:pt idx="286">
                  <c:v>3.3181299885974916E-2</c:v>
                </c:pt>
                <c:pt idx="287">
                  <c:v>3.2496863237139274E-2</c:v>
                </c:pt>
                <c:pt idx="288">
                  <c:v>3.2354083085285361E-2</c:v>
                </c:pt>
                <c:pt idx="289">
                  <c:v>3.1964656964656966E-2</c:v>
                </c:pt>
                <c:pt idx="290">
                  <c:v>3.3669141039236482E-2</c:v>
                </c:pt>
                <c:pt idx="291">
                  <c:v>3.724258799474222E-2</c:v>
                </c:pt>
                <c:pt idx="292">
                  <c:v>3.8642374375550986E-2</c:v>
                </c:pt>
                <c:pt idx="293">
                  <c:v>3.9808440586650701E-2</c:v>
                </c:pt>
                <c:pt idx="294">
                  <c:v>3.9432412247946226E-2</c:v>
                </c:pt>
                <c:pt idx="295">
                  <c:v>4.0972328390154411E-2</c:v>
                </c:pt>
                <c:pt idx="296">
                  <c:v>4.0041991601679663E-2</c:v>
                </c:pt>
                <c:pt idx="297">
                  <c:v>4.1251778093883355E-2</c:v>
                </c:pt>
                <c:pt idx="298">
                  <c:v>3.9915671117357693E-2</c:v>
                </c:pt>
                <c:pt idx="299">
                  <c:v>4.0120361083249748E-2</c:v>
                </c:pt>
                <c:pt idx="300">
                  <c:v>4.0601930721181144E-2</c:v>
                </c:pt>
                <c:pt idx="301">
                  <c:v>3.9904788574628952E-2</c:v>
                </c:pt>
                <c:pt idx="302">
                  <c:v>3.9793353811784421E-2</c:v>
                </c:pt>
                <c:pt idx="303">
                  <c:v>4.0016673614005835E-2</c:v>
                </c:pt>
                <c:pt idx="304">
                  <c:v>4.0628385698808236E-2</c:v>
                </c:pt>
                <c:pt idx="305">
                  <c:v>4.0073577716463013E-2</c:v>
                </c:pt>
                <c:pt idx="306">
                  <c:v>4.1210647209836505E-2</c:v>
                </c:pt>
                <c:pt idx="307">
                  <c:v>4.0444623007901435E-2</c:v>
                </c:pt>
                <c:pt idx="308">
                  <c:v>4.0712135096216781E-2</c:v>
                </c:pt>
                <c:pt idx="309">
                  <c:v>4.2789223454833596E-2</c:v>
                </c:pt>
                <c:pt idx="310">
                  <c:v>4.1146971840041145E-2</c:v>
                </c:pt>
                <c:pt idx="311">
                  <c:v>3.9525222551928786E-2</c:v>
                </c:pt>
                <c:pt idx="312">
                  <c:v>4.0120593692022262E-2</c:v>
                </c:pt>
                <c:pt idx="313">
                  <c:v>3.6904624610771534E-2</c:v>
                </c:pt>
                <c:pt idx="314">
                  <c:v>3.6234337961395191E-2</c:v>
                </c:pt>
                <c:pt idx="315">
                  <c:v>3.427935447968837E-2</c:v>
                </c:pt>
                <c:pt idx="316">
                  <c:v>3.5531867643793028E-2</c:v>
                </c:pt>
                <c:pt idx="317">
                  <c:v>3.5914949873306158E-2</c:v>
                </c:pt>
                <c:pt idx="318">
                  <c:v>3.5835453774385073E-2</c:v>
                </c:pt>
                <c:pt idx="319">
                  <c:v>3.6807885906040269E-2</c:v>
                </c:pt>
                <c:pt idx="320">
                  <c:v>3.6513055237698946E-2</c:v>
                </c:pt>
                <c:pt idx="321">
                  <c:v>3.5442777891925209E-2</c:v>
                </c:pt>
                <c:pt idx="322">
                  <c:v>3.3090800358815904E-2</c:v>
                </c:pt>
                <c:pt idx="323">
                  <c:v>3.4680935394371781E-2</c:v>
                </c:pt>
                <c:pt idx="324">
                  <c:v>3.265266807936814E-2</c:v>
                </c:pt>
                <c:pt idx="325">
                  <c:v>3.2659120430506589E-2</c:v>
                </c:pt>
                <c:pt idx="326">
                  <c:v>3.118407777675869E-2</c:v>
                </c:pt>
                <c:pt idx="327">
                  <c:v>3.0906469634168317E-2</c:v>
                </c:pt>
                <c:pt idx="328">
                  <c:v>2.9635527246992217E-2</c:v>
                </c:pt>
                <c:pt idx="329">
                  <c:v>2.9184091111308836E-2</c:v>
                </c:pt>
                <c:pt idx="330">
                  <c:v>2.8305203938115329E-2</c:v>
                </c:pt>
                <c:pt idx="331">
                  <c:v>2.650460032075631E-2</c:v>
                </c:pt>
                <c:pt idx="332">
                  <c:v>2.6294233289646134E-2</c:v>
                </c:pt>
                <c:pt idx="333">
                  <c:v>2.455161418891989E-2</c:v>
                </c:pt>
                <c:pt idx="334">
                  <c:v>2.437287330853842E-2</c:v>
                </c:pt>
                <c:pt idx="335">
                  <c:v>2.444267515923567E-2</c:v>
                </c:pt>
                <c:pt idx="336">
                  <c:v>2.4255186398377787E-2</c:v>
                </c:pt>
                <c:pt idx="337">
                  <c:v>2.3355391202802646E-2</c:v>
                </c:pt>
                <c:pt idx="338">
                  <c:v>2.2827964256213862E-2</c:v>
                </c:pt>
                <c:pt idx="339">
                  <c:v>2.3133620375100344E-2</c:v>
                </c:pt>
                <c:pt idx="340">
                  <c:v>2.3175053153791637E-2</c:v>
                </c:pt>
                <c:pt idx="341">
                  <c:v>2.2842458419587409E-2</c:v>
                </c:pt>
                <c:pt idx="342">
                  <c:v>2.3310183593481401E-2</c:v>
                </c:pt>
                <c:pt idx="343">
                  <c:v>2.2903289865625207E-2</c:v>
                </c:pt>
                <c:pt idx="344">
                  <c:v>2.3261892315734448E-2</c:v>
                </c:pt>
                <c:pt idx="345">
                  <c:v>2.4160319640404545E-2</c:v>
                </c:pt>
                <c:pt idx="346">
                  <c:v>2.4115365971885603E-2</c:v>
                </c:pt>
                <c:pt idx="347">
                  <c:v>2.5198154501360464E-2</c:v>
                </c:pt>
                <c:pt idx="348">
                  <c:v>2.5629316741823165E-2</c:v>
                </c:pt>
                <c:pt idx="349">
                  <c:v>2.5284450063211124E-2</c:v>
                </c:pt>
                <c:pt idx="350">
                  <c:v>2.5368762422847579E-2</c:v>
                </c:pt>
                <c:pt idx="351">
                  <c:v>2.4855345911949687E-2</c:v>
                </c:pt>
                <c:pt idx="352">
                  <c:v>2.4726992832058498E-2</c:v>
                </c:pt>
                <c:pt idx="353">
                  <c:v>2.5061704955382572E-2</c:v>
                </c:pt>
                <c:pt idx="354">
                  <c:v>2.4528129844077689E-2</c:v>
                </c:pt>
                <c:pt idx="355">
                  <c:v>2.5040171397964651E-2</c:v>
                </c:pt>
                <c:pt idx="356">
                  <c:v>2.4032155701290459E-2</c:v>
                </c:pt>
                <c:pt idx="357">
                  <c:v>2.3484999006556727E-2</c:v>
                </c:pt>
                <c:pt idx="358">
                  <c:v>2.2049861495844876E-2</c:v>
                </c:pt>
                <c:pt idx="359">
                  <c:v>2.2187949104420065E-2</c:v>
                </c:pt>
                <c:pt idx="360">
                  <c:v>2.1999732118939189E-2</c:v>
                </c:pt>
                <c:pt idx="361">
                  <c:v>2.1311016395482687E-2</c:v>
                </c:pt>
                <c:pt idx="362">
                  <c:v>1.9955717043261042E-2</c:v>
                </c:pt>
                <c:pt idx="363">
                  <c:v>1.955410319928319E-2</c:v>
                </c:pt>
                <c:pt idx="364">
                  <c:v>1.758959184632004E-2</c:v>
                </c:pt>
                <c:pt idx="365">
                  <c:v>1.6078718727101433E-2</c:v>
                </c:pt>
                <c:pt idx="366">
                  <c:v>1.581019962570181E-2</c:v>
                </c:pt>
                <c:pt idx="367">
                  <c:v>1.5745756590827012E-2</c:v>
                </c:pt>
                <c:pt idx="368">
                  <c:v>1.465808739043367E-2</c:v>
                </c:pt>
                <c:pt idx="369">
                  <c:v>1.3586713890294354E-2</c:v>
                </c:pt>
                <c:pt idx="370">
                  <c:v>1.1782914773578311E-2</c:v>
                </c:pt>
                <c:pt idx="371">
                  <c:v>1.1348207820419986E-2</c:v>
                </c:pt>
                <c:pt idx="372">
                  <c:v>1.0547357635784673E-2</c:v>
                </c:pt>
                <c:pt idx="373">
                  <c:v>1.0046789589987207E-2</c:v>
                </c:pt>
                <c:pt idx="374">
                  <c:v>9.7774780849629126E-3</c:v>
                </c:pt>
                <c:pt idx="375">
                  <c:v>9.4576724691253014E-3</c:v>
                </c:pt>
                <c:pt idx="376">
                  <c:v>9.0545900953002707E-3</c:v>
                </c:pt>
                <c:pt idx="377">
                  <c:v>8.6398256084431035E-3</c:v>
                </c:pt>
                <c:pt idx="378">
                  <c:v>8.189582249848051E-3</c:v>
                </c:pt>
                <c:pt idx="379">
                  <c:v>8.0016351951713652E-3</c:v>
                </c:pt>
                <c:pt idx="380">
                  <c:v>7.7609981058098096E-3</c:v>
                </c:pt>
                <c:pt idx="381">
                  <c:v>7.8753521843918668E-3</c:v>
                </c:pt>
                <c:pt idx="382">
                  <c:v>7.5432556017769282E-3</c:v>
                </c:pt>
                <c:pt idx="383">
                  <c:v>7.2640748000545067E-3</c:v>
                </c:pt>
                <c:pt idx="384">
                  <c:v>7.1212128902582014E-3</c:v>
                </c:pt>
                <c:pt idx="385">
                  <c:v>6.9996393975469157E-3</c:v>
                </c:pt>
                <c:pt idx="386">
                  <c:v>6.7993166999494739E-3</c:v>
                </c:pt>
                <c:pt idx="387">
                  <c:v>6.7207721818473166E-3</c:v>
                </c:pt>
                <c:pt idx="388">
                  <c:v>6.802214327949605E-3</c:v>
                </c:pt>
                <c:pt idx="389">
                  <c:v>6.6456945976494939E-3</c:v>
                </c:pt>
                <c:pt idx="390">
                  <c:v>6.4572055337366874E-3</c:v>
                </c:pt>
                <c:pt idx="391">
                  <c:v>6.3159086850278117E-3</c:v>
                </c:pt>
                <c:pt idx="392">
                  <c:v>6.283554005765679E-3</c:v>
                </c:pt>
                <c:pt idx="393">
                  <c:v>6.2171713555202665E-3</c:v>
                </c:pt>
                <c:pt idx="394">
                  <c:v>6.0632558446486609E-3</c:v>
                </c:pt>
                <c:pt idx="395">
                  <c:v>6.1071195297191377E-3</c:v>
                </c:pt>
                <c:pt idx="396">
                  <c:v>5.9044830186270481E-3</c:v>
                </c:pt>
                <c:pt idx="397">
                  <c:v>5.748909317238482E-3</c:v>
                </c:pt>
                <c:pt idx="398">
                  <c:v>5.6821703024293509E-3</c:v>
                </c:pt>
                <c:pt idx="399">
                  <c:v>5.4228903053943484E-3</c:v>
                </c:pt>
                <c:pt idx="400">
                  <c:v>5.3329109245472302E-3</c:v>
                </c:pt>
                <c:pt idx="401">
                  <c:v>5.1524512897737126E-3</c:v>
                </c:pt>
                <c:pt idx="402">
                  <c:v>5.1534163281543692E-3</c:v>
                </c:pt>
                <c:pt idx="403">
                  <c:v>4.9854037457120132E-3</c:v>
                </c:pt>
                <c:pt idx="404">
                  <c:v>4.965218085144967E-3</c:v>
                </c:pt>
                <c:pt idx="405">
                  <c:v>4.9331873265107884E-3</c:v>
                </c:pt>
                <c:pt idx="406">
                  <c:v>4.7644084642975469E-3</c:v>
                </c:pt>
                <c:pt idx="407">
                  <c:v>4.691568806088996E-3</c:v>
                </c:pt>
                <c:pt idx="408">
                  <c:v>4.9768082275024423E-3</c:v>
                </c:pt>
                <c:pt idx="409">
                  <c:v>5.0364124185511691E-3</c:v>
                </c:pt>
                <c:pt idx="410">
                  <c:v>5.0289929060721283E-3</c:v>
                </c:pt>
                <c:pt idx="411">
                  <c:v>5.0937068455316628E-3</c:v>
                </c:pt>
                <c:pt idx="412">
                  <c:v>4.9308526514774652E-3</c:v>
                </c:pt>
                <c:pt idx="413">
                  <c:v>4.7981575075171133E-3</c:v>
                </c:pt>
                <c:pt idx="414">
                  <c:v>4.7854978084915416E-3</c:v>
                </c:pt>
                <c:pt idx="415">
                  <c:v>4.7632129669281922E-3</c:v>
                </c:pt>
                <c:pt idx="416">
                  <c:v>4.7108235427663321E-3</c:v>
                </c:pt>
                <c:pt idx="417">
                  <c:v>4.7149074159968055E-3</c:v>
                </c:pt>
                <c:pt idx="418">
                  <c:v>4.8905027643847193E-3</c:v>
                </c:pt>
                <c:pt idx="419">
                  <c:v>4.8965654709802664E-3</c:v>
                </c:pt>
                <c:pt idx="420">
                  <c:v>4.8104376113927774E-3</c:v>
                </c:pt>
                <c:pt idx="421">
                  <c:v>4.5510117952131711E-3</c:v>
                </c:pt>
                <c:pt idx="422">
                  <c:v>4.5418102234067908E-3</c:v>
                </c:pt>
                <c:pt idx="423">
                  <c:v>4.595918438877352E-3</c:v>
                </c:pt>
                <c:pt idx="424">
                  <c:v>4.5237048228179326E-3</c:v>
                </c:pt>
                <c:pt idx="425">
                  <c:v>4.3309425611971659E-3</c:v>
                </c:pt>
                <c:pt idx="426">
                  <c:v>4.3478651847055861E-3</c:v>
                </c:pt>
                <c:pt idx="427">
                  <c:v>4.3774076873978641E-3</c:v>
                </c:pt>
                <c:pt idx="428">
                  <c:v>4.1139254796945489E-3</c:v>
                </c:pt>
                <c:pt idx="429">
                  <c:v>3.9951120750684266E-3</c:v>
                </c:pt>
                <c:pt idx="430">
                  <c:v>4.128308915714439E-3</c:v>
                </c:pt>
                <c:pt idx="431">
                  <c:v>3.9563389734713341E-3</c:v>
                </c:pt>
                <c:pt idx="432">
                  <c:v>4.0624914796739105E-3</c:v>
                </c:pt>
                <c:pt idx="433">
                  <c:v>3.9070051838630349E-3</c:v>
                </c:pt>
                <c:pt idx="434">
                  <c:v>3.880682427840767E-3</c:v>
                </c:pt>
                <c:pt idx="435">
                  <c:v>3.6911225827159174E-3</c:v>
                </c:pt>
                <c:pt idx="436">
                  <c:v>3.6329056233347355E-3</c:v>
                </c:pt>
                <c:pt idx="437">
                  <c:v>3.7374729467801234E-3</c:v>
                </c:pt>
                <c:pt idx="438">
                  <c:v>3.7790012639516701E-3</c:v>
                </c:pt>
                <c:pt idx="439">
                  <c:v>3.8668061060383695E-3</c:v>
                </c:pt>
                <c:pt idx="440">
                  <c:v>3.7702478269309577E-3</c:v>
                </c:pt>
                <c:pt idx="441">
                  <c:v>3.6710436802854687E-3</c:v>
                </c:pt>
                <c:pt idx="442">
                  <c:v>3.6540490466019917E-3</c:v>
                </c:pt>
                <c:pt idx="443">
                  <c:v>3.7067997399329567E-3</c:v>
                </c:pt>
                <c:pt idx="444">
                  <c:v>3.8660063986179654E-3</c:v>
                </c:pt>
                <c:pt idx="445">
                  <c:v>3.9783169112112002E-3</c:v>
                </c:pt>
                <c:pt idx="446">
                  <c:v>3.8720348859065451E-3</c:v>
                </c:pt>
                <c:pt idx="447">
                  <c:v>3.9166436067178956E-3</c:v>
                </c:pt>
                <c:pt idx="448">
                  <c:v>3.8689940615439984E-3</c:v>
                </c:pt>
                <c:pt idx="449">
                  <c:v>3.9445661633190328E-3</c:v>
                </c:pt>
                <c:pt idx="450">
                  <c:v>4.0496253660154396E-3</c:v>
                </c:pt>
                <c:pt idx="451">
                  <c:v>4.243043664857068E-3</c:v>
                </c:pt>
                <c:pt idx="452">
                  <c:v>4.3546706281457175E-3</c:v>
                </c:pt>
                <c:pt idx="453">
                  <c:v>4.4005671842148545E-3</c:v>
                </c:pt>
                <c:pt idx="454">
                  <c:v>4.7465095672581843E-3</c:v>
                </c:pt>
                <c:pt idx="455">
                  <c:v>5.1814024471587665E-3</c:v>
                </c:pt>
                <c:pt idx="456">
                  <c:v>5.2245818455177598E-3</c:v>
                </c:pt>
                <c:pt idx="457">
                  <c:v>5.2228672846435942E-3</c:v>
                </c:pt>
                <c:pt idx="458">
                  <c:v>5.4186190812418426E-3</c:v>
                </c:pt>
                <c:pt idx="459">
                  <c:v>5.4067957367228067E-3</c:v>
                </c:pt>
                <c:pt idx="460">
                  <c:v>5.4484492875104774E-3</c:v>
                </c:pt>
                <c:pt idx="461">
                  <c:v>6.2567272406825747E-3</c:v>
                </c:pt>
                <c:pt idx="462">
                  <c:v>6.2288052019112694E-3</c:v>
                </c:pt>
                <c:pt idx="463">
                  <c:v>6.5129625304460982E-3</c:v>
                </c:pt>
                <c:pt idx="464">
                  <c:v>6.5639838793344236E-3</c:v>
                </c:pt>
                <c:pt idx="465">
                  <c:v>6.8387619948641707E-3</c:v>
                </c:pt>
                <c:pt idx="466">
                  <c:v>6.520258652659686E-3</c:v>
                </c:pt>
                <c:pt idx="467">
                  <c:v>6.6280498507986663E-3</c:v>
                </c:pt>
                <c:pt idx="468">
                  <c:v>6.6530376744285439E-3</c:v>
                </c:pt>
                <c:pt idx="469">
                  <c:v>7.0322032018338447E-3</c:v>
                </c:pt>
                <c:pt idx="470">
                  <c:v>6.8834577650698555E-3</c:v>
                </c:pt>
                <c:pt idx="471">
                  <c:v>6.8910499924023701E-3</c:v>
                </c:pt>
                <c:pt idx="472">
                  <c:v>6.7934577035389529E-3</c:v>
                </c:pt>
                <c:pt idx="473">
                  <c:v>6.9813506745898266E-3</c:v>
                </c:pt>
                <c:pt idx="474">
                  <c:v>7.016911147872582E-3</c:v>
                </c:pt>
                <c:pt idx="475">
                  <c:v>7.1424527004618731E-3</c:v>
                </c:pt>
                <c:pt idx="476">
                  <c:v>6.9979006298110571E-3</c:v>
                </c:pt>
                <c:pt idx="477">
                  <c:v>7.0518614526664048E-3</c:v>
                </c:pt>
                <c:pt idx="478">
                  <c:v>6.7773832830075988E-3</c:v>
                </c:pt>
                <c:pt idx="479">
                  <c:v>6.6838300821863549E-3</c:v>
                </c:pt>
                <c:pt idx="480">
                  <c:v>6.9036764947033548E-3</c:v>
                </c:pt>
                <c:pt idx="481">
                  <c:v>6.9360626981444821E-3</c:v>
                </c:pt>
                <c:pt idx="482">
                  <c:v>6.8184917496249831E-3</c:v>
                </c:pt>
                <c:pt idx="483">
                  <c:v>6.7595214324293364E-3</c:v>
                </c:pt>
                <c:pt idx="484">
                  <c:v>7.0578009561060411E-3</c:v>
                </c:pt>
                <c:pt idx="485">
                  <c:v>6.8933507529395583E-3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lavoro'!$BI$124:$BI$795</c:f>
              <c:numCache>
                <c:formatCode>0.0%</c:formatCode>
                <c:ptCount val="488"/>
                <c:pt idx="0">
                  <c:v>5.1241738725361754E-3</c:v>
                </c:pt>
                <c:pt idx="1">
                  <c:v>5.3218884120171672E-3</c:v>
                </c:pt>
                <c:pt idx="2">
                  <c:v>5.1698463094602565E-3</c:v>
                </c:pt>
                <c:pt idx="3">
                  <c:v>5.0850237847886708E-3</c:v>
                </c:pt>
                <c:pt idx="4">
                  <c:v>5.0766846577245768E-3</c:v>
                </c:pt>
                <c:pt idx="5">
                  <c:v>5.1405707623413443E-3</c:v>
                </c:pt>
                <c:pt idx="6">
                  <c:v>5.0639452267148945E-3</c:v>
                </c:pt>
                <c:pt idx="7">
                  <c:v>5.0413389796329904E-3</c:v>
                </c:pt>
                <c:pt idx="8">
                  <c:v>5.0745086390415368E-3</c:v>
                </c:pt>
                <c:pt idx="9">
                  <c:v>5.0113236640485712E-3</c:v>
                </c:pt>
                <c:pt idx="10">
                  <c:v>4.8576566477498305E-3</c:v>
                </c:pt>
                <c:pt idx="11">
                  <c:v>4.7459012670875156E-3</c:v>
                </c:pt>
                <c:pt idx="12">
                  <c:v>4.6556393670121096E-3</c:v>
                </c:pt>
                <c:pt idx="13">
                  <c:v>4.5692633455923322E-3</c:v>
                </c:pt>
                <c:pt idx="14">
                  <c:v>4.662004662004662E-3</c:v>
                </c:pt>
                <c:pt idx="15">
                  <c:v>4.6642611986271228E-3</c:v>
                </c:pt>
                <c:pt idx="16">
                  <c:v>4.4803446418955305E-3</c:v>
                </c:pt>
                <c:pt idx="17">
                  <c:v>4.3724005545483632E-3</c:v>
                </c:pt>
                <c:pt idx="18">
                  <c:v>4.4395817114482291E-3</c:v>
                </c:pt>
                <c:pt idx="19">
                  <c:v>4.6031644079045971E-3</c:v>
                </c:pt>
                <c:pt idx="20">
                  <c:v>4.7123544714060299E-3</c:v>
                </c:pt>
                <c:pt idx="21">
                  <c:v>4.6945378417813871E-3</c:v>
                </c:pt>
                <c:pt idx="22">
                  <c:v>4.6822180695823799E-3</c:v>
                </c:pt>
                <c:pt idx="23">
                  <c:v>4.7635035883661393E-3</c:v>
                </c:pt>
                <c:pt idx="24">
                  <c:v>4.7290681444136584E-3</c:v>
                </c:pt>
                <c:pt idx="25">
                  <c:v>4.8231849870469046E-3</c:v>
                </c:pt>
                <c:pt idx="26">
                  <c:v>4.9330214756538376E-3</c:v>
                </c:pt>
                <c:pt idx="27">
                  <c:v>4.6560984060984058E-3</c:v>
                </c:pt>
                <c:pt idx="28">
                  <c:v>4.7665303725122551E-3</c:v>
                </c:pt>
                <c:pt idx="29">
                  <c:v>4.852104133619483E-3</c:v>
                </c:pt>
                <c:pt idx="30">
                  <c:v>4.8239494904112178E-3</c:v>
                </c:pt>
                <c:pt idx="31">
                  <c:v>4.833894128240368E-3</c:v>
                </c:pt>
                <c:pt idx="32">
                  <c:v>4.8542522769326893E-3</c:v>
                </c:pt>
                <c:pt idx="33">
                  <c:v>4.6933514906862504E-3</c:v>
                </c:pt>
                <c:pt idx="34">
                  <c:v>4.5997933782653613E-3</c:v>
                </c:pt>
                <c:pt idx="35">
                  <c:v>4.601304545684381E-3</c:v>
                </c:pt>
                <c:pt idx="36">
                  <c:v>4.5077165996027097E-3</c:v>
                </c:pt>
                <c:pt idx="37">
                  <c:v>4.5630495526673334E-3</c:v>
                </c:pt>
                <c:pt idx="38">
                  <c:v>4.6491318195828624E-3</c:v>
                </c:pt>
                <c:pt idx="39">
                  <c:v>4.5689364242880509E-3</c:v>
                </c:pt>
                <c:pt idx="40">
                  <c:v>4.5228403437358664E-3</c:v>
                </c:pt>
                <c:pt idx="41">
                  <c:v>4.5014322739053338E-3</c:v>
                </c:pt>
                <c:pt idx="42">
                  <c:v>4.786586229359617E-3</c:v>
                </c:pt>
                <c:pt idx="43">
                  <c:v>4.8041178152702316E-3</c:v>
                </c:pt>
                <c:pt idx="44">
                  <c:v>4.7324040612631213E-3</c:v>
                </c:pt>
                <c:pt idx="45">
                  <c:v>4.7758256389475815E-3</c:v>
                </c:pt>
                <c:pt idx="46">
                  <c:v>4.5823665893271462E-3</c:v>
                </c:pt>
                <c:pt idx="47">
                  <c:v>4.5758431139503791E-3</c:v>
                </c:pt>
                <c:pt idx="48">
                  <c:v>4.3934068597745726E-3</c:v>
                </c:pt>
                <c:pt idx="49">
                  <c:v>4.7514967214672618E-3</c:v>
                </c:pt>
                <c:pt idx="50">
                  <c:v>4.8485253795225039E-3</c:v>
                </c:pt>
                <c:pt idx="51">
                  <c:v>4.9006168608636052E-3</c:v>
                </c:pt>
                <c:pt idx="52">
                  <c:v>4.8353594170327235E-3</c:v>
                </c:pt>
                <c:pt idx="53">
                  <c:v>4.7108908818089823E-3</c:v>
                </c:pt>
                <c:pt idx="54">
                  <c:v>4.6948356807511738E-3</c:v>
                </c:pt>
                <c:pt idx="55">
                  <c:v>4.8471841929993336E-3</c:v>
                </c:pt>
                <c:pt idx="56">
                  <c:v>4.9629657480166935E-3</c:v>
                </c:pt>
                <c:pt idx="57">
                  <c:v>5.1996430095844169E-3</c:v>
                </c:pt>
                <c:pt idx="58">
                  <c:v>5.1189284889538913E-3</c:v>
                </c:pt>
                <c:pt idx="59">
                  <c:v>5.0418242236736563E-3</c:v>
                </c:pt>
                <c:pt idx="60">
                  <c:v>4.7805977690543741E-3</c:v>
                </c:pt>
                <c:pt idx="61">
                  <c:v>4.6559751681324365E-3</c:v>
                </c:pt>
                <c:pt idx="62">
                  <c:v>4.8074964351191686E-3</c:v>
                </c:pt>
                <c:pt idx="63">
                  <c:v>5.2914719111032717E-3</c:v>
                </c:pt>
                <c:pt idx="64">
                  <c:v>6.1337253510417196E-3</c:v>
                </c:pt>
                <c:pt idx="65">
                  <c:v>7.3564593301435411E-3</c:v>
                </c:pt>
                <c:pt idx="66">
                  <c:v>7.7927138125852332E-3</c:v>
                </c:pt>
                <c:pt idx="67">
                  <c:v>7.8862132094071266E-3</c:v>
                </c:pt>
                <c:pt idx="68">
                  <c:v>7.894159783641547E-3</c:v>
                </c:pt>
                <c:pt idx="69">
                  <c:v>7.3953557166099686E-3</c:v>
                </c:pt>
                <c:pt idx="70">
                  <c:v>7.3209625978544503E-3</c:v>
                </c:pt>
                <c:pt idx="71">
                  <c:v>7.1377072819033887E-3</c:v>
                </c:pt>
                <c:pt idx="72">
                  <c:v>6.9817775605669199E-3</c:v>
                </c:pt>
                <c:pt idx="73">
                  <c:v>7.2512876118189214E-3</c:v>
                </c:pt>
                <c:pt idx="74">
                  <c:v>7.6475365457498645E-3</c:v>
                </c:pt>
                <c:pt idx="75">
                  <c:v>7.7514199799532243E-3</c:v>
                </c:pt>
                <c:pt idx="76">
                  <c:v>7.5674277213634306E-3</c:v>
                </c:pt>
                <c:pt idx="77">
                  <c:v>7.6659908768373034E-3</c:v>
                </c:pt>
                <c:pt idx="78">
                  <c:v>7.7544015763045824E-3</c:v>
                </c:pt>
                <c:pt idx="79">
                  <c:v>7.7198616600790511E-3</c:v>
                </c:pt>
                <c:pt idx="80">
                  <c:v>7.4016127091106028E-3</c:v>
                </c:pt>
                <c:pt idx="81">
                  <c:v>7.3382254836557703E-3</c:v>
                </c:pt>
                <c:pt idx="82">
                  <c:v>7.261853908586074E-3</c:v>
                </c:pt>
                <c:pt idx="83">
                  <c:v>7.3777666624984372E-3</c:v>
                </c:pt>
                <c:pt idx="84">
                  <c:v>7.3766993842589767E-3</c:v>
                </c:pt>
                <c:pt idx="85">
                  <c:v>7.7382403119668538E-3</c:v>
                </c:pt>
                <c:pt idx="86">
                  <c:v>7.5882352941176474E-3</c:v>
                </c:pt>
                <c:pt idx="87">
                  <c:v>7.6362174886605043E-3</c:v>
                </c:pt>
                <c:pt idx="88">
                  <c:v>7.6362174886605043E-3</c:v>
                </c:pt>
                <c:pt idx="89">
                  <c:v>7.4910375086949541E-3</c:v>
                </c:pt>
                <c:pt idx="90">
                  <c:v>7.1967790639154506E-3</c:v>
                </c:pt>
                <c:pt idx="91">
                  <c:v>7.139117605064014E-3</c:v>
                </c:pt>
                <c:pt idx="92">
                  <c:v>6.9327251995438995E-3</c:v>
                </c:pt>
                <c:pt idx="93">
                  <c:v>6.6952564326973572E-3</c:v>
                </c:pt>
                <c:pt idx="94">
                  <c:v>6.6652604935667579E-3</c:v>
                </c:pt>
                <c:pt idx="95">
                  <c:v>6.5434320300997873E-3</c:v>
                </c:pt>
                <c:pt idx="96">
                  <c:v>6.1942712854099269E-3</c:v>
                </c:pt>
                <c:pt idx="97">
                  <c:v>6.1823802163833074E-3</c:v>
                </c:pt>
                <c:pt idx="98">
                  <c:v>7.7234277307833762E-3</c:v>
                </c:pt>
                <c:pt idx="99">
                  <c:v>7.3903834888017668E-3</c:v>
                </c:pt>
                <c:pt idx="100">
                  <c:v>7.4441687344913151E-3</c:v>
                </c:pt>
                <c:pt idx="101">
                  <c:v>7.3389851954953813E-3</c:v>
                </c:pt>
                <c:pt idx="102">
                  <c:v>7.1338818856146891E-3</c:v>
                </c:pt>
                <c:pt idx="103">
                  <c:v>7.6661694016243991E-3</c:v>
                </c:pt>
                <c:pt idx="104">
                  <c:v>7.4271413578751921E-3</c:v>
                </c:pt>
                <c:pt idx="105">
                  <c:v>7.5979899497487435E-3</c:v>
                </c:pt>
                <c:pt idx="106">
                  <c:v>7.4184558621501751E-3</c:v>
                </c:pt>
                <c:pt idx="107">
                  <c:v>7.2598804254988738E-3</c:v>
                </c:pt>
                <c:pt idx="108">
                  <c:v>6.6864220044069601E-3</c:v>
                </c:pt>
                <c:pt idx="109">
                  <c:v>7.2292059922085226E-3</c:v>
                </c:pt>
                <c:pt idx="110">
                  <c:v>7.2256630141337144E-3</c:v>
                </c:pt>
                <c:pt idx="111">
                  <c:v>6.9455283283908226E-3</c:v>
                </c:pt>
                <c:pt idx="112">
                  <c:v>7.0004746084480303E-3</c:v>
                </c:pt>
                <c:pt idx="113">
                  <c:v>7.1000753639284438E-3</c:v>
                </c:pt>
                <c:pt idx="114">
                  <c:v>6.7032536260290083E-3</c:v>
                </c:pt>
                <c:pt idx="115">
                  <c:v>6.668966310221916E-3</c:v>
                </c:pt>
                <c:pt idx="116">
                  <c:v>6.4404830362277173E-3</c:v>
                </c:pt>
                <c:pt idx="117">
                  <c:v>6.7791265962478323E-3</c:v>
                </c:pt>
                <c:pt idx="118">
                  <c:v>6.6550467437807006E-3</c:v>
                </c:pt>
                <c:pt idx="119">
                  <c:v>6.6275706940874032E-3</c:v>
                </c:pt>
                <c:pt idx="120">
                  <c:v>6.7412101885116864E-3</c:v>
                </c:pt>
                <c:pt idx="121">
                  <c:v>6.5776199507687344E-3</c:v>
                </c:pt>
                <c:pt idx="122">
                  <c:v>6.4115407733921059E-3</c:v>
                </c:pt>
                <c:pt idx="123">
                  <c:v>6.4456350964831001E-3</c:v>
                </c:pt>
                <c:pt idx="124">
                  <c:v>6.1967467079783118E-3</c:v>
                </c:pt>
                <c:pt idx="125">
                  <c:v>6.2400536058296336E-3</c:v>
                </c:pt>
                <c:pt idx="126">
                  <c:v>6.0865837976853835E-3</c:v>
                </c:pt>
                <c:pt idx="127">
                  <c:v>6.1864781263809105E-3</c:v>
                </c:pt>
                <c:pt idx="128">
                  <c:v>6.1413411605328516E-3</c:v>
                </c:pt>
                <c:pt idx="129">
                  <c:v>5.8929374718848402E-3</c:v>
                </c:pt>
                <c:pt idx="130">
                  <c:v>6.0012634238787114E-3</c:v>
                </c:pt>
                <c:pt idx="131">
                  <c:v>6.2390816071874224E-3</c:v>
                </c:pt>
                <c:pt idx="132">
                  <c:v>6.4701278372032347E-3</c:v>
                </c:pt>
                <c:pt idx="133">
                  <c:v>6.6633349991670832E-3</c:v>
                </c:pt>
                <c:pt idx="134">
                  <c:v>6.5094501227659449E-3</c:v>
                </c:pt>
                <c:pt idx="135">
                  <c:v>6.8768576257357654E-3</c:v>
                </c:pt>
                <c:pt idx="136">
                  <c:v>6.7081935793004309E-3</c:v>
                </c:pt>
                <c:pt idx="137">
                  <c:v>6.6286135150064448E-3</c:v>
                </c:pt>
                <c:pt idx="138">
                  <c:v>7.0081215614356826E-3</c:v>
                </c:pt>
                <c:pt idx="139">
                  <c:v>6.9273296476387129E-3</c:v>
                </c:pt>
                <c:pt idx="140">
                  <c:v>7.0638601498394576E-3</c:v>
                </c:pt>
                <c:pt idx="141">
                  <c:v>7.8389990201251231E-3</c:v>
                </c:pt>
                <c:pt idx="142">
                  <c:v>7.8898514851485149E-3</c:v>
                </c:pt>
                <c:pt idx="143">
                  <c:v>7.5291948371235401E-3</c:v>
                </c:pt>
                <c:pt idx="144">
                  <c:v>7.3786099650904472E-3</c:v>
                </c:pt>
                <c:pt idx="145">
                  <c:v>7.341015791720017E-3</c:v>
                </c:pt>
                <c:pt idx="146">
                  <c:v>7.1428571428571426E-3</c:v>
                </c:pt>
                <c:pt idx="147">
                  <c:v>6.8770607630711262E-3</c:v>
                </c:pt>
                <c:pt idx="148">
                  <c:v>7.2086503804565478E-3</c:v>
                </c:pt>
                <c:pt idx="149">
                  <c:v>6.5769503187291306E-3</c:v>
                </c:pt>
                <c:pt idx="150">
                  <c:v>5.9403946838501812E-3</c:v>
                </c:pt>
                <c:pt idx="151">
                  <c:v>5.902192242833052E-3</c:v>
                </c:pt>
                <c:pt idx="152">
                  <c:v>5.4035410439181421E-3</c:v>
                </c:pt>
                <c:pt idx="153">
                  <c:v>5.2493438320209973E-3</c:v>
                </c:pt>
                <c:pt idx="154">
                  <c:v>5.4099543159413319E-3</c:v>
                </c:pt>
                <c:pt idx="155">
                  <c:v>5.699810006333122E-3</c:v>
                </c:pt>
                <c:pt idx="156">
                  <c:v>5.5200100363818842E-3</c:v>
                </c:pt>
                <c:pt idx="157">
                  <c:v>5.4547761004693643E-3</c:v>
                </c:pt>
                <c:pt idx="158">
                  <c:v>5.4502984687256686E-3</c:v>
                </c:pt>
                <c:pt idx="159">
                  <c:v>5.3264135482108711E-3</c:v>
                </c:pt>
                <c:pt idx="160">
                  <c:v>5.1623420730878954E-3</c:v>
                </c:pt>
                <c:pt idx="161">
                  <c:v>5.536130536130536E-3</c:v>
                </c:pt>
                <c:pt idx="162">
                  <c:v>6.4198268139743211E-3</c:v>
                </c:pt>
                <c:pt idx="163">
                  <c:v>6.9919666765843498E-3</c:v>
                </c:pt>
                <c:pt idx="164">
                  <c:v>5.8814658422560702E-3</c:v>
                </c:pt>
                <c:pt idx="165">
                  <c:v>5.3400345531647558E-3</c:v>
                </c:pt>
                <c:pt idx="166">
                  <c:v>5.9970014992503746E-3</c:v>
                </c:pt>
                <c:pt idx="167">
                  <c:v>5.9311981020166073E-3</c:v>
                </c:pt>
                <c:pt idx="168">
                  <c:v>5.2613118204138899E-3</c:v>
                </c:pt>
                <c:pt idx="169">
                  <c:v>4.9866429207479964E-3</c:v>
                </c:pt>
                <c:pt idx="170">
                  <c:v>4.6762589928057551E-3</c:v>
                </c:pt>
                <c:pt idx="171">
                  <c:v>4.5380286803412594E-3</c:v>
                </c:pt>
                <c:pt idx="172">
                  <c:v>4.7993856786331347E-3</c:v>
                </c:pt>
                <c:pt idx="173">
                  <c:v>5.0937245313773432E-3</c:v>
                </c:pt>
                <c:pt idx="174">
                  <c:v>5.6806227645697458E-3</c:v>
                </c:pt>
                <c:pt idx="175">
                  <c:v>5.1907018731663281E-3</c:v>
                </c:pt>
                <c:pt idx="176">
                  <c:v>4.5745654162854532E-3</c:v>
                </c:pt>
                <c:pt idx="177">
                  <c:v>5.2655677655677659E-3</c:v>
                </c:pt>
                <c:pt idx="178">
                  <c:v>5.5147058823529415E-3</c:v>
                </c:pt>
                <c:pt idx="179">
                  <c:v>5.6777856635911996E-3</c:v>
                </c:pt>
                <c:pt idx="180">
                  <c:v>4.9615480029769291E-3</c:v>
                </c:pt>
                <c:pt idx="181">
                  <c:v>4.633204633204633E-3</c:v>
                </c:pt>
                <c:pt idx="182">
                  <c:v>5.100671140939597E-3</c:v>
                </c:pt>
                <c:pt idx="183">
                  <c:v>4.6258503401360547E-3</c:v>
                </c:pt>
                <c:pt idx="184">
                  <c:v>4.2099354476564689E-3</c:v>
                </c:pt>
                <c:pt idx="185">
                  <c:v>4.7512576858580215E-3</c:v>
                </c:pt>
                <c:pt idx="186">
                  <c:v>5.1753881541115581E-3</c:v>
                </c:pt>
                <c:pt idx="187">
                  <c:v>5.6598153112898423E-3</c:v>
                </c:pt>
                <c:pt idx="188">
                  <c:v>5.7853630315302289E-3</c:v>
                </c:pt>
                <c:pt idx="189">
                  <c:v>5.6996295240809344E-3</c:v>
                </c:pt>
                <c:pt idx="190">
                  <c:v>5.0747110234000562E-3</c:v>
                </c:pt>
                <c:pt idx="191">
                  <c:v>4.6575342465753422E-3</c:v>
                </c:pt>
                <c:pt idx="192">
                  <c:v>4.8192771084337354E-3</c:v>
                </c:pt>
                <c:pt idx="193">
                  <c:v>5.270092226613966E-3</c:v>
                </c:pt>
                <c:pt idx="194">
                  <c:v>5.0787201625190452E-3</c:v>
                </c:pt>
                <c:pt idx="195">
                  <c:v>5.0724637681159417E-3</c:v>
                </c:pt>
                <c:pt idx="196">
                  <c:v>5.2166024041732815E-3</c:v>
                </c:pt>
                <c:pt idx="197">
                  <c:v>4.8046793398788387E-3</c:v>
                </c:pt>
                <c:pt idx="198">
                  <c:v>4.0991606480577786E-3</c:v>
                </c:pt>
                <c:pt idx="199">
                  <c:v>4.0884593941646532E-3</c:v>
                </c:pt>
                <c:pt idx="200">
                  <c:v>3.620689655172414E-3</c:v>
                </c:pt>
                <c:pt idx="201">
                  <c:v>3.2304958811177516E-3</c:v>
                </c:pt>
                <c:pt idx="202">
                  <c:v>3.3318188702105103E-3</c:v>
                </c:pt>
                <c:pt idx="203">
                  <c:v>3.0421555845284659E-3</c:v>
                </c:pt>
                <c:pt idx="204">
                  <c:v>3.6134903640256959E-3</c:v>
                </c:pt>
                <c:pt idx="205">
                  <c:v>3.6611538947102637E-3</c:v>
                </c:pt>
                <c:pt idx="206">
                  <c:v>3.3464802199115575E-3</c:v>
                </c:pt>
                <c:pt idx="207">
                  <c:v>3.526093088857546E-3</c:v>
                </c:pt>
                <c:pt idx="208">
                  <c:v>2.9073018002907301E-3</c:v>
                </c:pt>
                <c:pt idx="209">
                  <c:v>3.0606860158311345E-3</c:v>
                </c:pt>
                <c:pt idx="210">
                  <c:v>3.0015007503751876E-3</c:v>
                </c:pt>
                <c:pt idx="211">
                  <c:v>2.9053420805998124E-3</c:v>
                </c:pt>
                <c:pt idx="212">
                  <c:v>2.9414386308940191E-3</c:v>
                </c:pt>
                <c:pt idx="213">
                  <c:v>2.9958586659617589E-3</c:v>
                </c:pt>
                <c:pt idx="214">
                  <c:v>2.7217827677128519E-3</c:v>
                </c:pt>
                <c:pt idx="215">
                  <c:v>2.9764365440264574E-3</c:v>
                </c:pt>
                <c:pt idx="216">
                  <c:v>3.1880130708535903E-3</c:v>
                </c:pt>
                <c:pt idx="217">
                  <c:v>3.2359966099083136E-3</c:v>
                </c:pt>
                <c:pt idx="218">
                  <c:v>3.5045857877861455E-3</c:v>
                </c:pt>
                <c:pt idx="219">
                  <c:v>3.8360446117780777E-3</c:v>
                </c:pt>
                <c:pt idx="220">
                  <c:v>3.4808220095053216E-3</c:v>
                </c:pt>
                <c:pt idx="221">
                  <c:v>3.2901230506020927E-3</c:v>
                </c:pt>
                <c:pt idx="222">
                  <c:v>3.785934291581109E-3</c:v>
                </c:pt>
                <c:pt idx="223">
                  <c:v>3.6343476653936183E-3</c:v>
                </c:pt>
                <c:pt idx="224">
                  <c:v>3.8393384524512699E-3</c:v>
                </c:pt>
                <c:pt idx="225">
                  <c:v>3.7170469491622348E-3</c:v>
                </c:pt>
                <c:pt idx="226">
                  <c:v>3.7702373031714351E-3</c:v>
                </c:pt>
                <c:pt idx="227">
                  <c:v>3.7901030267442483E-3</c:v>
                </c:pt>
                <c:pt idx="228">
                  <c:v>3.8598425986264974E-3</c:v>
                </c:pt>
                <c:pt idx="229">
                  <c:v>4.0574123852513064E-3</c:v>
                </c:pt>
                <c:pt idx="230">
                  <c:v>4.0092744662351461E-3</c:v>
                </c:pt>
                <c:pt idx="231">
                  <c:v>3.9031272043263581E-3</c:v>
                </c:pt>
                <c:pt idx="232">
                  <c:v>3.7120509081267402E-3</c:v>
                </c:pt>
                <c:pt idx="233">
                  <c:v>3.5805626598465474E-3</c:v>
                </c:pt>
                <c:pt idx="234">
                  <c:v>3.6444959827714733E-3</c:v>
                </c:pt>
                <c:pt idx="235">
                  <c:v>4.088667976109352E-3</c:v>
                </c:pt>
                <c:pt idx="236">
                  <c:v>3.9990590449306045E-3</c:v>
                </c:pt>
                <c:pt idx="237">
                  <c:v>3.9448487169666795E-3</c:v>
                </c:pt>
                <c:pt idx="238">
                  <c:v>3.8831291234684259E-3</c:v>
                </c:pt>
                <c:pt idx="239">
                  <c:v>3.8620075012068774E-3</c:v>
                </c:pt>
                <c:pt idx="240">
                  <c:v>3.9381563593932321E-3</c:v>
                </c:pt>
                <c:pt idx="241">
                  <c:v>4.0717469900663416E-3</c:v>
                </c:pt>
                <c:pt idx="242">
                  <c:v>4.1134901381710788E-3</c:v>
                </c:pt>
                <c:pt idx="243">
                  <c:v>4.0282685512367487E-3</c:v>
                </c:pt>
                <c:pt idx="244">
                  <c:v>4.1955555555555557E-3</c:v>
                </c:pt>
                <c:pt idx="245">
                  <c:v>4.088162104514753E-3</c:v>
                </c:pt>
                <c:pt idx="246">
                  <c:v>4.1364680926286018E-3</c:v>
                </c:pt>
                <c:pt idx="247">
                  <c:v>4.216147846251142E-3</c:v>
                </c:pt>
                <c:pt idx="248">
                  <c:v>4.1449345445753166E-3</c:v>
                </c:pt>
                <c:pt idx="249">
                  <c:v>4.0634742705012786E-3</c:v>
                </c:pt>
                <c:pt idx="250">
                  <c:v>4.1404911479154772E-3</c:v>
                </c:pt>
                <c:pt idx="251">
                  <c:v>4.3032108573320092E-3</c:v>
                </c:pt>
                <c:pt idx="252">
                  <c:v>4.0982051379349601E-3</c:v>
                </c:pt>
                <c:pt idx="253">
                  <c:v>4.037326223576462E-3</c:v>
                </c:pt>
                <c:pt idx="254">
                  <c:v>4.0473463153875523E-3</c:v>
                </c:pt>
                <c:pt idx="255">
                  <c:v>3.95940647343738E-3</c:v>
                </c:pt>
                <c:pt idx="256">
                  <c:v>3.8817440401505646E-3</c:v>
                </c:pt>
                <c:pt idx="257">
                  <c:v>4.1497289972899729E-3</c:v>
                </c:pt>
                <c:pt idx="258">
                  <c:v>4.3573943661971834E-3</c:v>
                </c:pt>
                <c:pt idx="259">
                  <c:v>4.5460807273729163E-3</c:v>
                </c:pt>
                <c:pt idx="260">
                  <c:v>4.8220657729771436E-3</c:v>
                </c:pt>
                <c:pt idx="261">
                  <c:v>4.8012930214869744E-3</c:v>
                </c:pt>
                <c:pt idx="262">
                  <c:v>4.5623039635015687E-3</c:v>
                </c:pt>
                <c:pt idx="263">
                  <c:v>4.4033465433729636E-3</c:v>
                </c:pt>
                <c:pt idx="264">
                  <c:v>4.7834451203660373E-3</c:v>
                </c:pt>
                <c:pt idx="265">
                  <c:v>4.4526498696785405E-3</c:v>
                </c:pt>
                <c:pt idx="266">
                  <c:v>4.5537340619307837E-3</c:v>
                </c:pt>
                <c:pt idx="267">
                  <c:v>4.4593733711704407E-3</c:v>
                </c:pt>
                <c:pt idx="268">
                  <c:v>4.2933599952949481E-3</c:v>
                </c:pt>
                <c:pt idx="269">
                  <c:v>4.2773124220281591E-3</c:v>
                </c:pt>
                <c:pt idx="270">
                  <c:v>4.2176296921130323E-3</c:v>
                </c:pt>
                <c:pt idx="271">
                  <c:v>4.2575489618130605E-3</c:v>
                </c:pt>
                <c:pt idx="272">
                  <c:v>4.3722673329169267E-3</c:v>
                </c:pt>
                <c:pt idx="273">
                  <c:v>4.2654359834976572E-3</c:v>
                </c:pt>
                <c:pt idx="274">
                  <c:v>3.9673952246988388E-3</c:v>
                </c:pt>
                <c:pt idx="275">
                  <c:v>3.6129778163162076E-3</c:v>
                </c:pt>
                <c:pt idx="276">
                  <c:v>3.6718807373136522E-3</c:v>
                </c:pt>
                <c:pt idx="277">
                  <c:v>3.6654697785757032E-3</c:v>
                </c:pt>
                <c:pt idx="278">
                  <c:v>3.9605560944067251E-3</c:v>
                </c:pt>
                <c:pt idx="279">
                  <c:v>3.8200339558573855E-3</c:v>
                </c:pt>
                <c:pt idx="280">
                  <c:v>3.572066440435792E-3</c:v>
                </c:pt>
                <c:pt idx="281">
                  <c:v>3.8303693570451436E-3</c:v>
                </c:pt>
                <c:pt idx="282">
                  <c:v>4.0007443245254929E-3</c:v>
                </c:pt>
                <c:pt idx="283">
                  <c:v>3.942551393973529E-3</c:v>
                </c:pt>
                <c:pt idx="284">
                  <c:v>3.8860103626943004E-3</c:v>
                </c:pt>
                <c:pt idx="285">
                  <c:v>4.4138228011626653E-3</c:v>
                </c:pt>
                <c:pt idx="286">
                  <c:v>4.6750285062713793E-3</c:v>
                </c:pt>
                <c:pt idx="287">
                  <c:v>5.3952321204516936E-3</c:v>
                </c:pt>
                <c:pt idx="288">
                  <c:v>5.5649022906690826E-3</c:v>
                </c:pt>
                <c:pt idx="289">
                  <c:v>5.4573804573804577E-3</c:v>
                </c:pt>
                <c:pt idx="290">
                  <c:v>5.6998939554612936E-3</c:v>
                </c:pt>
                <c:pt idx="291">
                  <c:v>7.0103695048926535E-3</c:v>
                </c:pt>
                <c:pt idx="292">
                  <c:v>7.1995298266235679E-3</c:v>
                </c:pt>
                <c:pt idx="293">
                  <c:v>7.1834780005986228E-3</c:v>
                </c:pt>
                <c:pt idx="294">
                  <c:v>6.5720687079910377E-3</c:v>
                </c:pt>
                <c:pt idx="295">
                  <c:v>6.4210365387555417E-3</c:v>
                </c:pt>
                <c:pt idx="296">
                  <c:v>6.2987402519496102E-3</c:v>
                </c:pt>
                <c:pt idx="297">
                  <c:v>5.5476529160739686E-3</c:v>
                </c:pt>
                <c:pt idx="298">
                  <c:v>5.3408292340126496E-3</c:v>
                </c:pt>
                <c:pt idx="299">
                  <c:v>5.4449061470124658E-3</c:v>
                </c:pt>
                <c:pt idx="300">
                  <c:v>5.3946621237932991E-3</c:v>
                </c:pt>
                <c:pt idx="301">
                  <c:v>5.04060487258471E-3</c:v>
                </c:pt>
                <c:pt idx="302">
                  <c:v>4.6076514939960905E-3</c:v>
                </c:pt>
                <c:pt idx="303">
                  <c:v>4.5852438516048354E-3</c:v>
                </c:pt>
                <c:pt idx="304">
                  <c:v>4.8754062838569879E-3</c:v>
                </c:pt>
                <c:pt idx="305">
                  <c:v>5.2555511759295754E-3</c:v>
                </c:pt>
                <c:pt idx="306">
                  <c:v>5.4046750439129846E-3</c:v>
                </c:pt>
                <c:pt idx="307">
                  <c:v>4.9551359314316326E-3</c:v>
                </c:pt>
                <c:pt idx="308">
                  <c:v>5.1053802853776673E-3</c:v>
                </c:pt>
                <c:pt idx="309">
                  <c:v>5.6788166930797678E-3</c:v>
                </c:pt>
                <c:pt idx="310">
                  <c:v>5.4005400540054005E-3</c:v>
                </c:pt>
                <c:pt idx="311">
                  <c:v>5.4599406528189915E-3</c:v>
                </c:pt>
                <c:pt idx="312">
                  <c:v>5.5658627087198514E-3</c:v>
                </c:pt>
                <c:pt idx="313">
                  <c:v>5.7663475954330525E-3</c:v>
                </c:pt>
                <c:pt idx="314">
                  <c:v>5.3053392030703236E-3</c:v>
                </c:pt>
                <c:pt idx="315">
                  <c:v>5.5648302726766831E-3</c:v>
                </c:pt>
                <c:pt idx="316">
                  <c:v>5.5518543193426601E-3</c:v>
                </c:pt>
                <c:pt idx="317">
                  <c:v>5.5084278946788585E-3</c:v>
                </c:pt>
                <c:pt idx="318">
                  <c:v>4.877014418999152E-3</c:v>
                </c:pt>
                <c:pt idx="319">
                  <c:v>4.9286912751677851E-3</c:v>
                </c:pt>
                <c:pt idx="320">
                  <c:v>4.4731093311141164E-3</c:v>
                </c:pt>
                <c:pt idx="321">
                  <c:v>4.4175056502979244E-3</c:v>
                </c:pt>
                <c:pt idx="322">
                  <c:v>3.7875012458885677E-3</c:v>
                </c:pt>
                <c:pt idx="323">
                  <c:v>3.5671819262782403E-3</c:v>
                </c:pt>
                <c:pt idx="324">
                  <c:v>3.8528221922558272E-3</c:v>
                </c:pt>
                <c:pt idx="325">
                  <c:v>3.8040452774169603E-3</c:v>
                </c:pt>
                <c:pt idx="326">
                  <c:v>3.8521507841878383E-3</c:v>
                </c:pt>
                <c:pt idx="327">
                  <c:v>3.6943593440259504E-3</c:v>
                </c:pt>
                <c:pt idx="328">
                  <c:v>3.6270346779900919E-3</c:v>
                </c:pt>
                <c:pt idx="329">
                  <c:v>3.8259631639825605E-3</c:v>
                </c:pt>
                <c:pt idx="330">
                  <c:v>3.9556962025316458E-3</c:v>
                </c:pt>
                <c:pt idx="331">
                  <c:v>3.7984299822739933E-3</c:v>
                </c:pt>
                <c:pt idx="332">
                  <c:v>3.6041939711664484E-3</c:v>
                </c:pt>
                <c:pt idx="333">
                  <c:v>3.4276604224790755E-3</c:v>
                </c:pt>
                <c:pt idx="334">
                  <c:v>3.4027063385297144E-3</c:v>
                </c:pt>
                <c:pt idx="335">
                  <c:v>3.5031847133757963E-3</c:v>
                </c:pt>
                <c:pt idx="336">
                  <c:v>3.5095928872250818E-3</c:v>
                </c:pt>
                <c:pt idx="337">
                  <c:v>3.5033086804203972E-3</c:v>
                </c:pt>
                <c:pt idx="338">
                  <c:v>3.2289554704513028E-3</c:v>
                </c:pt>
                <c:pt idx="339">
                  <c:v>3.2839524191782821E-3</c:v>
                </c:pt>
                <c:pt idx="340">
                  <c:v>3.260099220411056E-3</c:v>
                </c:pt>
                <c:pt idx="341">
                  <c:v>3.2836033978156901E-3</c:v>
                </c:pt>
                <c:pt idx="342">
                  <c:v>3.3005569689885167E-3</c:v>
                </c:pt>
                <c:pt idx="343">
                  <c:v>3.044946051499305E-3</c:v>
                </c:pt>
                <c:pt idx="344">
                  <c:v>2.8750653423941452E-3</c:v>
                </c:pt>
                <c:pt idx="345">
                  <c:v>2.9966287926083157E-3</c:v>
                </c:pt>
                <c:pt idx="346">
                  <c:v>3.1507513330101791E-3</c:v>
                </c:pt>
                <c:pt idx="347">
                  <c:v>2.8392286762096296E-3</c:v>
                </c:pt>
                <c:pt idx="348">
                  <c:v>2.7398824133797592E-3</c:v>
                </c:pt>
                <c:pt idx="349">
                  <c:v>2.858242181058649E-3</c:v>
                </c:pt>
                <c:pt idx="350">
                  <c:v>2.5107228789622345E-3</c:v>
                </c:pt>
                <c:pt idx="351">
                  <c:v>2.7672955974842768E-3</c:v>
                </c:pt>
                <c:pt idx="352">
                  <c:v>2.934526386683985E-3</c:v>
                </c:pt>
                <c:pt idx="353">
                  <c:v>2.990317068539966E-3</c:v>
                </c:pt>
                <c:pt idx="354">
                  <c:v>3.0546184006565152E-3</c:v>
                </c:pt>
                <c:pt idx="355">
                  <c:v>3.2583467237993218E-3</c:v>
                </c:pt>
                <c:pt idx="356">
                  <c:v>3.2155701290459064E-3</c:v>
                </c:pt>
                <c:pt idx="357">
                  <c:v>2.9008543612159747E-3</c:v>
                </c:pt>
                <c:pt idx="358">
                  <c:v>2.8070175438596489E-3</c:v>
                </c:pt>
                <c:pt idx="359">
                  <c:v>2.6990080269199764E-3</c:v>
                </c:pt>
                <c:pt idx="360">
                  <c:v>2.712295740691133E-3</c:v>
                </c:pt>
                <c:pt idx="361">
                  <c:v>2.7377656099306226E-3</c:v>
                </c:pt>
                <c:pt idx="362">
                  <c:v>2.5263994549789941E-3</c:v>
                </c:pt>
                <c:pt idx="363">
                  <c:v>2.4244979708006112E-3</c:v>
                </c:pt>
                <c:pt idx="364">
                  <c:v>2.3014419238175754E-3</c:v>
                </c:pt>
                <c:pt idx="365">
                  <c:v>2.1354548309431591E-3</c:v>
                </c:pt>
                <c:pt idx="366">
                  <c:v>2.0859326263256393E-3</c:v>
                </c:pt>
                <c:pt idx="367">
                  <c:v>2.0223907547851209E-3</c:v>
                </c:pt>
                <c:pt idx="368">
                  <c:v>1.8712451987787663E-3</c:v>
                </c:pt>
                <c:pt idx="369">
                  <c:v>1.711360457156463E-3</c:v>
                </c:pt>
                <c:pt idx="370">
                  <c:v>1.4853462479404863E-3</c:v>
                </c:pt>
                <c:pt idx="371">
                  <c:v>1.5274257784214337E-3</c:v>
                </c:pt>
                <c:pt idx="372">
                  <c:v>1.3761790439071431E-3</c:v>
                </c:pt>
                <c:pt idx="373">
                  <c:v>1.2346010359913042E-3</c:v>
                </c:pt>
                <c:pt idx="374">
                  <c:v>1.2053270397842212E-3</c:v>
                </c:pt>
                <c:pt idx="375">
                  <c:v>1.2605074509136746E-3</c:v>
                </c:pt>
                <c:pt idx="376">
                  <c:v>1.1708521674957245E-3</c:v>
                </c:pt>
                <c:pt idx="377">
                  <c:v>1.0833012109047891E-3</c:v>
                </c:pt>
                <c:pt idx="378">
                  <c:v>1.0338799320772215E-3</c:v>
                </c:pt>
                <c:pt idx="379">
                  <c:v>9.4384427170691532E-4</c:v>
                </c:pt>
                <c:pt idx="380">
                  <c:v>9.6724605473000596E-4</c:v>
                </c:pt>
                <c:pt idx="381">
                  <c:v>9.6178870068004121E-4</c:v>
                </c:pt>
                <c:pt idx="382">
                  <c:v>9.2322062800725545E-4</c:v>
                </c:pt>
                <c:pt idx="383">
                  <c:v>8.9097598557667107E-4</c:v>
                </c:pt>
                <c:pt idx="384">
                  <c:v>8.628697015993544E-4</c:v>
                </c:pt>
                <c:pt idx="385">
                  <c:v>8.3975913732037798E-4</c:v>
                </c:pt>
                <c:pt idx="386">
                  <c:v>7.6991554988812161E-4</c:v>
                </c:pt>
                <c:pt idx="387">
                  <c:v>7.7293593115214583E-4</c:v>
                </c:pt>
                <c:pt idx="388">
                  <c:v>7.6356136193274143E-4</c:v>
                </c:pt>
                <c:pt idx="389">
                  <c:v>7.1722660275178962E-4</c:v>
                </c:pt>
                <c:pt idx="390">
                  <c:v>6.8552524501999082E-4</c:v>
                </c:pt>
                <c:pt idx="391">
                  <c:v>6.5336986396839433E-4</c:v>
                </c:pt>
                <c:pt idx="392">
                  <c:v>6.257660239258403E-4</c:v>
                </c:pt>
                <c:pt idx="393">
                  <c:v>6.0655330297758705E-4</c:v>
                </c:pt>
                <c:pt idx="394">
                  <c:v>5.7745293758558675E-4</c:v>
                </c:pt>
                <c:pt idx="395">
                  <c:v>5.7560418027433047E-4</c:v>
                </c:pt>
                <c:pt idx="396">
                  <c:v>5.585321774376937E-4</c:v>
                </c:pt>
                <c:pt idx="397">
                  <c:v>5.8117389272629462E-4</c:v>
                </c:pt>
                <c:pt idx="398">
                  <c:v>5.4226574119980173E-4</c:v>
                </c:pt>
                <c:pt idx="399">
                  <c:v>5.0613642850347253E-4</c:v>
                </c:pt>
                <c:pt idx="400">
                  <c:v>4.8275289840314395E-4</c:v>
                </c:pt>
                <c:pt idx="401">
                  <c:v>4.6874019613270886E-4</c:v>
                </c:pt>
                <c:pt idx="402">
                  <c:v>4.6351549127167483E-4</c:v>
                </c:pt>
                <c:pt idx="403">
                  <c:v>4.4634661694461342E-4</c:v>
                </c:pt>
                <c:pt idx="404">
                  <c:v>4.1709282672875911E-4</c:v>
                </c:pt>
                <c:pt idx="405">
                  <c:v>4.1837503137812733E-4</c:v>
                </c:pt>
                <c:pt idx="406">
                  <c:v>4.1774102937151581E-4</c:v>
                </c:pt>
                <c:pt idx="407">
                  <c:v>4.1248502500017937E-4</c:v>
                </c:pt>
                <c:pt idx="408">
                  <c:v>4.4229748544264363E-4</c:v>
                </c:pt>
                <c:pt idx="409">
                  <c:v>4.4461479494059026E-4</c:v>
                </c:pt>
                <c:pt idx="410">
                  <c:v>4.2289258528333803E-4</c:v>
                </c:pt>
                <c:pt idx="411">
                  <c:v>4.3401065298875516E-4</c:v>
                </c:pt>
                <c:pt idx="412">
                  <c:v>4.1388916525718833E-4</c:v>
                </c:pt>
                <c:pt idx="413">
                  <c:v>3.8785106519096665E-4</c:v>
                </c:pt>
                <c:pt idx="414">
                  <c:v>3.9845608329744543E-4</c:v>
                </c:pt>
                <c:pt idx="415">
                  <c:v>4.0400449252995694E-4</c:v>
                </c:pt>
                <c:pt idx="416">
                  <c:v>3.8108211103273252E-4</c:v>
                </c:pt>
                <c:pt idx="417">
                  <c:v>3.4282902511525103E-4</c:v>
                </c:pt>
                <c:pt idx="418">
                  <c:v>3.4932162602747995E-4</c:v>
                </c:pt>
                <c:pt idx="419">
                  <c:v>2.9899382079437024E-4</c:v>
                </c:pt>
                <c:pt idx="420">
                  <c:v>3.2011904967901579E-4</c:v>
                </c:pt>
                <c:pt idx="421">
                  <c:v>3.3501712068012828E-4</c:v>
                </c:pt>
                <c:pt idx="422">
                  <c:v>3.1636655182127455E-4</c:v>
                </c:pt>
                <c:pt idx="423">
                  <c:v>2.9354293174907773E-4</c:v>
                </c:pt>
                <c:pt idx="424">
                  <c:v>3.1348098868420708E-4</c:v>
                </c:pt>
                <c:pt idx="425">
                  <c:v>2.7983227284077112E-4</c:v>
                </c:pt>
                <c:pt idx="426">
                  <c:v>3.0124815654113162E-4</c:v>
                </c:pt>
                <c:pt idx="427">
                  <c:v>3.0329505176386444E-4</c:v>
                </c:pt>
                <c:pt idx="428">
                  <c:v>2.9352926035142228E-4</c:v>
                </c:pt>
                <c:pt idx="429">
                  <c:v>2.8407681797890615E-4</c:v>
                </c:pt>
                <c:pt idx="430">
                  <c:v>2.9104130099939107E-4</c:v>
                </c:pt>
                <c:pt idx="431">
                  <c:v>2.7818008407220319E-4</c:v>
                </c:pt>
                <c:pt idx="432">
                  <c:v>2.99915478365188E-4</c:v>
                </c:pt>
                <c:pt idx="433">
                  <c:v>2.8774261423156986E-4</c:v>
                </c:pt>
                <c:pt idx="434">
                  <c:v>2.9060409885904359E-4</c:v>
                </c:pt>
                <c:pt idx="435">
                  <c:v>3.0313567104430238E-4</c:v>
                </c:pt>
                <c:pt idx="436">
                  <c:v>2.8923012200252421E-4</c:v>
                </c:pt>
                <c:pt idx="437">
                  <c:v>2.8248342039617212E-4</c:v>
                </c:pt>
                <c:pt idx="438">
                  <c:v>2.5279033398316157E-4</c:v>
                </c:pt>
                <c:pt idx="439">
                  <c:v>2.7243406656179422E-4</c:v>
                </c:pt>
                <c:pt idx="440">
                  <c:v>2.8039600543536871E-4</c:v>
                </c:pt>
                <c:pt idx="441">
                  <c:v>2.5671634127870412E-4</c:v>
                </c:pt>
                <c:pt idx="442">
                  <c:v>2.4874981772642665E-4</c:v>
                </c:pt>
                <c:pt idx="443">
                  <c:v>2.533120551207032E-4</c:v>
                </c:pt>
                <c:pt idx="444">
                  <c:v>2.4739086498748371E-4</c:v>
                </c:pt>
                <c:pt idx="445">
                  <c:v>2.481191308260685E-4</c:v>
                </c:pt>
                <c:pt idx="446">
                  <c:v>2.5897104954283255E-4</c:v>
                </c:pt>
                <c:pt idx="447">
                  <c:v>2.6820494263394282E-4</c:v>
                </c:pt>
                <c:pt idx="448">
                  <c:v>2.8278361911617266E-4</c:v>
                </c:pt>
                <c:pt idx="449">
                  <c:v>2.7113425956294907E-4</c:v>
                </c:pt>
                <c:pt idx="450">
                  <c:v>2.836483284385814E-4</c:v>
                </c:pt>
                <c:pt idx="451">
                  <c:v>2.6546675692536403E-4</c:v>
                </c:pt>
                <c:pt idx="452">
                  <c:v>2.5720050553202809E-4</c:v>
                </c:pt>
                <c:pt idx="453">
                  <c:v>2.4892097203639579E-4</c:v>
                </c:pt>
                <c:pt idx="454">
                  <c:v>2.7779773451157888E-4</c:v>
                </c:pt>
                <c:pt idx="455">
                  <c:v>3.2550520007897506E-4</c:v>
                </c:pt>
                <c:pt idx="456">
                  <c:v>3.4902139769645875E-4</c:v>
                </c:pt>
                <c:pt idx="457">
                  <c:v>3.4747837615336092E-4</c:v>
                </c:pt>
                <c:pt idx="458">
                  <c:v>3.2629394270064402E-4</c:v>
                </c:pt>
                <c:pt idx="459">
                  <c:v>2.6256986233837219E-4</c:v>
                </c:pt>
                <c:pt idx="460">
                  <c:v>3.048083517488379E-4</c:v>
                </c:pt>
                <c:pt idx="461">
                  <c:v>3.9655313497283928E-4</c:v>
                </c:pt>
                <c:pt idx="462">
                  <c:v>4.1355703587766347E-4</c:v>
                </c:pt>
                <c:pt idx="463">
                  <c:v>4.1373327549964968E-4</c:v>
                </c:pt>
                <c:pt idx="464">
                  <c:v>4.1232725483154436E-4</c:v>
                </c:pt>
                <c:pt idx="465">
                  <c:v>4.3924854710095958E-4</c:v>
                </c:pt>
                <c:pt idx="466">
                  <c:v>4.0456620388788122E-4</c:v>
                </c:pt>
                <c:pt idx="467">
                  <c:v>4.1425311567491665E-4</c:v>
                </c:pt>
                <c:pt idx="468">
                  <c:v>3.775278337737825E-4</c:v>
                </c:pt>
                <c:pt idx="469">
                  <c:v>4.1409398454542092E-4</c:v>
                </c:pt>
                <c:pt idx="470">
                  <c:v>4.3116164022965033E-4</c:v>
                </c:pt>
                <c:pt idx="471">
                  <c:v>3.6468621790001522E-4</c:v>
                </c:pt>
                <c:pt idx="472">
                  <c:v>3.7068978560513216E-4</c:v>
                </c:pt>
                <c:pt idx="473">
                  <c:v>3.8868333520200322E-4</c:v>
                </c:pt>
                <c:pt idx="474">
                  <c:v>3.7632596100322231E-4</c:v>
                </c:pt>
                <c:pt idx="475">
                  <c:v>3.8826469945885605E-4</c:v>
                </c:pt>
                <c:pt idx="476">
                  <c:v>3.9988003598920324E-4</c:v>
                </c:pt>
                <c:pt idx="477">
                  <c:v>4.1782492283029489E-4</c:v>
                </c:pt>
                <c:pt idx="478">
                  <c:v>4.0647708796496E-4</c:v>
                </c:pt>
                <c:pt idx="479">
                  <c:v>4.2083374591543718E-4</c:v>
                </c:pt>
                <c:pt idx="480">
                  <c:v>4.1815617723262602E-4</c:v>
                </c:pt>
                <c:pt idx="481">
                  <c:v>3.9427734595020843E-4</c:v>
                </c:pt>
                <c:pt idx="482">
                  <c:v>3.7702248497926375E-4</c:v>
                </c:pt>
                <c:pt idx="483">
                  <c:v>3.9280511956005828E-4</c:v>
                </c:pt>
                <c:pt idx="484">
                  <c:v>3.9982616253802692E-4</c:v>
                </c:pt>
                <c:pt idx="485">
                  <c:v>3.9537922024341607E-4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lavoro'!$I$2:$I$795</c:f>
              <c:numCache>
                <c:formatCode>General</c:formatCode>
                <c:ptCount val="488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  <c:pt idx="465">
                  <c:v>1012</c:v>
                </c:pt>
                <c:pt idx="466">
                  <c:v>967</c:v>
                </c:pt>
                <c:pt idx="467">
                  <c:v>944</c:v>
                </c:pt>
                <c:pt idx="468">
                  <c:v>934</c:v>
                </c:pt>
                <c:pt idx="469">
                  <c:v>951</c:v>
                </c:pt>
                <c:pt idx="470">
                  <c:v>910</c:v>
                </c:pt>
                <c:pt idx="471">
                  <c:v>907</c:v>
                </c:pt>
                <c:pt idx="472">
                  <c:v>898</c:v>
                </c:pt>
                <c:pt idx="473">
                  <c:v>934</c:v>
                </c:pt>
                <c:pt idx="474">
                  <c:v>895</c:v>
                </c:pt>
                <c:pt idx="475">
                  <c:v>883</c:v>
                </c:pt>
                <c:pt idx="476">
                  <c:v>840</c:v>
                </c:pt>
                <c:pt idx="477">
                  <c:v>827</c:v>
                </c:pt>
                <c:pt idx="478">
                  <c:v>817</c:v>
                </c:pt>
                <c:pt idx="479">
                  <c:v>810</c:v>
                </c:pt>
                <c:pt idx="480">
                  <c:v>842</c:v>
                </c:pt>
                <c:pt idx="481">
                  <c:v>862</c:v>
                </c:pt>
                <c:pt idx="482">
                  <c:v>850</c:v>
                </c:pt>
                <c:pt idx="483">
                  <c:v>826</c:v>
                </c:pt>
                <c:pt idx="484">
                  <c:v>812</c:v>
                </c:pt>
                <c:pt idx="485">
                  <c:v>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lavoro'!$J$2:$J$795</c:f>
              <c:numCache>
                <c:formatCode>General</c:formatCode>
                <c:ptCount val="488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  <c:pt idx="465">
                  <c:v>65</c:v>
                </c:pt>
                <c:pt idx="466">
                  <c:v>60</c:v>
                </c:pt>
                <c:pt idx="467">
                  <c:v>59</c:v>
                </c:pt>
                <c:pt idx="468">
                  <c:v>53</c:v>
                </c:pt>
                <c:pt idx="469">
                  <c:v>56</c:v>
                </c:pt>
                <c:pt idx="470">
                  <c:v>57</c:v>
                </c:pt>
                <c:pt idx="471">
                  <c:v>48</c:v>
                </c:pt>
                <c:pt idx="472">
                  <c:v>49</c:v>
                </c:pt>
                <c:pt idx="473">
                  <c:v>52</c:v>
                </c:pt>
                <c:pt idx="474">
                  <c:v>48</c:v>
                </c:pt>
                <c:pt idx="475">
                  <c:v>48</c:v>
                </c:pt>
                <c:pt idx="476">
                  <c:v>48</c:v>
                </c:pt>
                <c:pt idx="477">
                  <c:v>49</c:v>
                </c:pt>
                <c:pt idx="478">
                  <c:v>49</c:v>
                </c:pt>
                <c:pt idx="479">
                  <c:v>51</c:v>
                </c:pt>
                <c:pt idx="480">
                  <c:v>51</c:v>
                </c:pt>
                <c:pt idx="481">
                  <c:v>49</c:v>
                </c:pt>
                <c:pt idx="482">
                  <c:v>47</c:v>
                </c:pt>
                <c:pt idx="483">
                  <c:v>48</c:v>
                </c:pt>
                <c:pt idx="484">
                  <c:v>46</c:v>
                </c:pt>
                <c:pt idx="485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lavoro'!$AI$2:$AI$795</c:f>
              <c:numCache>
                <c:formatCode>\+0;\-0;0</c:formatCode>
                <c:ptCount val="488"/>
                <c:pt idx="0">
                  <c:v>5</c:v>
                </c:pt>
                <c:pt idx="1">
                  <c:v>10</c:v>
                </c:pt>
                <c:pt idx="2">
                  <c:v>-2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-1</c:v>
                </c:pt>
                <c:pt idx="13">
                  <c:v>-3</c:v>
                </c:pt>
                <c:pt idx="14">
                  <c:v>5</c:v>
                </c:pt>
                <c:pt idx="15">
                  <c:v>2</c:v>
                </c:pt>
                <c:pt idx="16">
                  <c:v>-4</c:v>
                </c:pt>
                <c:pt idx="17">
                  <c:v>-3</c:v>
                </c:pt>
                <c:pt idx="18">
                  <c:v>6</c:v>
                </c:pt>
                <c:pt idx="19">
                  <c:v>4</c:v>
                </c:pt>
                <c:pt idx="20">
                  <c:v>6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-17</c:v>
                </c:pt>
                <c:pt idx="28">
                  <c:v>-4</c:v>
                </c:pt>
                <c:pt idx="29">
                  <c:v>-3</c:v>
                </c:pt>
                <c:pt idx="30">
                  <c:v>-4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-6</c:v>
                </c:pt>
                <c:pt idx="35">
                  <c:v>-5</c:v>
                </c:pt>
                <c:pt idx="36">
                  <c:v>-5</c:v>
                </c:pt>
                <c:pt idx="37">
                  <c:v>1</c:v>
                </c:pt>
                <c:pt idx="38">
                  <c:v>3</c:v>
                </c:pt>
                <c:pt idx="39">
                  <c:v>-5</c:v>
                </c:pt>
                <c:pt idx="40">
                  <c:v>-6</c:v>
                </c:pt>
                <c:pt idx="41">
                  <c:v>-5</c:v>
                </c:pt>
                <c:pt idx="42">
                  <c:v>4</c:v>
                </c:pt>
                <c:pt idx="43">
                  <c:v>-1</c:v>
                </c:pt>
                <c:pt idx="44">
                  <c:v>-3</c:v>
                </c:pt>
                <c:pt idx="45">
                  <c:v>0</c:v>
                </c:pt>
                <c:pt idx="46">
                  <c:v>-7</c:v>
                </c:pt>
                <c:pt idx="47">
                  <c:v>-4</c:v>
                </c:pt>
                <c:pt idx="48">
                  <c:v>-9</c:v>
                </c:pt>
                <c:pt idx="49">
                  <c:v>5</c:v>
                </c:pt>
                <c:pt idx="50">
                  <c:v>-5</c:v>
                </c:pt>
                <c:pt idx="51">
                  <c:v>-2</c:v>
                </c:pt>
                <c:pt idx="52">
                  <c:v>-1</c:v>
                </c:pt>
                <c:pt idx="53">
                  <c:v>-7</c:v>
                </c:pt>
                <c:pt idx="54">
                  <c:v>-5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-1</c:v>
                </c:pt>
                <c:pt idx="59">
                  <c:v>-1</c:v>
                </c:pt>
                <c:pt idx="60">
                  <c:v>-9</c:v>
                </c:pt>
                <c:pt idx="61">
                  <c:v>-6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-3</c:v>
                </c:pt>
                <c:pt idx="67">
                  <c:v>-8</c:v>
                </c:pt>
                <c:pt idx="68">
                  <c:v>-4</c:v>
                </c:pt>
                <c:pt idx="69">
                  <c:v>-8</c:v>
                </c:pt>
                <c:pt idx="70">
                  <c:v>1</c:v>
                </c:pt>
                <c:pt idx="71">
                  <c:v>-2</c:v>
                </c:pt>
                <c:pt idx="72">
                  <c:v>1</c:v>
                </c:pt>
                <c:pt idx="73">
                  <c:v>7</c:v>
                </c:pt>
                <c:pt idx="74">
                  <c:v>6</c:v>
                </c:pt>
                <c:pt idx="75">
                  <c:v>3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-2</c:v>
                </c:pt>
                <c:pt idx="81">
                  <c:v>-2</c:v>
                </c:pt>
                <c:pt idx="82">
                  <c:v>-2</c:v>
                </c:pt>
                <c:pt idx="83">
                  <c:v>-1</c:v>
                </c:pt>
                <c:pt idx="84">
                  <c:v>3</c:v>
                </c:pt>
                <c:pt idx="85">
                  <c:v>6</c:v>
                </c:pt>
                <c:pt idx="86">
                  <c:v>2</c:v>
                </c:pt>
                <c:pt idx="87">
                  <c:v>4</c:v>
                </c:pt>
                <c:pt idx="88">
                  <c:v>0</c:v>
                </c:pt>
                <c:pt idx="89">
                  <c:v>7</c:v>
                </c:pt>
                <c:pt idx="90">
                  <c:v>3</c:v>
                </c:pt>
                <c:pt idx="91">
                  <c:v>7</c:v>
                </c:pt>
                <c:pt idx="92">
                  <c:v>2</c:v>
                </c:pt>
                <c:pt idx="93">
                  <c:v>1</c:v>
                </c:pt>
                <c:pt idx="94">
                  <c:v>5</c:v>
                </c:pt>
                <c:pt idx="95">
                  <c:v>2</c:v>
                </c:pt>
                <c:pt idx="96">
                  <c:v>-3</c:v>
                </c:pt>
                <c:pt idx="97">
                  <c:v>7</c:v>
                </c:pt>
                <c:pt idx="98">
                  <c:v>4</c:v>
                </c:pt>
                <c:pt idx="99">
                  <c:v>-4</c:v>
                </c:pt>
                <c:pt idx="100">
                  <c:v>7</c:v>
                </c:pt>
                <c:pt idx="101">
                  <c:v>3</c:v>
                </c:pt>
                <c:pt idx="102">
                  <c:v>2</c:v>
                </c:pt>
                <c:pt idx="103">
                  <c:v>9</c:v>
                </c:pt>
                <c:pt idx="104">
                  <c:v>-1</c:v>
                </c:pt>
                <c:pt idx="105">
                  <c:v>5</c:v>
                </c:pt>
                <c:pt idx="106">
                  <c:v>0</c:v>
                </c:pt>
                <c:pt idx="107">
                  <c:v>-2</c:v>
                </c:pt>
                <c:pt idx="108">
                  <c:v>-11</c:v>
                </c:pt>
                <c:pt idx="109">
                  <c:v>4</c:v>
                </c:pt>
                <c:pt idx="110">
                  <c:v>2</c:v>
                </c:pt>
                <c:pt idx="111">
                  <c:v>-4</c:v>
                </c:pt>
                <c:pt idx="112">
                  <c:v>-1</c:v>
                </c:pt>
                <c:pt idx="113">
                  <c:v>2</c:v>
                </c:pt>
                <c:pt idx="114">
                  <c:v>-8</c:v>
                </c:pt>
                <c:pt idx="115">
                  <c:v>3</c:v>
                </c:pt>
                <c:pt idx="116">
                  <c:v>-6</c:v>
                </c:pt>
                <c:pt idx="117">
                  <c:v>4</c:v>
                </c:pt>
                <c:pt idx="118">
                  <c:v>-4</c:v>
                </c:pt>
                <c:pt idx="119">
                  <c:v>-3</c:v>
                </c:pt>
                <c:pt idx="120">
                  <c:v>2</c:v>
                </c:pt>
                <c:pt idx="121">
                  <c:v>-4</c:v>
                </c:pt>
                <c:pt idx="122">
                  <c:v>-3</c:v>
                </c:pt>
                <c:pt idx="123">
                  <c:v>0</c:v>
                </c:pt>
                <c:pt idx="124">
                  <c:v>-8</c:v>
                </c:pt>
                <c:pt idx="125">
                  <c:v>-3</c:v>
                </c:pt>
                <c:pt idx="126">
                  <c:v>-7</c:v>
                </c:pt>
                <c:pt idx="127">
                  <c:v>-2</c:v>
                </c:pt>
                <c:pt idx="128">
                  <c:v>-4</c:v>
                </c:pt>
                <c:pt idx="129">
                  <c:v>-5</c:v>
                </c:pt>
                <c:pt idx="130">
                  <c:v>2</c:v>
                </c:pt>
                <c:pt idx="131">
                  <c:v>-8</c:v>
                </c:pt>
                <c:pt idx="132">
                  <c:v>-1</c:v>
                </c:pt>
                <c:pt idx="133">
                  <c:v>-4</c:v>
                </c:pt>
                <c:pt idx="134">
                  <c:v>-6</c:v>
                </c:pt>
                <c:pt idx="135">
                  <c:v>4</c:v>
                </c:pt>
                <c:pt idx="136">
                  <c:v>-6</c:v>
                </c:pt>
                <c:pt idx="137">
                  <c:v>-4</c:v>
                </c:pt>
                <c:pt idx="138">
                  <c:v>-1</c:v>
                </c:pt>
                <c:pt idx="139">
                  <c:v>-3</c:v>
                </c:pt>
                <c:pt idx="140">
                  <c:v>-5</c:v>
                </c:pt>
                <c:pt idx="141">
                  <c:v>5</c:v>
                </c:pt>
                <c:pt idx="142">
                  <c:v>-2</c:v>
                </c:pt>
                <c:pt idx="143">
                  <c:v>-4</c:v>
                </c:pt>
                <c:pt idx="144">
                  <c:v>-5</c:v>
                </c:pt>
                <c:pt idx="145">
                  <c:v>-7</c:v>
                </c:pt>
                <c:pt idx="146">
                  <c:v>-5</c:v>
                </c:pt>
                <c:pt idx="147">
                  <c:v>-8</c:v>
                </c:pt>
                <c:pt idx="148">
                  <c:v>-1</c:v>
                </c:pt>
                <c:pt idx="149">
                  <c:v>-7</c:v>
                </c:pt>
                <c:pt idx="150">
                  <c:v>-6</c:v>
                </c:pt>
                <c:pt idx="151">
                  <c:v>-3</c:v>
                </c:pt>
                <c:pt idx="152">
                  <c:v>-9</c:v>
                </c:pt>
                <c:pt idx="153">
                  <c:v>-1</c:v>
                </c:pt>
                <c:pt idx="154">
                  <c:v>-1</c:v>
                </c:pt>
                <c:pt idx="155">
                  <c:v>0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-3</c:v>
                </c:pt>
                <c:pt idx="160">
                  <c:v>-1</c:v>
                </c:pt>
                <c:pt idx="161">
                  <c:v>0</c:v>
                </c:pt>
                <c:pt idx="162">
                  <c:v>5</c:v>
                </c:pt>
                <c:pt idx="163">
                  <c:v>4</c:v>
                </c:pt>
                <c:pt idx="164">
                  <c:v>-8</c:v>
                </c:pt>
                <c:pt idx="165">
                  <c:v>-5</c:v>
                </c:pt>
                <c:pt idx="166">
                  <c:v>2</c:v>
                </c:pt>
                <c:pt idx="167">
                  <c:v>-1</c:v>
                </c:pt>
                <c:pt idx="168">
                  <c:v>-5</c:v>
                </c:pt>
                <c:pt idx="169">
                  <c:v>-2</c:v>
                </c:pt>
                <c:pt idx="170">
                  <c:v>-2</c:v>
                </c:pt>
                <c:pt idx="171">
                  <c:v>-1</c:v>
                </c:pt>
                <c:pt idx="172">
                  <c:v>0</c:v>
                </c:pt>
                <c:pt idx="173">
                  <c:v>0</c:v>
                </c:pt>
                <c:pt idx="174">
                  <c:v>2</c:v>
                </c:pt>
                <c:pt idx="175">
                  <c:v>-4</c:v>
                </c:pt>
                <c:pt idx="176">
                  <c:v>-3</c:v>
                </c:pt>
                <c:pt idx="177">
                  <c:v>3</c:v>
                </c:pt>
                <c:pt idx="178">
                  <c:v>1</c:v>
                </c:pt>
                <c:pt idx="179">
                  <c:v>0</c:v>
                </c:pt>
                <c:pt idx="180">
                  <c:v>-4</c:v>
                </c:pt>
                <c:pt idx="181">
                  <c:v>-2</c:v>
                </c:pt>
                <c:pt idx="182">
                  <c:v>1</c:v>
                </c:pt>
                <c:pt idx="183">
                  <c:v>-2</c:v>
                </c:pt>
                <c:pt idx="184">
                  <c:v>-2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-2</c:v>
                </c:pt>
                <c:pt idx="191">
                  <c:v>-1</c:v>
                </c:pt>
                <c:pt idx="192">
                  <c:v>1</c:v>
                </c:pt>
                <c:pt idx="193">
                  <c:v>2</c:v>
                </c:pt>
                <c:pt idx="194">
                  <c:v>0</c:v>
                </c:pt>
                <c:pt idx="195">
                  <c:v>1</c:v>
                </c:pt>
                <c:pt idx="196">
                  <c:v>2</c:v>
                </c:pt>
                <c:pt idx="197">
                  <c:v>0</c:v>
                </c:pt>
                <c:pt idx="198">
                  <c:v>-2</c:v>
                </c:pt>
                <c:pt idx="199">
                  <c:v>1</c:v>
                </c:pt>
                <c:pt idx="200">
                  <c:v>-1</c:v>
                </c:pt>
                <c:pt idx="201">
                  <c:v>-1</c:v>
                </c:pt>
                <c:pt idx="202">
                  <c:v>2</c:v>
                </c:pt>
                <c:pt idx="203">
                  <c:v>-1</c:v>
                </c:pt>
                <c:pt idx="204">
                  <c:v>6</c:v>
                </c:pt>
                <c:pt idx="205">
                  <c:v>2</c:v>
                </c:pt>
                <c:pt idx="206">
                  <c:v>-1</c:v>
                </c:pt>
                <c:pt idx="207">
                  <c:v>2</c:v>
                </c:pt>
                <c:pt idx="208">
                  <c:v>-4</c:v>
                </c:pt>
                <c:pt idx="209">
                  <c:v>3</c:v>
                </c:pt>
                <c:pt idx="210">
                  <c:v>1</c:v>
                </c:pt>
                <c:pt idx="211">
                  <c:v>1</c:v>
                </c:pt>
                <c:pt idx="212">
                  <c:v>2</c:v>
                </c:pt>
                <c:pt idx="213">
                  <c:v>1</c:v>
                </c:pt>
                <c:pt idx="214">
                  <c:v>-2</c:v>
                </c:pt>
                <c:pt idx="215">
                  <c:v>4</c:v>
                </c:pt>
                <c:pt idx="216">
                  <c:v>4</c:v>
                </c:pt>
                <c:pt idx="217">
                  <c:v>2</c:v>
                </c:pt>
                <c:pt idx="218">
                  <c:v>5</c:v>
                </c:pt>
                <c:pt idx="219">
                  <c:v>7</c:v>
                </c:pt>
                <c:pt idx="220">
                  <c:v>-2</c:v>
                </c:pt>
                <c:pt idx="221">
                  <c:v>-2</c:v>
                </c:pt>
                <c:pt idx="222">
                  <c:v>9</c:v>
                </c:pt>
                <c:pt idx="223">
                  <c:v>0</c:v>
                </c:pt>
                <c:pt idx="224">
                  <c:v>6</c:v>
                </c:pt>
                <c:pt idx="225">
                  <c:v>0</c:v>
                </c:pt>
                <c:pt idx="226">
                  <c:v>3</c:v>
                </c:pt>
                <c:pt idx="227">
                  <c:v>3</c:v>
                </c:pt>
                <c:pt idx="228">
                  <c:v>6</c:v>
                </c:pt>
                <c:pt idx="229">
                  <c:v>3</c:v>
                </c:pt>
                <c:pt idx="230">
                  <c:v>3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4</c:v>
                </c:pt>
                <c:pt idx="235">
                  <c:v>14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1</c:v>
                </c:pt>
                <c:pt idx="240">
                  <c:v>4</c:v>
                </c:pt>
                <c:pt idx="241">
                  <c:v>8</c:v>
                </c:pt>
                <c:pt idx="242">
                  <c:v>1</c:v>
                </c:pt>
                <c:pt idx="243">
                  <c:v>-3</c:v>
                </c:pt>
                <c:pt idx="244">
                  <c:v>4</c:v>
                </c:pt>
                <c:pt idx="245">
                  <c:v>-3</c:v>
                </c:pt>
                <c:pt idx="246">
                  <c:v>2</c:v>
                </c:pt>
                <c:pt idx="247">
                  <c:v>3</c:v>
                </c:pt>
                <c:pt idx="248">
                  <c:v>0</c:v>
                </c:pt>
                <c:pt idx="249">
                  <c:v>-4</c:v>
                </c:pt>
                <c:pt idx="250">
                  <c:v>0</c:v>
                </c:pt>
                <c:pt idx="251">
                  <c:v>1</c:v>
                </c:pt>
                <c:pt idx="252">
                  <c:v>-9</c:v>
                </c:pt>
                <c:pt idx="253">
                  <c:v>-2</c:v>
                </c:pt>
                <c:pt idx="254">
                  <c:v>0</c:v>
                </c:pt>
                <c:pt idx="255">
                  <c:v>-3</c:v>
                </c:pt>
                <c:pt idx="256">
                  <c:v>-4</c:v>
                </c:pt>
                <c:pt idx="257">
                  <c:v>-1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-5</c:v>
                </c:pt>
                <c:pt idx="263">
                  <c:v>-6</c:v>
                </c:pt>
                <c:pt idx="264">
                  <c:v>2</c:v>
                </c:pt>
                <c:pt idx="265">
                  <c:v>-10</c:v>
                </c:pt>
                <c:pt idx="266">
                  <c:v>-2</c:v>
                </c:pt>
                <c:pt idx="267">
                  <c:v>-3</c:v>
                </c:pt>
                <c:pt idx="268">
                  <c:v>-4</c:v>
                </c:pt>
                <c:pt idx="269">
                  <c:v>-1</c:v>
                </c:pt>
                <c:pt idx="270">
                  <c:v>-2</c:v>
                </c:pt>
                <c:pt idx="271">
                  <c:v>-5</c:v>
                </c:pt>
                <c:pt idx="272">
                  <c:v>-2</c:v>
                </c:pt>
                <c:pt idx="273">
                  <c:v>-2</c:v>
                </c:pt>
                <c:pt idx="274">
                  <c:v>-6</c:v>
                </c:pt>
                <c:pt idx="275">
                  <c:v>-5</c:v>
                </c:pt>
                <c:pt idx="276">
                  <c:v>0</c:v>
                </c:pt>
                <c:pt idx="277">
                  <c:v>-1</c:v>
                </c:pt>
                <c:pt idx="278">
                  <c:v>0</c:v>
                </c:pt>
                <c:pt idx="279">
                  <c:v>-4</c:v>
                </c:pt>
                <c:pt idx="280">
                  <c:v>-5</c:v>
                </c:pt>
                <c:pt idx="281">
                  <c:v>2</c:v>
                </c:pt>
                <c:pt idx="282">
                  <c:v>1</c:v>
                </c:pt>
                <c:pt idx="283">
                  <c:v>-1</c:v>
                </c:pt>
                <c:pt idx="284">
                  <c:v>-3</c:v>
                </c:pt>
                <c:pt idx="285">
                  <c:v>2</c:v>
                </c:pt>
                <c:pt idx="286">
                  <c:v>0</c:v>
                </c:pt>
                <c:pt idx="287">
                  <c:v>2</c:v>
                </c:pt>
                <c:pt idx="288">
                  <c:v>0</c:v>
                </c:pt>
                <c:pt idx="289">
                  <c:v>-1</c:v>
                </c:pt>
                <c:pt idx="290">
                  <c:v>1</c:v>
                </c:pt>
                <c:pt idx="291">
                  <c:v>5</c:v>
                </c:pt>
                <c:pt idx="292">
                  <c:v>1</c:v>
                </c:pt>
                <c:pt idx="293">
                  <c:v>-1</c:v>
                </c:pt>
                <c:pt idx="294">
                  <c:v>-4</c:v>
                </c:pt>
                <c:pt idx="295">
                  <c:v>-2</c:v>
                </c:pt>
                <c:pt idx="296">
                  <c:v>0</c:v>
                </c:pt>
                <c:pt idx="297">
                  <c:v>-3</c:v>
                </c:pt>
                <c:pt idx="298">
                  <c:v>-1</c:v>
                </c:pt>
                <c:pt idx="299">
                  <c:v>0</c:v>
                </c:pt>
                <c:pt idx="300">
                  <c:v>0</c:v>
                </c:pt>
                <c:pt idx="301">
                  <c:v>-2</c:v>
                </c:pt>
                <c:pt idx="302">
                  <c:v>-3</c:v>
                </c:pt>
                <c:pt idx="303">
                  <c:v>0</c:v>
                </c:pt>
                <c:pt idx="304">
                  <c:v>3</c:v>
                </c:pt>
                <c:pt idx="305">
                  <c:v>4</c:v>
                </c:pt>
                <c:pt idx="306">
                  <c:v>0</c:v>
                </c:pt>
                <c:pt idx="307">
                  <c:v>-3</c:v>
                </c:pt>
                <c:pt idx="308">
                  <c:v>2</c:v>
                </c:pt>
                <c:pt idx="309">
                  <c:v>4</c:v>
                </c:pt>
                <c:pt idx="310">
                  <c:v>-1</c:v>
                </c:pt>
                <c:pt idx="311">
                  <c:v>4</c:v>
                </c:pt>
                <c:pt idx="312">
                  <c:v>2</c:v>
                </c:pt>
                <c:pt idx="313">
                  <c:v>2</c:v>
                </c:pt>
                <c:pt idx="314">
                  <c:v>-3</c:v>
                </c:pt>
                <c:pt idx="315">
                  <c:v>3</c:v>
                </c:pt>
                <c:pt idx="316">
                  <c:v>0</c:v>
                </c:pt>
                <c:pt idx="317">
                  <c:v>0</c:v>
                </c:pt>
                <c:pt idx="318">
                  <c:v>-4</c:v>
                </c:pt>
                <c:pt idx="319">
                  <c:v>1</c:v>
                </c:pt>
                <c:pt idx="320">
                  <c:v>-4</c:v>
                </c:pt>
                <c:pt idx="321">
                  <c:v>0</c:v>
                </c:pt>
                <c:pt idx="322">
                  <c:v>-5</c:v>
                </c:pt>
                <c:pt idx="323">
                  <c:v>-2</c:v>
                </c:pt>
                <c:pt idx="324">
                  <c:v>4</c:v>
                </c:pt>
                <c:pt idx="325">
                  <c:v>1</c:v>
                </c:pt>
                <c:pt idx="326">
                  <c:v>1</c:v>
                </c:pt>
                <c:pt idx="327">
                  <c:v>-1</c:v>
                </c:pt>
                <c:pt idx="328">
                  <c:v>0</c:v>
                </c:pt>
                <c:pt idx="329">
                  <c:v>2</c:v>
                </c:pt>
                <c:pt idx="330">
                  <c:v>2</c:v>
                </c:pt>
                <c:pt idx="331">
                  <c:v>0</c:v>
                </c:pt>
                <c:pt idx="332">
                  <c:v>-1</c:v>
                </c:pt>
                <c:pt idx="333">
                  <c:v>-1</c:v>
                </c:pt>
                <c:pt idx="334">
                  <c:v>0</c:v>
                </c:pt>
                <c:pt idx="335">
                  <c:v>1</c:v>
                </c:pt>
                <c:pt idx="336">
                  <c:v>1</c:v>
                </c:pt>
                <c:pt idx="337">
                  <c:v>0</c:v>
                </c:pt>
                <c:pt idx="338">
                  <c:v>-2</c:v>
                </c:pt>
                <c:pt idx="339">
                  <c:v>2</c:v>
                </c:pt>
                <c:pt idx="340">
                  <c:v>1</c:v>
                </c:pt>
                <c:pt idx="341">
                  <c:v>0</c:v>
                </c:pt>
                <c:pt idx="342">
                  <c:v>2</c:v>
                </c:pt>
                <c:pt idx="343">
                  <c:v>-2</c:v>
                </c:pt>
                <c:pt idx="344">
                  <c:v>-2</c:v>
                </c:pt>
                <c:pt idx="345">
                  <c:v>4</c:v>
                </c:pt>
                <c:pt idx="346">
                  <c:v>4</c:v>
                </c:pt>
                <c:pt idx="347">
                  <c:v>-4</c:v>
                </c:pt>
                <c:pt idx="348">
                  <c:v>0</c:v>
                </c:pt>
                <c:pt idx="349">
                  <c:v>4</c:v>
                </c:pt>
                <c:pt idx="350">
                  <c:v>-4</c:v>
                </c:pt>
                <c:pt idx="351">
                  <c:v>7</c:v>
                </c:pt>
                <c:pt idx="352">
                  <c:v>6</c:v>
                </c:pt>
                <c:pt idx="353">
                  <c:v>2</c:v>
                </c:pt>
                <c:pt idx="354">
                  <c:v>4</c:v>
                </c:pt>
                <c:pt idx="355">
                  <c:v>6</c:v>
                </c:pt>
                <c:pt idx="356">
                  <c:v>3</c:v>
                </c:pt>
                <c:pt idx="357">
                  <c:v>-3</c:v>
                </c:pt>
                <c:pt idx="358">
                  <c:v>3</c:v>
                </c:pt>
                <c:pt idx="359">
                  <c:v>1</c:v>
                </c:pt>
                <c:pt idx="360">
                  <c:v>4</c:v>
                </c:pt>
                <c:pt idx="361">
                  <c:v>7</c:v>
                </c:pt>
                <c:pt idx="362">
                  <c:v>1</c:v>
                </c:pt>
                <c:pt idx="363">
                  <c:v>3</c:v>
                </c:pt>
                <c:pt idx="364">
                  <c:v>6</c:v>
                </c:pt>
                <c:pt idx="365">
                  <c:v>4</c:v>
                </c:pt>
                <c:pt idx="366">
                  <c:v>5</c:v>
                </c:pt>
                <c:pt idx="367">
                  <c:v>5</c:v>
                </c:pt>
                <c:pt idx="368">
                  <c:v>2</c:v>
                </c:pt>
                <c:pt idx="369">
                  <c:v>1</c:v>
                </c:pt>
                <c:pt idx="370">
                  <c:v>4</c:v>
                </c:pt>
                <c:pt idx="371">
                  <c:v>16</c:v>
                </c:pt>
                <c:pt idx="372">
                  <c:v>2</c:v>
                </c:pt>
                <c:pt idx="373">
                  <c:v>1</c:v>
                </c:pt>
                <c:pt idx="374">
                  <c:v>5</c:v>
                </c:pt>
                <c:pt idx="375">
                  <c:v>20</c:v>
                </c:pt>
                <c:pt idx="376">
                  <c:v>2</c:v>
                </c:pt>
                <c:pt idx="377">
                  <c:v>-2</c:v>
                </c:pt>
                <c:pt idx="378">
                  <c:v>2</c:v>
                </c:pt>
                <c:pt idx="379">
                  <c:v>-8</c:v>
                </c:pt>
                <c:pt idx="380">
                  <c:v>11</c:v>
                </c:pt>
                <c:pt idx="381">
                  <c:v>2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-10</c:v>
                </c:pt>
                <c:pt idx="387">
                  <c:v>4</c:v>
                </c:pt>
                <c:pt idx="388">
                  <c:v>0</c:v>
                </c:pt>
                <c:pt idx="389">
                  <c:v>-6</c:v>
                </c:pt>
                <c:pt idx="390">
                  <c:v>-3</c:v>
                </c:pt>
                <c:pt idx="391">
                  <c:v>-5</c:v>
                </c:pt>
                <c:pt idx="392">
                  <c:v>-5</c:v>
                </c:pt>
                <c:pt idx="393">
                  <c:v>-1</c:v>
                </c:pt>
                <c:pt idx="394">
                  <c:v>-4</c:v>
                </c:pt>
                <c:pt idx="395">
                  <c:v>1</c:v>
                </c:pt>
                <c:pt idx="396">
                  <c:v>-1</c:v>
                </c:pt>
                <c:pt idx="397">
                  <c:v>8</c:v>
                </c:pt>
                <c:pt idx="398">
                  <c:v>-8</c:v>
                </c:pt>
                <c:pt idx="399">
                  <c:v>-7</c:v>
                </c:pt>
                <c:pt idx="400">
                  <c:v>-5</c:v>
                </c:pt>
                <c:pt idx="401">
                  <c:v>-1</c:v>
                </c:pt>
                <c:pt idx="402">
                  <c:v>0</c:v>
                </c:pt>
                <c:pt idx="403">
                  <c:v>-3</c:v>
                </c:pt>
                <c:pt idx="404">
                  <c:v>-9</c:v>
                </c:pt>
                <c:pt idx="405">
                  <c:v>0</c:v>
                </c:pt>
                <c:pt idx="406">
                  <c:v>1</c:v>
                </c:pt>
                <c:pt idx="407">
                  <c:v>-1</c:v>
                </c:pt>
                <c:pt idx="408">
                  <c:v>0</c:v>
                </c:pt>
                <c:pt idx="409">
                  <c:v>1</c:v>
                </c:pt>
                <c:pt idx="410">
                  <c:v>-5</c:v>
                </c:pt>
                <c:pt idx="411">
                  <c:v>-1</c:v>
                </c:pt>
                <c:pt idx="412">
                  <c:v>-6</c:v>
                </c:pt>
                <c:pt idx="413">
                  <c:v>-7</c:v>
                </c:pt>
                <c:pt idx="414">
                  <c:v>2</c:v>
                </c:pt>
                <c:pt idx="415">
                  <c:v>1</c:v>
                </c:pt>
                <c:pt idx="416">
                  <c:v>-6</c:v>
                </c:pt>
                <c:pt idx="417">
                  <c:v>-9</c:v>
                </c:pt>
                <c:pt idx="418">
                  <c:v>-4</c:v>
                </c:pt>
                <c:pt idx="419">
                  <c:v>-12</c:v>
                </c:pt>
                <c:pt idx="420">
                  <c:v>5</c:v>
                </c:pt>
                <c:pt idx="421">
                  <c:v>3</c:v>
                </c:pt>
                <c:pt idx="422">
                  <c:v>-4</c:v>
                </c:pt>
                <c:pt idx="423">
                  <c:v>-6</c:v>
                </c:pt>
                <c:pt idx="424">
                  <c:v>5</c:v>
                </c:pt>
                <c:pt idx="425">
                  <c:v>-7</c:v>
                </c:pt>
                <c:pt idx="426">
                  <c:v>2</c:v>
                </c:pt>
                <c:pt idx="427">
                  <c:v>0</c:v>
                </c:pt>
                <c:pt idx="428">
                  <c:v>-2</c:v>
                </c:pt>
                <c:pt idx="429">
                  <c:v>-2</c:v>
                </c:pt>
                <c:pt idx="430">
                  <c:v>2</c:v>
                </c:pt>
                <c:pt idx="431">
                  <c:v>-2</c:v>
                </c:pt>
                <c:pt idx="432">
                  <c:v>3</c:v>
                </c:pt>
                <c:pt idx="433">
                  <c:v>-2</c:v>
                </c:pt>
                <c:pt idx="434">
                  <c:v>1</c:v>
                </c:pt>
                <c:pt idx="435">
                  <c:v>3</c:v>
                </c:pt>
                <c:pt idx="436">
                  <c:v>-2</c:v>
                </c:pt>
                <c:pt idx="437">
                  <c:v>-1</c:v>
                </c:pt>
                <c:pt idx="438">
                  <c:v>-6</c:v>
                </c:pt>
                <c:pt idx="439">
                  <c:v>3</c:v>
                </c:pt>
                <c:pt idx="440">
                  <c:v>3</c:v>
                </c:pt>
                <c:pt idx="441">
                  <c:v>-5</c:v>
                </c:pt>
                <c:pt idx="442">
                  <c:v>-2</c:v>
                </c:pt>
                <c:pt idx="443">
                  <c:v>2</c:v>
                </c:pt>
                <c:pt idx="444">
                  <c:v>-1</c:v>
                </c:pt>
                <c:pt idx="445">
                  <c:v>0</c:v>
                </c:pt>
                <c:pt idx="446">
                  <c:v>3</c:v>
                </c:pt>
                <c:pt idx="447">
                  <c:v>1</c:v>
                </c:pt>
                <c:pt idx="448">
                  <c:v>3</c:v>
                </c:pt>
                <c:pt idx="449">
                  <c:v>-4</c:v>
                </c:pt>
                <c:pt idx="450">
                  <c:v>3</c:v>
                </c:pt>
                <c:pt idx="451">
                  <c:v>-5</c:v>
                </c:pt>
                <c:pt idx="452">
                  <c:v>-2</c:v>
                </c:pt>
                <c:pt idx="453">
                  <c:v>-2</c:v>
                </c:pt>
                <c:pt idx="454">
                  <c:v>2</c:v>
                </c:pt>
                <c:pt idx="455">
                  <c:v>3</c:v>
                </c:pt>
                <c:pt idx="456">
                  <c:v>4</c:v>
                </c:pt>
                <c:pt idx="457">
                  <c:v>0</c:v>
                </c:pt>
                <c:pt idx="458">
                  <c:v>-4</c:v>
                </c:pt>
                <c:pt idx="459">
                  <c:v>-12</c:v>
                </c:pt>
                <c:pt idx="460">
                  <c:v>7</c:v>
                </c:pt>
                <c:pt idx="461">
                  <c:v>7</c:v>
                </c:pt>
                <c:pt idx="462">
                  <c:v>2</c:v>
                </c:pt>
                <c:pt idx="463">
                  <c:v>-3</c:v>
                </c:pt>
                <c:pt idx="464">
                  <c:v>0</c:v>
                </c:pt>
                <c:pt idx="465">
                  <c:v>3</c:v>
                </c:pt>
                <c:pt idx="466">
                  <c:v>-5</c:v>
                </c:pt>
                <c:pt idx="467">
                  <c:v>-1</c:v>
                </c:pt>
                <c:pt idx="468">
                  <c:v>-6</c:v>
                </c:pt>
                <c:pt idx="469">
                  <c:v>3</c:v>
                </c:pt>
                <c:pt idx="470">
                  <c:v>1</c:v>
                </c:pt>
                <c:pt idx="471">
                  <c:v>-9</c:v>
                </c:pt>
                <c:pt idx="472">
                  <c:v>1</c:v>
                </c:pt>
                <c:pt idx="473">
                  <c:v>3</c:v>
                </c:pt>
                <c:pt idx="474">
                  <c:v>-4</c:v>
                </c:pt>
                <c:pt idx="475">
                  <c:v>0</c:v>
                </c:pt>
                <c:pt idx="476">
                  <c:v>0</c:v>
                </c:pt>
                <c:pt idx="477">
                  <c:v>1</c:v>
                </c:pt>
                <c:pt idx="478">
                  <c:v>0</c:v>
                </c:pt>
                <c:pt idx="479">
                  <c:v>2</c:v>
                </c:pt>
                <c:pt idx="480">
                  <c:v>0</c:v>
                </c:pt>
                <c:pt idx="481">
                  <c:v>-2</c:v>
                </c:pt>
                <c:pt idx="482">
                  <c:v>-2</c:v>
                </c:pt>
                <c:pt idx="483">
                  <c:v>1</c:v>
                </c:pt>
                <c:pt idx="484">
                  <c:v>-2</c:v>
                </c:pt>
                <c:pt idx="48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lavoro'!$J$2:$J$795</c:f>
              <c:numCache>
                <c:formatCode>General</c:formatCode>
                <c:ptCount val="488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  <c:pt idx="465">
                  <c:v>65</c:v>
                </c:pt>
                <c:pt idx="466">
                  <c:v>60</c:v>
                </c:pt>
                <c:pt idx="467">
                  <c:v>59</c:v>
                </c:pt>
                <c:pt idx="468">
                  <c:v>53</c:v>
                </c:pt>
                <c:pt idx="469">
                  <c:v>56</c:v>
                </c:pt>
                <c:pt idx="470">
                  <c:v>57</c:v>
                </c:pt>
                <c:pt idx="471">
                  <c:v>48</c:v>
                </c:pt>
                <c:pt idx="472">
                  <c:v>49</c:v>
                </c:pt>
                <c:pt idx="473">
                  <c:v>52</c:v>
                </c:pt>
                <c:pt idx="474">
                  <c:v>48</c:v>
                </c:pt>
                <c:pt idx="475">
                  <c:v>48</c:v>
                </c:pt>
                <c:pt idx="476">
                  <c:v>48</c:v>
                </c:pt>
                <c:pt idx="477">
                  <c:v>49</c:v>
                </c:pt>
                <c:pt idx="478">
                  <c:v>49</c:v>
                </c:pt>
                <c:pt idx="479">
                  <c:v>51</c:v>
                </c:pt>
                <c:pt idx="480">
                  <c:v>51</c:v>
                </c:pt>
                <c:pt idx="481">
                  <c:v>49</c:v>
                </c:pt>
                <c:pt idx="482">
                  <c:v>47</c:v>
                </c:pt>
                <c:pt idx="483">
                  <c:v>48</c:v>
                </c:pt>
                <c:pt idx="484">
                  <c:v>46</c:v>
                </c:pt>
                <c:pt idx="485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lavoro'!$J$2:$J$795</c:f>
              <c:numCache>
                <c:formatCode>General</c:formatCode>
                <c:ptCount val="488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  <c:pt idx="465">
                  <c:v>65</c:v>
                </c:pt>
                <c:pt idx="466">
                  <c:v>60</c:v>
                </c:pt>
                <c:pt idx="467">
                  <c:v>59</c:v>
                </c:pt>
                <c:pt idx="468">
                  <c:v>53</c:v>
                </c:pt>
                <c:pt idx="469">
                  <c:v>56</c:v>
                </c:pt>
                <c:pt idx="470">
                  <c:v>57</c:v>
                </c:pt>
                <c:pt idx="471">
                  <c:v>48</c:v>
                </c:pt>
                <c:pt idx="472">
                  <c:v>49</c:v>
                </c:pt>
                <c:pt idx="473">
                  <c:v>52</c:v>
                </c:pt>
                <c:pt idx="474">
                  <c:v>48</c:v>
                </c:pt>
                <c:pt idx="475">
                  <c:v>48</c:v>
                </c:pt>
                <c:pt idx="476">
                  <c:v>48</c:v>
                </c:pt>
                <c:pt idx="477">
                  <c:v>49</c:v>
                </c:pt>
                <c:pt idx="478">
                  <c:v>49</c:v>
                </c:pt>
                <c:pt idx="479">
                  <c:v>51</c:v>
                </c:pt>
                <c:pt idx="480">
                  <c:v>51</c:v>
                </c:pt>
                <c:pt idx="481">
                  <c:v>49</c:v>
                </c:pt>
                <c:pt idx="482">
                  <c:v>47</c:v>
                </c:pt>
                <c:pt idx="483">
                  <c:v>48</c:v>
                </c:pt>
                <c:pt idx="484">
                  <c:v>46</c:v>
                </c:pt>
                <c:pt idx="485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lavoro'!$I$2:$I$795</c:f>
              <c:numCache>
                <c:formatCode>General</c:formatCode>
                <c:ptCount val="488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  <c:pt idx="465">
                  <c:v>1012</c:v>
                </c:pt>
                <c:pt idx="466">
                  <c:v>967</c:v>
                </c:pt>
                <c:pt idx="467">
                  <c:v>944</c:v>
                </c:pt>
                <c:pt idx="468">
                  <c:v>934</c:v>
                </c:pt>
                <c:pt idx="469">
                  <c:v>951</c:v>
                </c:pt>
                <c:pt idx="470">
                  <c:v>910</c:v>
                </c:pt>
                <c:pt idx="471">
                  <c:v>907</c:v>
                </c:pt>
                <c:pt idx="472">
                  <c:v>898</c:v>
                </c:pt>
                <c:pt idx="473">
                  <c:v>934</c:v>
                </c:pt>
                <c:pt idx="474">
                  <c:v>895</c:v>
                </c:pt>
                <c:pt idx="475">
                  <c:v>883</c:v>
                </c:pt>
                <c:pt idx="476">
                  <c:v>840</c:v>
                </c:pt>
                <c:pt idx="477">
                  <c:v>827</c:v>
                </c:pt>
                <c:pt idx="478">
                  <c:v>817</c:v>
                </c:pt>
                <c:pt idx="479">
                  <c:v>810</c:v>
                </c:pt>
                <c:pt idx="480">
                  <c:v>842</c:v>
                </c:pt>
                <c:pt idx="481">
                  <c:v>862</c:v>
                </c:pt>
                <c:pt idx="482">
                  <c:v>850</c:v>
                </c:pt>
                <c:pt idx="483">
                  <c:v>826</c:v>
                </c:pt>
                <c:pt idx="484">
                  <c:v>812</c:v>
                </c:pt>
                <c:pt idx="485">
                  <c:v>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lavoro'!$N$2:$N$795</c:f>
              <c:numCache>
                <c:formatCode>General</c:formatCode>
                <c:ptCount val="488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  <c:pt idx="458">
                  <c:v>796767</c:v>
                </c:pt>
                <c:pt idx="459">
                  <c:v>803569</c:v>
                </c:pt>
                <c:pt idx="460">
                  <c:v>811618</c:v>
                </c:pt>
                <c:pt idx="461">
                  <c:v>841135</c:v>
                </c:pt>
                <c:pt idx="462">
                  <c:v>848374</c:v>
                </c:pt>
                <c:pt idx="463">
                  <c:v>860128</c:v>
                </c:pt>
                <c:pt idx="464">
                  <c:v>863826</c:v>
                </c:pt>
                <c:pt idx="465">
                  <c:v>868363</c:v>
                </c:pt>
                <c:pt idx="466">
                  <c:v>874132</c:v>
                </c:pt>
                <c:pt idx="467">
                  <c:v>884309</c:v>
                </c:pt>
                <c:pt idx="468">
                  <c:v>890745</c:v>
                </c:pt>
                <c:pt idx="469">
                  <c:v>900327</c:v>
                </c:pt>
                <c:pt idx="470">
                  <c:v>908474</c:v>
                </c:pt>
                <c:pt idx="471">
                  <c:v>913092</c:v>
                </c:pt>
                <c:pt idx="472">
                  <c:v>914087</c:v>
                </c:pt>
                <c:pt idx="473">
                  <c:v>914556</c:v>
                </c:pt>
                <c:pt idx="474">
                  <c:v>928397</c:v>
                </c:pt>
                <c:pt idx="475">
                  <c:v>938350</c:v>
                </c:pt>
                <c:pt idx="476">
                  <c:v>947530</c:v>
                </c:pt>
                <c:pt idx="477">
                  <c:v>955737</c:v>
                </c:pt>
                <c:pt idx="478">
                  <c:v>957057</c:v>
                </c:pt>
                <c:pt idx="479">
                  <c:v>958591</c:v>
                </c:pt>
                <c:pt idx="480">
                  <c:v>960024</c:v>
                </c:pt>
                <c:pt idx="481">
                  <c:v>964728</c:v>
                </c:pt>
                <c:pt idx="482">
                  <c:v>969267</c:v>
                </c:pt>
                <c:pt idx="483">
                  <c:v>975716</c:v>
                </c:pt>
                <c:pt idx="484">
                  <c:v>986376</c:v>
                </c:pt>
                <c:pt idx="485">
                  <c:v>988722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lavoro'!$O$2:$O$795</c:f>
              <c:numCache>
                <c:formatCode>General</c:formatCode>
                <c:ptCount val="488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  <c:pt idx="458">
                  <c:v>10142</c:v>
                </c:pt>
                <c:pt idx="459">
                  <c:v>10185</c:v>
                </c:pt>
                <c:pt idx="460">
                  <c:v>10208</c:v>
                </c:pt>
                <c:pt idx="461">
                  <c:v>10223</c:v>
                </c:pt>
                <c:pt idx="462">
                  <c:v>10242</c:v>
                </c:pt>
                <c:pt idx="463">
                  <c:v>10250</c:v>
                </c:pt>
                <c:pt idx="464">
                  <c:v>10258</c:v>
                </c:pt>
                <c:pt idx="465">
                  <c:v>10263</c:v>
                </c:pt>
                <c:pt idx="466">
                  <c:v>10282</c:v>
                </c:pt>
                <c:pt idx="467">
                  <c:v>10309</c:v>
                </c:pt>
                <c:pt idx="468">
                  <c:v>10328</c:v>
                </c:pt>
                <c:pt idx="469">
                  <c:v>10344</c:v>
                </c:pt>
                <c:pt idx="470">
                  <c:v>10353</c:v>
                </c:pt>
                <c:pt idx="471">
                  <c:v>10364</c:v>
                </c:pt>
                <c:pt idx="472">
                  <c:v>10367</c:v>
                </c:pt>
                <c:pt idx="473">
                  <c:v>10377</c:v>
                </c:pt>
                <c:pt idx="474">
                  <c:v>10406</c:v>
                </c:pt>
                <c:pt idx="475">
                  <c:v>10438</c:v>
                </c:pt>
                <c:pt idx="476">
                  <c:v>10465</c:v>
                </c:pt>
                <c:pt idx="477">
                  <c:v>10479</c:v>
                </c:pt>
                <c:pt idx="478">
                  <c:v>10486</c:v>
                </c:pt>
                <c:pt idx="479">
                  <c:v>10493</c:v>
                </c:pt>
                <c:pt idx="480">
                  <c:v>10504</c:v>
                </c:pt>
                <c:pt idx="481">
                  <c:v>10529</c:v>
                </c:pt>
                <c:pt idx="482">
                  <c:v>10549</c:v>
                </c:pt>
                <c:pt idx="483">
                  <c:v>10568</c:v>
                </c:pt>
                <c:pt idx="484">
                  <c:v>10587</c:v>
                </c:pt>
                <c:pt idx="485">
                  <c:v>10599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lavoro'!$BB$2:$BB$795</c:f>
              <c:numCache>
                <c:formatCode>0.0%</c:formatCode>
                <c:ptCount val="488"/>
                <c:pt idx="0">
                  <c:v>1.3179832429352299E-2</c:v>
                </c:pt>
                <c:pt idx="1">
                  <c:v>1.3361256544502619E-2</c:v>
                </c:pt>
                <c:pt idx="2">
                  <c:v>1.3682455177271173E-2</c:v>
                </c:pt>
                <c:pt idx="3">
                  <c:v>1.3957810043088485E-2</c:v>
                </c:pt>
                <c:pt idx="4">
                  <c:v>1.3947786241131901E-2</c:v>
                </c:pt>
                <c:pt idx="5">
                  <c:v>1.3675078552654981E-2</c:v>
                </c:pt>
                <c:pt idx="6">
                  <c:v>1.3873598269697295E-2</c:v>
                </c:pt>
                <c:pt idx="7">
                  <c:v>1.3839571987787487E-2</c:v>
                </c:pt>
                <c:pt idx="8">
                  <c:v>1.3741276499689621E-2</c:v>
                </c:pt>
                <c:pt idx="9">
                  <c:v>1.3631946693813336E-2</c:v>
                </c:pt>
                <c:pt idx="10">
                  <c:v>1.3735612265372758E-2</c:v>
                </c:pt>
                <c:pt idx="11">
                  <c:v>1.3903455694500471E-2</c:v>
                </c:pt>
                <c:pt idx="12">
                  <c:v>1.3908953172897361E-2</c:v>
                </c:pt>
                <c:pt idx="13">
                  <c:v>1.3883231794507371E-2</c:v>
                </c:pt>
                <c:pt idx="14">
                  <c:v>1.374684666257585E-2</c:v>
                </c:pt>
                <c:pt idx="15">
                  <c:v>1.3563584541872746E-2</c:v>
                </c:pt>
                <c:pt idx="16">
                  <c:v>1.3501312857722669E-2</c:v>
                </c:pt>
                <c:pt idx="17">
                  <c:v>1.3515617956346766E-2</c:v>
                </c:pt>
                <c:pt idx="18">
                  <c:v>1.3481819358178054E-2</c:v>
                </c:pt>
                <c:pt idx="19">
                  <c:v>1.3377659149391851E-2</c:v>
                </c:pt>
                <c:pt idx="20">
                  <c:v>1.3112911905289482E-2</c:v>
                </c:pt>
                <c:pt idx="21">
                  <c:v>1.3020772163891041E-2</c:v>
                </c:pt>
                <c:pt idx="22">
                  <c:v>1.2934813814722565E-2</c:v>
                </c:pt>
                <c:pt idx="23">
                  <c:v>1.2778223071706023E-2</c:v>
                </c:pt>
                <c:pt idx="24">
                  <c:v>1.2752895427788452E-2</c:v>
                </c:pt>
                <c:pt idx="25">
                  <c:v>1.2643704362229972E-2</c:v>
                </c:pt>
                <c:pt idx="26">
                  <c:v>1.2465781317164771E-2</c:v>
                </c:pt>
                <c:pt idx="27">
                  <c:v>1.2126020793880102E-2</c:v>
                </c:pt>
                <c:pt idx="28">
                  <c:v>1.177336276674025E-2</c:v>
                </c:pt>
                <c:pt idx="29">
                  <c:v>1.1470820684408399E-2</c:v>
                </c:pt>
                <c:pt idx="30">
                  <c:v>1.1234138850723349E-2</c:v>
                </c:pt>
                <c:pt idx="31">
                  <c:v>1.1251634774857711E-2</c:v>
                </c:pt>
                <c:pt idx="32">
                  <c:v>1.1091525030285885E-2</c:v>
                </c:pt>
                <c:pt idx="33">
                  <c:v>1.0883745738400882E-2</c:v>
                </c:pt>
                <c:pt idx="34">
                  <c:v>1.0557020813026776E-2</c:v>
                </c:pt>
                <c:pt idx="35">
                  <c:v>1.017524831601781E-2</c:v>
                </c:pt>
                <c:pt idx="36">
                  <c:v>9.9659526173925383E-3</c:v>
                </c:pt>
                <c:pt idx="37">
                  <c:v>9.7206719697076737E-3</c:v>
                </c:pt>
                <c:pt idx="38">
                  <c:v>9.6668356426720739E-3</c:v>
                </c:pt>
                <c:pt idx="39">
                  <c:v>9.3643189331540314E-3</c:v>
                </c:pt>
                <c:pt idx="40">
                  <c:v>8.9077235120686403E-3</c:v>
                </c:pt>
                <c:pt idx="41">
                  <c:v>8.5695862886619387E-3</c:v>
                </c:pt>
                <c:pt idx="42">
                  <c:v>8.4575945606058505E-3</c:v>
                </c:pt>
                <c:pt idx="43">
                  <c:v>8.3364884865590478E-3</c:v>
                </c:pt>
                <c:pt idx="44">
                  <c:v>8.1993083763311006E-3</c:v>
                </c:pt>
                <c:pt idx="45">
                  <c:v>8.2149018319231087E-3</c:v>
                </c:pt>
                <c:pt idx="46">
                  <c:v>7.9276896544672494E-3</c:v>
                </c:pt>
                <c:pt idx="47">
                  <c:v>7.575500220810545E-3</c:v>
                </c:pt>
                <c:pt idx="48">
                  <c:v>7.2799918734974432E-3</c:v>
                </c:pt>
                <c:pt idx="49">
                  <c:v>6.9815333715944772E-3</c:v>
                </c:pt>
                <c:pt idx="50">
                  <c:v>6.7775392215589014E-3</c:v>
                </c:pt>
                <c:pt idx="51">
                  <c:v>6.638029397946171E-3</c:v>
                </c:pt>
                <c:pt idx="52">
                  <c:v>6.5929505629108041E-3</c:v>
                </c:pt>
                <c:pt idx="53">
                  <c:v>6.3595232693154672E-3</c:v>
                </c:pt>
                <c:pt idx="54">
                  <c:v>6.2900609058751562E-3</c:v>
                </c:pt>
                <c:pt idx="55">
                  <c:v>6.15857333006642E-3</c:v>
                </c:pt>
                <c:pt idx="56">
                  <c:v>5.9899595611760904E-3</c:v>
                </c:pt>
                <c:pt idx="57">
                  <c:v>5.7065842674468292E-3</c:v>
                </c:pt>
                <c:pt idx="58">
                  <c:v>5.6240905098388812E-3</c:v>
                </c:pt>
                <c:pt idx="59">
                  <c:v>5.6065239551478085E-3</c:v>
                </c:pt>
                <c:pt idx="60">
                  <c:v>5.5272717803153603E-3</c:v>
                </c:pt>
                <c:pt idx="61">
                  <c:v>5.2743916284440865E-3</c:v>
                </c:pt>
                <c:pt idx="62">
                  <c:v>5.1324813672826933E-3</c:v>
                </c:pt>
                <c:pt idx="63">
                  <c:v>5.0895503156809692E-3</c:v>
                </c:pt>
                <c:pt idx="64">
                  <c:v>5.0252868841937724E-3</c:v>
                </c:pt>
                <c:pt idx="65">
                  <c:v>4.9875949561347414E-3</c:v>
                </c:pt>
                <c:pt idx="66">
                  <c:v>5.0285845394925531E-3</c:v>
                </c:pt>
                <c:pt idx="67">
                  <c:v>4.9333959796314872E-3</c:v>
                </c:pt>
                <c:pt idx="68">
                  <c:v>4.8990789731530471E-3</c:v>
                </c:pt>
                <c:pt idx="69">
                  <c:v>4.8531772259465585E-3</c:v>
                </c:pt>
                <c:pt idx="70">
                  <c:v>4.838790553076267E-3</c:v>
                </c:pt>
                <c:pt idx="71">
                  <c:v>4.8878235139892881E-3</c:v>
                </c:pt>
                <c:pt idx="72">
                  <c:v>4.9189400958913479E-3</c:v>
                </c:pt>
                <c:pt idx="73">
                  <c:v>5.1137420194632124E-3</c:v>
                </c:pt>
                <c:pt idx="74">
                  <c:v>5.1751395682031517E-3</c:v>
                </c:pt>
                <c:pt idx="75">
                  <c:v>5.2240181918751152E-3</c:v>
                </c:pt>
                <c:pt idx="76">
                  <c:v>5.1865760646854107E-3</c:v>
                </c:pt>
                <c:pt idx="77">
                  <c:v>5.1533846846517966E-3</c:v>
                </c:pt>
                <c:pt idx="78">
                  <c:v>5.1653142787937509E-3</c:v>
                </c:pt>
                <c:pt idx="79">
                  <c:v>5.2822315619365772E-3</c:v>
                </c:pt>
                <c:pt idx="80">
                  <c:v>5.4412780396985074E-3</c:v>
                </c:pt>
                <c:pt idx="81">
                  <c:v>5.5902329363371117E-3</c:v>
                </c:pt>
                <c:pt idx="82">
                  <c:v>5.5409740449110529E-3</c:v>
                </c:pt>
                <c:pt idx="83">
                  <c:v>5.5116152407113598E-3</c:v>
                </c:pt>
                <c:pt idx="84">
                  <c:v>5.4178837275040042E-3</c:v>
                </c:pt>
                <c:pt idx="85">
                  <c:v>5.5068014856647415E-3</c:v>
                </c:pt>
                <c:pt idx="86">
                  <c:v>5.6684784825022866E-3</c:v>
                </c:pt>
                <c:pt idx="87">
                  <c:v>5.8509712960278341E-3</c:v>
                </c:pt>
                <c:pt idx="88">
                  <c:v>5.8509712960278341E-3</c:v>
                </c:pt>
                <c:pt idx="89">
                  <c:v>5.9211017499124184E-3</c:v>
                </c:pt>
                <c:pt idx="90">
                  <c:v>5.9234343376756652E-3</c:v>
                </c:pt>
                <c:pt idx="91">
                  <c:v>5.9334076896510723E-3</c:v>
                </c:pt>
                <c:pt idx="92">
                  <c:v>5.9333149441851826E-3</c:v>
                </c:pt>
                <c:pt idx="93">
                  <c:v>6.3082124305928709E-3</c:v>
                </c:pt>
                <c:pt idx="94">
                  <c:v>6.5881435691810767E-3</c:v>
                </c:pt>
                <c:pt idx="95">
                  <c:v>6.8866857409009248E-3</c:v>
                </c:pt>
                <c:pt idx="96">
                  <c:v>7.0693591256493112E-3</c:v>
                </c:pt>
                <c:pt idx="97">
                  <c:v>7.025017384590956E-3</c:v>
                </c:pt>
                <c:pt idx="98">
                  <c:v>7.1522445122679731E-3</c:v>
                </c:pt>
                <c:pt idx="99">
                  <c:v>7.0994297798421509E-3</c:v>
                </c:pt>
                <c:pt idx="100">
                  <c:v>7.0728790746808091E-3</c:v>
                </c:pt>
                <c:pt idx="101">
                  <c:v>7.2762357606997981E-3</c:v>
                </c:pt>
                <c:pt idx="102">
                  <c:v>7.3552367698340041E-3</c:v>
                </c:pt>
                <c:pt idx="103">
                  <c:v>7.4269248332222357E-3</c:v>
                </c:pt>
                <c:pt idx="104">
                  <c:v>7.303110333223943E-3</c:v>
                </c:pt>
                <c:pt idx="105">
                  <c:v>7.2358451042965092E-3</c:v>
                </c:pt>
                <c:pt idx="106">
                  <c:v>7.218306241137667E-3</c:v>
                </c:pt>
                <c:pt idx="107">
                  <c:v>7.155314828737872E-3</c:v>
                </c:pt>
                <c:pt idx="108">
                  <c:v>7.3127816031163233E-3</c:v>
                </c:pt>
                <c:pt idx="109">
                  <c:v>7.2551696243490574E-3</c:v>
                </c:pt>
                <c:pt idx="110">
                  <c:v>7.3137162318287303E-3</c:v>
                </c:pt>
                <c:pt idx="111">
                  <c:v>7.0926230734699985E-3</c:v>
                </c:pt>
                <c:pt idx="112">
                  <c:v>6.9953331347433227E-3</c:v>
                </c:pt>
                <c:pt idx="113">
                  <c:v>6.9772609436338047E-3</c:v>
                </c:pt>
                <c:pt idx="114">
                  <c:v>6.9507211066137465E-3</c:v>
                </c:pt>
                <c:pt idx="115">
                  <c:v>6.9779374037968189E-3</c:v>
                </c:pt>
                <c:pt idx="116">
                  <c:v>6.916847046233918E-3</c:v>
                </c:pt>
                <c:pt idx="117">
                  <c:v>6.7484811076416627E-3</c:v>
                </c:pt>
                <c:pt idx="118">
                  <c:v>6.5935865450377123E-3</c:v>
                </c:pt>
                <c:pt idx="119">
                  <c:v>6.4128698671859635E-3</c:v>
                </c:pt>
                <c:pt idx="120">
                  <c:v>6.2199563696076609E-3</c:v>
                </c:pt>
                <c:pt idx="121">
                  <c:v>6.2351671034295798E-3</c:v>
                </c:pt>
                <c:pt idx="122">
                  <c:v>6.3414426071007092E-3</c:v>
                </c:pt>
                <c:pt idx="123">
                  <c:v>6.191745911890323E-3</c:v>
                </c:pt>
                <c:pt idx="124">
                  <c:v>5.9856025804388814E-3</c:v>
                </c:pt>
                <c:pt idx="125">
                  <c:v>5.6667555019426869E-3</c:v>
                </c:pt>
                <c:pt idx="126">
                  <c:v>5.4223664456691002E-3</c:v>
                </c:pt>
                <c:pt idx="127">
                  <c:v>5.2709059921145392E-3</c:v>
                </c:pt>
                <c:pt idx="128">
                  <c:v>5.1430080573792898E-3</c:v>
                </c:pt>
                <c:pt idx="129">
                  <c:v>5.1705973680319381E-3</c:v>
                </c:pt>
                <c:pt idx="130">
                  <c:v>5.0250793796880033E-3</c:v>
                </c:pt>
                <c:pt idx="131">
                  <c:v>4.7908148515260398E-3</c:v>
                </c:pt>
                <c:pt idx="132">
                  <c:v>4.6082738422112395E-3</c:v>
                </c:pt>
                <c:pt idx="133">
                  <c:v>4.3862651933197321E-3</c:v>
                </c:pt>
                <c:pt idx="134">
                  <c:v>4.3114045071704988E-3</c:v>
                </c:pt>
                <c:pt idx="135">
                  <c:v>4.22621617322942E-3</c:v>
                </c:pt>
                <c:pt idx="136">
                  <c:v>4.1751000662570226E-3</c:v>
                </c:pt>
                <c:pt idx="137">
                  <c:v>4.0495549566280887E-3</c:v>
                </c:pt>
                <c:pt idx="138">
                  <c:v>3.7945863900834811E-3</c:v>
                </c:pt>
                <c:pt idx="139">
                  <c:v>3.6427408920206841E-3</c:v>
                </c:pt>
                <c:pt idx="140">
                  <c:v>3.4997121059450122E-3</c:v>
                </c:pt>
                <c:pt idx="141">
                  <c:v>3.4403154670475267E-3</c:v>
                </c:pt>
                <c:pt idx="142">
                  <c:v>3.2302639843511654E-3</c:v>
                </c:pt>
                <c:pt idx="143">
                  <c:v>3.1307385676535137E-3</c:v>
                </c:pt>
                <c:pt idx="144">
                  <c:v>2.9869165899070837E-3</c:v>
                </c:pt>
                <c:pt idx="145">
                  <c:v>2.8524620899306749E-3</c:v>
                </c:pt>
                <c:pt idx="146">
                  <c:v>2.7450980392156863E-3</c:v>
                </c:pt>
                <c:pt idx="147">
                  <c:v>2.6021048136715031E-3</c:v>
                </c:pt>
                <c:pt idx="148">
                  <c:v>2.54881151672047E-3</c:v>
                </c:pt>
                <c:pt idx="149">
                  <c:v>2.4340393081830718E-3</c:v>
                </c:pt>
                <c:pt idx="150">
                  <c:v>2.3648304540563043E-3</c:v>
                </c:pt>
                <c:pt idx="151">
                  <c:v>2.2420235699913767E-3</c:v>
                </c:pt>
                <c:pt idx="152">
                  <c:v>2.0669187011977527E-3</c:v>
                </c:pt>
                <c:pt idx="153">
                  <c:v>2.0248987550622469E-3</c:v>
                </c:pt>
                <c:pt idx="154">
                  <c:v>1.9998678501420611E-3</c:v>
                </c:pt>
                <c:pt idx="155">
                  <c:v>1.9406025989113264E-3</c:v>
                </c:pt>
                <c:pt idx="156">
                  <c:v>1.8723299520050632E-3</c:v>
                </c:pt>
                <c:pt idx="157">
                  <c:v>1.9105762473647224E-3</c:v>
                </c:pt>
                <c:pt idx="158">
                  <c:v>1.7981115443146782E-3</c:v>
                </c:pt>
                <c:pt idx="159">
                  <c:v>1.7693146533413332E-3</c:v>
                </c:pt>
                <c:pt idx="160">
                  <c:v>1.7496205510429926E-3</c:v>
                </c:pt>
                <c:pt idx="161">
                  <c:v>1.6383129308763008E-3</c:v>
                </c:pt>
                <c:pt idx="162">
                  <c:v>1.6102497414436391E-3</c:v>
                </c:pt>
                <c:pt idx="163">
                  <c:v>1.5566407953257174E-3</c:v>
                </c:pt>
                <c:pt idx="164">
                  <c:v>1.5598924632793472E-3</c:v>
                </c:pt>
                <c:pt idx="165">
                  <c:v>1.4932325655302716E-3</c:v>
                </c:pt>
                <c:pt idx="166">
                  <c:v>1.4268872541555917E-3</c:v>
                </c:pt>
                <c:pt idx="167">
                  <c:v>1.3820138288301992E-3</c:v>
                </c:pt>
                <c:pt idx="168">
                  <c:v>1.2550538717760532E-3</c:v>
                </c:pt>
                <c:pt idx="169">
                  <c:v>1.1629319771579332E-3</c:v>
                </c:pt>
                <c:pt idx="170">
                  <c:v>1.1492408505249646E-3</c:v>
                </c:pt>
                <c:pt idx="171">
                  <c:v>1.1358118887424568E-3</c:v>
                </c:pt>
                <c:pt idx="172">
                  <c:v>1.0874981044604753E-3</c:v>
                </c:pt>
                <c:pt idx="173">
                  <c:v>1.0001601988197243E-3</c:v>
                </c:pt>
                <c:pt idx="174">
                  <c:v>9.1742325235197894E-4</c:v>
                </c:pt>
                <c:pt idx="175">
                  <c:v>8.5659033783403783E-4</c:v>
                </c:pt>
                <c:pt idx="176">
                  <c:v>8.042895442359249E-4</c:v>
                </c:pt>
                <c:pt idx="177">
                  <c:v>7.9958162431765438E-4</c:v>
                </c:pt>
                <c:pt idx="178">
                  <c:v>8.4249638158605342E-4</c:v>
                </c:pt>
                <c:pt idx="179">
                  <c:v>8.0326835209065708E-4</c:v>
                </c:pt>
                <c:pt idx="180">
                  <c:v>7.5530004833920306E-4</c:v>
                </c:pt>
                <c:pt idx="181">
                  <c:v>7.2897301074480332E-4</c:v>
                </c:pt>
                <c:pt idx="182">
                  <c:v>7.458568299791332E-4</c:v>
                </c:pt>
                <c:pt idx="183">
                  <c:v>6.9802914487120929E-4</c:v>
                </c:pt>
                <c:pt idx="184">
                  <c:v>6.804947800020673E-4</c:v>
                </c:pt>
                <c:pt idx="185">
                  <c:v>6.7601898020168622E-4</c:v>
                </c:pt>
                <c:pt idx="186">
                  <c:v>6.6699370874321175E-4</c:v>
                </c:pt>
                <c:pt idx="187">
                  <c:v>6.365728295232156E-4</c:v>
                </c:pt>
                <c:pt idx="188">
                  <c:v>6.3597377037909197E-4</c:v>
                </c:pt>
                <c:pt idx="189">
                  <c:v>6.3542494042891182E-4</c:v>
                </c:pt>
                <c:pt idx="190">
                  <c:v>6.391914442723728E-4</c:v>
                </c:pt>
                <c:pt idx="191">
                  <c:v>6.2583051138068494E-4</c:v>
                </c:pt>
                <c:pt idx="192">
                  <c:v>6.7683344756682665E-4</c:v>
                </c:pt>
                <c:pt idx="193">
                  <c:v>6.8060989495492569E-4</c:v>
                </c:pt>
                <c:pt idx="194">
                  <c:v>6.7122128070730479E-4</c:v>
                </c:pt>
                <c:pt idx="195">
                  <c:v>6.8722654999466438E-4</c:v>
                </c:pt>
                <c:pt idx="196">
                  <c:v>7.116649123629406E-4</c:v>
                </c:pt>
                <c:pt idx="197">
                  <c:v>7.0610654552260394E-4</c:v>
                </c:pt>
                <c:pt idx="198">
                  <c:v>7.2188062642252946E-4</c:v>
                </c:pt>
                <c:pt idx="199">
                  <c:v>7.4640791192386643E-4</c:v>
                </c:pt>
                <c:pt idx="200">
                  <c:v>7.4889569617682405E-4</c:v>
                </c:pt>
                <c:pt idx="201">
                  <c:v>7.8092681238338868E-4</c:v>
                </c:pt>
                <c:pt idx="202">
                  <c:v>7.5815650034959439E-4</c:v>
                </c:pt>
                <c:pt idx="203">
                  <c:v>8.112584173315063E-4</c:v>
                </c:pt>
                <c:pt idx="204">
                  <c:v>8.7620740541990874E-4</c:v>
                </c:pt>
                <c:pt idx="205">
                  <c:v>9.2431491953023058E-4</c:v>
                </c:pt>
                <c:pt idx="206">
                  <c:v>1.0185637416354628E-3</c:v>
                </c:pt>
                <c:pt idx="207">
                  <c:v>1.1000504189775365E-3</c:v>
                </c:pt>
                <c:pt idx="208">
                  <c:v>1.2010838846959471E-3</c:v>
                </c:pt>
                <c:pt idx="209">
                  <c:v>1.2265108666376613E-3</c:v>
                </c:pt>
                <c:pt idx="210">
                  <c:v>1.231104813289322E-3</c:v>
                </c:pt>
                <c:pt idx="211">
                  <c:v>1.2594665788607177E-3</c:v>
                </c:pt>
                <c:pt idx="212">
                  <c:v>1.3467958167207987E-3</c:v>
                </c:pt>
                <c:pt idx="213">
                  <c:v>1.4519919771290755E-3</c:v>
                </c:pt>
                <c:pt idx="214">
                  <c:v>1.5125995454025149E-3</c:v>
                </c:pt>
                <c:pt idx="215">
                  <c:v>1.5768885991361747E-3</c:v>
                </c:pt>
                <c:pt idx="216">
                  <c:v>1.6324806802815014E-3</c:v>
                </c:pt>
                <c:pt idx="217">
                  <c:v>1.6879857512953368E-3</c:v>
                </c:pt>
                <c:pt idx="218">
                  <c:v>1.7795461148594118E-3</c:v>
                </c:pt>
                <c:pt idx="219">
                  <c:v>1.8983421681319831E-3</c:v>
                </c:pt>
                <c:pt idx="220">
                  <c:v>1.9794759597853832E-3</c:v>
                </c:pt>
                <c:pt idx="221">
                  <c:v>1.9887464108718136E-3</c:v>
                </c:pt>
                <c:pt idx="222">
                  <c:v>2.0614700111828777E-3</c:v>
                </c:pt>
                <c:pt idx="223">
                  <c:v>2.1076735958417028E-3</c:v>
                </c:pt>
                <c:pt idx="224">
                  <c:v>2.2247467575499387E-3</c:v>
                </c:pt>
                <c:pt idx="225">
                  <c:v>2.3416167370592278E-3</c:v>
                </c:pt>
                <c:pt idx="226">
                  <c:v>2.3720891999483309E-3</c:v>
                </c:pt>
                <c:pt idx="227">
                  <c:v>2.5511796280114842E-3</c:v>
                </c:pt>
                <c:pt idx="228">
                  <c:v>2.655475365030806E-3</c:v>
                </c:pt>
                <c:pt idx="229">
                  <c:v>2.7109808259016622E-3</c:v>
                </c:pt>
                <c:pt idx="230">
                  <c:v>2.7850974207074301E-3</c:v>
                </c:pt>
                <c:pt idx="231">
                  <c:v>2.8531761664174283E-3</c:v>
                </c:pt>
                <c:pt idx="232">
                  <c:v>2.891315415536356E-3</c:v>
                </c:pt>
                <c:pt idx="233">
                  <c:v>2.978620460249781E-3</c:v>
                </c:pt>
                <c:pt idx="234">
                  <c:v>3.0752089975270352E-3</c:v>
                </c:pt>
                <c:pt idx="235">
                  <c:v>3.151622224551212E-3</c:v>
                </c:pt>
                <c:pt idx="236">
                  <c:v>3.1760452465437704E-3</c:v>
                </c:pt>
                <c:pt idx="237">
                  <c:v>3.1705417732784515E-3</c:v>
                </c:pt>
                <c:pt idx="238">
                  <c:v>3.2467173513272478E-3</c:v>
                </c:pt>
                <c:pt idx="239">
                  <c:v>3.3102132188337187E-3</c:v>
                </c:pt>
                <c:pt idx="240">
                  <c:v>3.3374838876940325E-3</c:v>
                </c:pt>
                <c:pt idx="241">
                  <c:v>3.4378981990060226E-3</c:v>
                </c:pt>
                <c:pt idx="242">
                  <c:v>3.4026396673295968E-3</c:v>
                </c:pt>
                <c:pt idx="243">
                  <c:v>3.4208962748240039E-3</c:v>
                </c:pt>
                <c:pt idx="244">
                  <c:v>3.467354161362846E-3</c:v>
                </c:pt>
                <c:pt idx="245">
                  <c:v>3.4149909897050689E-3</c:v>
                </c:pt>
                <c:pt idx="246">
                  <c:v>3.4288556860376284E-3</c:v>
                </c:pt>
                <c:pt idx="247">
                  <c:v>3.4164250386781799E-3</c:v>
                </c:pt>
                <c:pt idx="248">
                  <c:v>3.4403426934178304E-3</c:v>
                </c:pt>
                <c:pt idx="249">
                  <c:v>3.3980941124325923E-3</c:v>
                </c:pt>
                <c:pt idx="250">
                  <c:v>3.2929574896371785E-3</c:v>
                </c:pt>
                <c:pt idx="251">
                  <c:v>3.2368228800732654E-3</c:v>
                </c:pt>
                <c:pt idx="252">
                  <c:v>3.1387603812496516E-3</c:v>
                </c:pt>
                <c:pt idx="253">
                  <c:v>3.1512094112415138E-3</c:v>
                </c:pt>
                <c:pt idx="254">
                  <c:v>3.0895947850965153E-3</c:v>
                </c:pt>
                <c:pt idx="255">
                  <c:v>3.0933643015390784E-3</c:v>
                </c:pt>
                <c:pt idx="256">
                  <c:v>3.0033136445607612E-3</c:v>
                </c:pt>
                <c:pt idx="257">
                  <c:v>2.8573002299610304E-3</c:v>
                </c:pt>
                <c:pt idx="258">
                  <c:v>2.7319966227579437E-3</c:v>
                </c:pt>
                <c:pt idx="259">
                  <c:v>2.7229384444657561E-3</c:v>
                </c:pt>
                <c:pt idx="260">
                  <c:v>2.6178457794926299E-3</c:v>
                </c:pt>
                <c:pt idx="261">
                  <c:v>2.5857510788176502E-3</c:v>
                </c:pt>
                <c:pt idx="262">
                  <c:v>2.5744145420368522E-3</c:v>
                </c:pt>
                <c:pt idx="263">
                  <c:v>2.5021162600161141E-3</c:v>
                </c:pt>
                <c:pt idx="264">
                  <c:v>2.3628061718126729E-3</c:v>
                </c:pt>
                <c:pt idx="265">
                  <c:v>2.2221318916575208E-3</c:v>
                </c:pt>
                <c:pt idx="266">
                  <c:v>2.1070360800335502E-3</c:v>
                </c:pt>
                <c:pt idx="267">
                  <c:v>2.0533603512326915E-3</c:v>
                </c:pt>
                <c:pt idx="268">
                  <c:v>2.0470656477428319E-3</c:v>
                </c:pt>
                <c:pt idx="269">
                  <c:v>2.0724585424045238E-3</c:v>
                </c:pt>
                <c:pt idx="270">
                  <c:v>2.0046955620883814E-3</c:v>
                </c:pt>
                <c:pt idx="271">
                  <c:v>1.9221721889911957E-3</c:v>
                </c:pt>
                <c:pt idx="272">
                  <c:v>1.826554414564174E-3</c:v>
                </c:pt>
                <c:pt idx="273">
                  <c:v>1.7536227033901142E-3</c:v>
                </c:pt>
                <c:pt idx="274">
                  <c:v>1.6877214089967248E-3</c:v>
                </c:pt>
                <c:pt idx="275">
                  <c:v>1.5819933115725814E-3</c:v>
                </c:pt>
                <c:pt idx="276">
                  <c:v>1.6210536848951819E-3</c:v>
                </c:pt>
                <c:pt idx="277">
                  <c:v>1.5260257358576065E-3</c:v>
                </c:pt>
                <c:pt idx="278">
                  <c:v>1.4580025365249609E-3</c:v>
                </c:pt>
                <c:pt idx="279">
                  <c:v>1.3803150444361663E-3</c:v>
                </c:pt>
                <c:pt idx="280">
                  <c:v>1.3449564134495641E-3</c:v>
                </c:pt>
                <c:pt idx="281">
                  <c:v>1.2939271684892239E-3</c:v>
                </c:pt>
                <c:pt idx="282">
                  <c:v>1.2530746739685338E-3</c:v>
                </c:pt>
                <c:pt idx="283">
                  <c:v>1.2819281259005793E-3</c:v>
                </c:pt>
                <c:pt idx="284">
                  <c:v>1.2542940541828554E-3</c:v>
                </c:pt>
                <c:pt idx="285">
                  <c:v>1.1736856373939549E-3</c:v>
                </c:pt>
                <c:pt idx="286">
                  <c:v>1.0966650811267903E-3</c:v>
                </c:pt>
                <c:pt idx="287">
                  <c:v>9.9696618568000019E-4</c:v>
                </c:pt>
                <c:pt idx="288">
                  <c:v>9.6640664940547845E-4</c:v>
                </c:pt>
                <c:pt idx="289">
                  <c:v>9.4919812533370246E-4</c:v>
                </c:pt>
                <c:pt idx="290">
                  <c:v>9.7802248463813176E-4</c:v>
                </c:pt>
                <c:pt idx="291">
                  <c:v>9.9691384427087098E-4</c:v>
                </c:pt>
                <c:pt idx="292">
                  <c:v>1.0252837604253612E-3</c:v>
                </c:pt>
                <c:pt idx="293">
                  <c:v>1.0308872196249409E-3</c:v>
                </c:pt>
                <c:pt idx="294">
                  <c:v>1.0098625537719023E-3</c:v>
                </c:pt>
                <c:pt idx="295">
                  <c:v>1.0154512370489021E-3</c:v>
                </c:pt>
                <c:pt idx="296">
                  <c:v>1.0109337887442829E-3</c:v>
                </c:pt>
                <c:pt idx="297">
                  <c:v>1.0748086415921542E-3</c:v>
                </c:pt>
                <c:pt idx="298">
                  <c:v>1.0502796940489586E-3</c:v>
                </c:pt>
                <c:pt idx="299">
                  <c:v>1.0362795608520954E-3</c:v>
                </c:pt>
                <c:pt idx="300">
                  <c:v>1.0547733376739643E-3</c:v>
                </c:pt>
                <c:pt idx="301">
                  <c:v>1.0434070327584302E-3</c:v>
                </c:pt>
                <c:pt idx="302">
                  <c:v>1.0326988838408604E-3</c:v>
                </c:pt>
                <c:pt idx="303">
                  <c:v>1.041423343455579E-3</c:v>
                </c:pt>
                <c:pt idx="304">
                  <c:v>1.0890456913009235E-3</c:v>
                </c:pt>
                <c:pt idx="305">
                  <c:v>1.1168337601041084E-3</c:v>
                </c:pt>
                <c:pt idx="306">
                  <c:v>1.1153966770878125E-3</c:v>
                </c:pt>
                <c:pt idx="307">
                  <c:v>1.0946819125610713E-3</c:v>
                </c:pt>
                <c:pt idx="308">
                  <c:v>1.1285044092279417E-3</c:v>
                </c:pt>
                <c:pt idx="309">
                  <c:v>1.1821701680807613E-3</c:v>
                </c:pt>
                <c:pt idx="310">
                  <c:v>1.1647174273258152E-3</c:v>
                </c:pt>
                <c:pt idx="311">
                  <c:v>1.2164005456150205E-3</c:v>
                </c:pt>
                <c:pt idx="312">
                  <c:v>1.2625008411331746E-3</c:v>
                </c:pt>
                <c:pt idx="313">
                  <c:v>1.1834281675094595E-3</c:v>
                </c:pt>
                <c:pt idx="314">
                  <c:v>1.174716775147079E-3</c:v>
                </c:pt>
                <c:pt idx="315">
                  <c:v>1.1408067862070724E-3</c:v>
                </c:pt>
                <c:pt idx="316">
                  <c:v>1.1778188069013816E-3</c:v>
                </c:pt>
                <c:pt idx="317">
                  <c:v>1.1950127287924969E-3</c:v>
                </c:pt>
                <c:pt idx="318">
                  <c:v>1.2187264942888063E-3</c:v>
                </c:pt>
                <c:pt idx="319">
                  <c:v>1.2609501481141191E-3</c:v>
                </c:pt>
                <c:pt idx="320">
                  <c:v>1.246338485287512E-3</c:v>
                </c:pt>
                <c:pt idx="321">
                  <c:v>1.2253624767481154E-3</c:v>
                </c:pt>
                <c:pt idx="322">
                  <c:v>1.1661035752105289E-3</c:v>
                </c:pt>
                <c:pt idx="323">
                  <c:v>1.2140502730040509E-3</c:v>
                </c:pt>
                <c:pt idx="324">
                  <c:v>1.189911808383384E-3</c:v>
                </c:pt>
                <c:pt idx="325">
                  <c:v>1.2318783794373481E-3</c:v>
                </c:pt>
                <c:pt idx="326">
                  <c:v>1.1955058992895815E-3</c:v>
                </c:pt>
                <c:pt idx="327">
                  <c:v>1.1991306302930375E-3</c:v>
                </c:pt>
                <c:pt idx="328">
                  <c:v>1.1717520497869967E-3</c:v>
                </c:pt>
                <c:pt idx="329">
                  <c:v>1.1532627076494579E-3</c:v>
                </c:pt>
                <c:pt idx="330">
                  <c:v>1.1385458256939079E-3</c:v>
                </c:pt>
                <c:pt idx="331">
                  <c:v>1.111049214218954E-3</c:v>
                </c:pt>
                <c:pt idx="332">
                  <c:v>1.1276673968184331E-3</c:v>
                </c:pt>
                <c:pt idx="333">
                  <c:v>1.0825915576364344E-3</c:v>
                </c:pt>
                <c:pt idx="334">
                  <c:v>1.0801628553228026E-3</c:v>
                </c:pt>
                <c:pt idx="335">
                  <c:v>1.0779237530172652E-3</c:v>
                </c:pt>
                <c:pt idx="336">
                  <c:v>1.0904791369286471E-3</c:v>
                </c:pt>
                <c:pt idx="337">
                  <c:v>1.0550103819137583E-3</c:v>
                </c:pt>
                <c:pt idx="338">
                  <c:v>1.058310789585246E-3</c:v>
                </c:pt>
                <c:pt idx="339">
                  <c:v>1.1023612456073036E-3</c:v>
                </c:pt>
                <c:pt idx="340">
                  <c:v>1.1324959542872411E-3</c:v>
                </c:pt>
                <c:pt idx="341">
                  <c:v>1.1091614920949516E-3</c:v>
                </c:pt>
                <c:pt idx="342">
                  <c:v>1.1700043535045712E-3</c:v>
                </c:pt>
                <c:pt idx="343">
                  <c:v>1.1810394955274156E-3</c:v>
                </c:pt>
                <c:pt idx="344">
                  <c:v>1.2019303000618995E-3</c:v>
                </c:pt>
                <c:pt idx="345">
                  <c:v>1.3030740565444273E-3</c:v>
                </c:pt>
                <c:pt idx="346">
                  <c:v>1.3448572658155214E-3</c:v>
                </c:pt>
                <c:pt idx="347">
                  <c:v>1.4122063489698938E-3</c:v>
                </c:pt>
                <c:pt idx="348">
                  <c:v>1.474563045729256E-3</c:v>
                </c:pt>
                <c:pt idx="349">
                  <c:v>1.5130247196323823E-3</c:v>
                </c:pt>
                <c:pt idx="350">
                  <c:v>1.5680298425792178E-3</c:v>
                </c:pt>
                <c:pt idx="351">
                  <c:v>1.6086262214864409E-3</c:v>
                </c:pt>
                <c:pt idx="352">
                  <c:v>1.6786066688853469E-3</c:v>
                </c:pt>
                <c:pt idx="353">
                  <c:v>1.7222588109128845E-3</c:v>
                </c:pt>
                <c:pt idx="354">
                  <c:v>1.755775922362781E-3</c:v>
                </c:pt>
                <c:pt idx="355">
                  <c:v>1.8322269649478219E-3</c:v>
                </c:pt>
                <c:pt idx="356">
                  <c:v>1.850016518004625E-3</c:v>
                </c:pt>
                <c:pt idx="357">
                  <c:v>1.8958645027924029E-3</c:v>
                </c:pt>
                <c:pt idx="358">
                  <c:v>1.9082346136179333E-3</c:v>
                </c:pt>
                <c:pt idx="359">
                  <c:v>2.0033351297512195E-3</c:v>
                </c:pt>
                <c:pt idx="360">
                  <c:v>2.0701494546923388E-3</c:v>
                </c:pt>
                <c:pt idx="361">
                  <c:v>2.1513156979252189E-3</c:v>
                </c:pt>
                <c:pt idx="362">
                  <c:v>2.1815537510604774E-3</c:v>
                </c:pt>
                <c:pt idx="363">
                  <c:v>2.27170582226762E-3</c:v>
                </c:pt>
                <c:pt idx="364">
                  <c:v>2.2731908406780389E-3</c:v>
                </c:pt>
                <c:pt idx="365">
                  <c:v>2.2993487821380242E-3</c:v>
                </c:pt>
                <c:pt idx="366">
                  <c:v>2.4010545808355044E-3</c:v>
                </c:pt>
                <c:pt idx="367">
                  <c:v>2.5445029427279969E-3</c:v>
                </c:pt>
                <c:pt idx="368">
                  <c:v>2.5614871378751613E-3</c:v>
                </c:pt>
                <c:pt idx="369">
                  <c:v>2.5670543051848006E-3</c:v>
                </c:pt>
                <c:pt idx="370">
                  <c:v>2.5631257113095814E-3</c:v>
                </c:pt>
                <c:pt idx="371">
                  <c:v>2.6841141951431213E-3</c:v>
                </c:pt>
                <c:pt idx="372">
                  <c:v>2.719975435436674E-3</c:v>
                </c:pt>
                <c:pt idx="373">
                  <c:v>2.8062757316123289E-3</c:v>
                </c:pt>
                <c:pt idx="374">
                  <c:v>2.8502492600945418E-3</c:v>
                </c:pt>
                <c:pt idx="375">
                  <c:v>2.9465287934963775E-3</c:v>
                </c:pt>
                <c:pt idx="376">
                  <c:v>2.9807708219563456E-3</c:v>
                </c:pt>
                <c:pt idx="377">
                  <c:v>2.9568338635288793E-3</c:v>
                </c:pt>
                <c:pt idx="378">
                  <c:v>2.9159543510515859E-3</c:v>
                </c:pt>
                <c:pt idx="379">
                  <c:v>2.8943728955983356E-3</c:v>
                </c:pt>
                <c:pt idx="380">
                  <c:v>2.9007581005009355E-3</c:v>
                </c:pt>
                <c:pt idx="381">
                  <c:v>2.9658659588082613E-3</c:v>
                </c:pt>
                <c:pt idx="382">
                  <c:v>2.9125760137501985E-3</c:v>
                </c:pt>
                <c:pt idx="383">
                  <c:v>2.863462876197557E-3</c:v>
                </c:pt>
                <c:pt idx="384">
                  <c:v>2.8527643522338795E-3</c:v>
                </c:pt>
                <c:pt idx="385">
                  <c:v>2.8399482474459254E-3</c:v>
                </c:pt>
                <c:pt idx="386">
                  <c:v>2.7775766747127513E-3</c:v>
                </c:pt>
                <c:pt idx="387">
                  <c:v>2.7811059706322207E-3</c:v>
                </c:pt>
                <c:pt idx="388">
                  <c:v>2.8243972301788146E-3</c:v>
                </c:pt>
                <c:pt idx="389">
                  <c:v>2.7828294959338436E-3</c:v>
                </c:pt>
                <c:pt idx="390">
                  <c:v>2.7336880074884432E-3</c:v>
                </c:pt>
                <c:pt idx="391">
                  <c:v>2.6733009084210649E-3</c:v>
                </c:pt>
                <c:pt idx="392">
                  <c:v>2.6411776253817006E-3</c:v>
                </c:pt>
                <c:pt idx="393">
                  <c:v>2.6390984057890741E-3</c:v>
                </c:pt>
                <c:pt idx="394">
                  <c:v>2.5964810424629475E-3</c:v>
                </c:pt>
                <c:pt idx="395">
                  <c:v>2.6247897522564054E-3</c:v>
                </c:pt>
                <c:pt idx="396">
                  <c:v>2.5670686294705816E-3</c:v>
                </c:pt>
                <c:pt idx="397">
                  <c:v>2.5185335635218849E-3</c:v>
                </c:pt>
                <c:pt idx="398">
                  <c:v>2.4845431115385151E-3</c:v>
                </c:pt>
                <c:pt idx="399">
                  <c:v>2.3819133582837992E-3</c:v>
                </c:pt>
                <c:pt idx="400">
                  <c:v>2.3309036710977013E-3</c:v>
                </c:pt>
                <c:pt idx="401">
                  <c:v>2.2751785933032365E-3</c:v>
                </c:pt>
                <c:pt idx="402">
                  <c:v>2.2860283414039987E-3</c:v>
                </c:pt>
                <c:pt idx="403">
                  <c:v>2.2157028579483386E-3</c:v>
                </c:pt>
                <c:pt idx="404">
                  <c:v>2.155303877513674E-3</c:v>
                </c:pt>
                <c:pt idx="405">
                  <c:v>2.1131930188492219E-3</c:v>
                </c:pt>
                <c:pt idx="406">
                  <c:v>2.0492766295594268E-3</c:v>
                </c:pt>
                <c:pt idx="407">
                  <c:v>2.0094782981992364E-3</c:v>
                </c:pt>
                <c:pt idx="408">
                  <c:v>1.9744706134591913E-3</c:v>
                </c:pt>
                <c:pt idx="409">
                  <c:v>1.9963925326542805E-3</c:v>
                </c:pt>
                <c:pt idx="410">
                  <c:v>1.9806557340744761E-3</c:v>
                </c:pt>
                <c:pt idx="411">
                  <c:v>1.9206988547096195E-3</c:v>
                </c:pt>
                <c:pt idx="412">
                  <c:v>1.8274222188960627E-3</c:v>
                </c:pt>
                <c:pt idx="413">
                  <c:v>1.7512520034079877E-3</c:v>
                </c:pt>
                <c:pt idx="414">
                  <c:v>1.7259192060771651E-3</c:v>
                </c:pt>
                <c:pt idx="415">
                  <c:v>1.7033529016929651E-3</c:v>
                </c:pt>
                <c:pt idx="416">
                  <c:v>1.6670560003397821E-3</c:v>
                </c:pt>
                <c:pt idx="417">
                  <c:v>1.6514123921775202E-3</c:v>
                </c:pt>
                <c:pt idx="418">
                  <c:v>1.5886963275617237E-3</c:v>
                </c:pt>
                <c:pt idx="419">
                  <c:v>1.5553511733885771E-3</c:v>
                </c:pt>
                <c:pt idx="420">
                  <c:v>1.5294798865657245E-3</c:v>
                </c:pt>
                <c:pt idx="421">
                  <c:v>1.440149785837031E-3</c:v>
                </c:pt>
                <c:pt idx="422">
                  <c:v>1.4291706348143927E-3</c:v>
                </c:pt>
                <c:pt idx="423">
                  <c:v>1.4193435154696997E-3</c:v>
                </c:pt>
                <c:pt idx="424">
                  <c:v>1.4035717173350583E-3</c:v>
                </c:pt>
                <c:pt idx="425">
                  <c:v>1.3445736847721695E-3</c:v>
                </c:pt>
                <c:pt idx="426">
                  <c:v>1.2891835752526625E-3</c:v>
                </c:pt>
                <c:pt idx="427">
                  <c:v>1.2848551120831055E-3</c:v>
                </c:pt>
                <c:pt idx="428">
                  <c:v>1.2053370744888432E-3</c:v>
                </c:pt>
                <c:pt idx="429">
                  <c:v>1.1650118342614144E-3</c:v>
                </c:pt>
                <c:pt idx="430">
                  <c:v>1.2072862846406764E-3</c:v>
                </c:pt>
                <c:pt idx="431">
                  <c:v>1.1621481441984691E-3</c:v>
                </c:pt>
                <c:pt idx="432">
                  <c:v>1.1546496901088618E-3</c:v>
                </c:pt>
                <c:pt idx="433">
                  <c:v>1.1135285966794649E-3</c:v>
                </c:pt>
                <c:pt idx="434">
                  <c:v>1.104752567395235E-3</c:v>
                </c:pt>
                <c:pt idx="435">
                  <c:v>1.0531103779561431E-3</c:v>
                </c:pt>
                <c:pt idx="436">
                  <c:v>1.0445723089132946E-3</c:v>
                </c:pt>
                <c:pt idx="437">
                  <c:v>1.0754088297459244E-3</c:v>
                </c:pt>
                <c:pt idx="438">
                  <c:v>1.0848837986843045E-3</c:v>
                </c:pt>
                <c:pt idx="439">
                  <c:v>1.0766034190730239E-3</c:v>
                </c:pt>
                <c:pt idx="440">
                  <c:v>1.062591024670444E-3</c:v>
                </c:pt>
                <c:pt idx="441">
                  <c:v>1.0291687500420413E-3</c:v>
                </c:pt>
                <c:pt idx="442">
                  <c:v>1.0112942677396018E-3</c:v>
                </c:pt>
                <c:pt idx="443">
                  <c:v>1.0355829846429006E-3</c:v>
                </c:pt>
                <c:pt idx="444">
                  <c:v>1.0786691795296958E-3</c:v>
                </c:pt>
                <c:pt idx="445">
                  <c:v>1.0958993735381193E-3</c:v>
                </c:pt>
                <c:pt idx="446">
                  <c:v>1.0684453202311039E-3</c:v>
                </c:pt>
                <c:pt idx="447">
                  <c:v>1.0532699585549521E-3</c:v>
                </c:pt>
                <c:pt idx="448">
                  <c:v>1.0312964961462078E-3</c:v>
                </c:pt>
                <c:pt idx="449">
                  <c:v>1.0186409174531019E-3</c:v>
                </c:pt>
                <c:pt idx="450">
                  <c:v>1.0433192893241014E-3</c:v>
                </c:pt>
                <c:pt idx="451">
                  <c:v>1.0686651438974921E-3</c:v>
                </c:pt>
                <c:pt idx="452">
                  <c:v>1.0822026570156389E-3</c:v>
                </c:pt>
                <c:pt idx="453">
                  <c:v>1.0803653411362013E-3</c:v>
                </c:pt>
                <c:pt idx="454">
                  <c:v>1.0777877097268029E-3</c:v>
                </c:pt>
                <c:pt idx="455">
                  <c:v>1.052273093417787E-3</c:v>
                </c:pt>
                <c:pt idx="456">
                  <c:v>1.0524095921355195E-3</c:v>
                </c:pt>
                <c:pt idx="457">
                  <c:v>1.0512881306341526E-3</c:v>
                </c:pt>
                <c:pt idx="458">
                  <c:v>1.0806383614544144E-3</c:v>
                </c:pt>
                <c:pt idx="459">
                  <c:v>1.0576076275701715E-3</c:v>
                </c:pt>
                <c:pt idx="460">
                  <c:v>1.0511681192742664E-3</c:v>
                </c:pt>
                <c:pt idx="461">
                  <c:v>1.0462994950639806E-3</c:v>
                </c:pt>
                <c:pt idx="462">
                  <c:v>1.027772499997539E-3</c:v>
                </c:pt>
                <c:pt idx="463">
                  <c:v>1.0174146493987157E-3</c:v>
                </c:pt>
                <c:pt idx="464">
                  <c:v>1.0239640782859095E-3</c:v>
                </c:pt>
                <c:pt idx="465">
                  <c:v>1.0490879655875769E-3</c:v>
                </c:pt>
                <c:pt idx="466">
                  <c:v>9.9446026564774031E-4</c:v>
                </c:pt>
                <c:pt idx="467">
                  <c:v>9.671730101837629E-4</c:v>
                </c:pt>
                <c:pt idx="468">
                  <c:v>9.4770802527221402E-4</c:v>
                </c:pt>
                <c:pt idx="469">
                  <c:v>9.6280162844462121E-4</c:v>
                </c:pt>
                <c:pt idx="470">
                  <c:v>9.2005160661752115E-4</c:v>
                </c:pt>
                <c:pt idx="471">
                  <c:v>9.0514806516307832E-4</c:v>
                </c:pt>
                <c:pt idx="472">
                  <c:v>8.9623712901271959E-4</c:v>
                </c:pt>
                <c:pt idx="473">
                  <c:v>9.3131504328820326E-4</c:v>
                </c:pt>
                <c:pt idx="474">
                  <c:v>8.8432337539574174E-4</c:v>
                </c:pt>
                <c:pt idx="475">
                  <c:v>8.681340712317526E-4</c:v>
                </c:pt>
                <c:pt idx="476">
                  <c:v>8.2372399309481824E-4</c:v>
                </c:pt>
                <c:pt idx="477">
                  <c:v>8.0849846329915365E-4</c:v>
                </c:pt>
                <c:pt idx="478">
                  <c:v>7.958893144047694E-4</c:v>
                </c:pt>
                <c:pt idx="479">
                  <c:v>7.8971119133574002E-4</c:v>
                </c:pt>
                <c:pt idx="480">
                  <c:v>8.1739728986573816E-4</c:v>
                </c:pt>
                <c:pt idx="481">
                  <c:v>8.2853206128045032E-4</c:v>
                </c:pt>
                <c:pt idx="482">
                  <c:v>8.1214909862314922E-4</c:v>
                </c:pt>
                <c:pt idx="483">
                  <c:v>7.8846566746234941E-4</c:v>
                </c:pt>
                <c:pt idx="484">
                  <c:v>7.7157371361665731E-4</c:v>
                </c:pt>
                <c:pt idx="485">
                  <c:v>7.6008479247802879E-4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lavoro'!$BE$2:$BE$795</c:f>
              <c:numCache>
                <c:formatCode>0.0%</c:formatCode>
                <c:ptCount val="488"/>
                <c:pt idx="0">
                  <c:v>0.34926028322394109</c:v>
                </c:pt>
                <c:pt idx="1">
                  <c:v>0.35260732984293192</c:v>
                </c:pt>
                <c:pt idx="2">
                  <c:v>0.35495665323624764</c:v>
                </c:pt>
                <c:pt idx="3">
                  <c:v>0.35952337192917966</c:v>
                </c:pt>
                <c:pt idx="4">
                  <c:v>0.36214000040195349</c:v>
                </c:pt>
                <c:pt idx="5">
                  <c:v>0.35921783293480625</c:v>
                </c:pt>
                <c:pt idx="6">
                  <c:v>0.36321742773355675</c:v>
                </c:pt>
                <c:pt idx="7">
                  <c:v>0.36585856072279699</c:v>
                </c:pt>
                <c:pt idx="8">
                  <c:v>0.36621771599480824</c:v>
                </c:pt>
                <c:pt idx="9">
                  <c:v>0.37048725186247744</c:v>
                </c:pt>
                <c:pt idx="10">
                  <c:v>0.37679903686543476</c:v>
                </c:pt>
                <c:pt idx="11">
                  <c:v>0.38086145847339875</c:v>
                </c:pt>
                <c:pt idx="12">
                  <c:v>0.37963778584264118</c:v>
                </c:pt>
                <c:pt idx="13">
                  <c:v>0.3749252541359378</c:v>
                </c:pt>
                <c:pt idx="14">
                  <c:v>0.37015067839367288</c:v>
                </c:pt>
                <c:pt idx="15">
                  <c:v>0.36745745661832507</c:v>
                </c:pt>
                <c:pt idx="16">
                  <c:v>0.3710376131666791</c:v>
                </c:pt>
                <c:pt idx="17">
                  <c:v>0.37076561180915851</c:v>
                </c:pt>
                <c:pt idx="18">
                  <c:v>0.37089156314699795</c:v>
                </c:pt>
                <c:pt idx="19">
                  <c:v>0.35987821055828151</c:v>
                </c:pt>
                <c:pt idx="20">
                  <c:v>0.35802127188123201</c:v>
                </c:pt>
                <c:pt idx="21">
                  <c:v>0.35723737266968891</c:v>
                </c:pt>
                <c:pt idx="22">
                  <c:v>0.35661910193440255</c:v>
                </c:pt>
                <c:pt idx="23">
                  <c:v>0.35449164560083851</c:v>
                </c:pt>
                <c:pt idx="24">
                  <c:v>0.35468511983588108</c:v>
                </c:pt>
                <c:pt idx="25">
                  <c:v>0.34811978086272005</c:v>
                </c:pt>
                <c:pt idx="26">
                  <c:v>0.3422019109673235</c:v>
                </c:pt>
                <c:pt idx="27">
                  <c:v>0.33351048301982827</c:v>
                </c:pt>
                <c:pt idx="28">
                  <c:v>0.31724901702826647</c:v>
                </c:pt>
                <c:pt idx="29">
                  <c:v>0.30516223861966069</c:v>
                </c:pt>
                <c:pt idx="30">
                  <c:v>0.29947907099770027</c:v>
                </c:pt>
                <c:pt idx="31">
                  <c:v>0.29708699559432744</c:v>
                </c:pt>
                <c:pt idx="32">
                  <c:v>0.29077350511051625</c:v>
                </c:pt>
                <c:pt idx="33">
                  <c:v>0.28551452727783827</c:v>
                </c:pt>
                <c:pt idx="34">
                  <c:v>0.28081102001032049</c:v>
                </c:pt>
                <c:pt idx="35">
                  <c:v>0.27206302089279599</c:v>
                </c:pt>
                <c:pt idx="36">
                  <c:v>0.26855582352106683</c:v>
                </c:pt>
                <c:pt idx="37">
                  <c:v>0.26585613970640182</c:v>
                </c:pt>
                <c:pt idx="38">
                  <c:v>0.26444040779542638</c:v>
                </c:pt>
                <c:pt idx="39">
                  <c:v>0.26043592760688072</c:v>
                </c:pt>
                <c:pt idx="40">
                  <c:v>0.25307553442856046</c:v>
                </c:pt>
                <c:pt idx="41">
                  <c:v>0.24557134041918866</c:v>
                </c:pt>
                <c:pt idx="42">
                  <c:v>0.23550669559569382</c:v>
                </c:pt>
                <c:pt idx="43">
                  <c:v>0.23239596599318488</c:v>
                </c:pt>
                <c:pt idx="44">
                  <c:v>0.2310283785267318</c:v>
                </c:pt>
                <c:pt idx="45">
                  <c:v>0.22829896766066979</c:v>
                </c:pt>
                <c:pt idx="46">
                  <c:v>0.22710819967144055</c:v>
                </c:pt>
                <c:pt idx="47">
                  <c:v>0.22108231137683867</c:v>
                </c:pt>
                <c:pt idx="48">
                  <c:v>0.21622591677106964</c:v>
                </c:pt>
                <c:pt idx="49">
                  <c:v>0.20617129739036494</c:v>
                </c:pt>
                <c:pt idx="50">
                  <c:v>0.19450258784888846</c:v>
                </c:pt>
                <c:pt idx="51">
                  <c:v>0.18921404121081953</c:v>
                </c:pt>
                <c:pt idx="52">
                  <c:v>0.18997068312338522</c:v>
                </c:pt>
                <c:pt idx="53">
                  <c:v>0.18487327665594511</c:v>
                </c:pt>
                <c:pt idx="54">
                  <c:v>0.1778238782946355</c:v>
                </c:pt>
                <c:pt idx="55">
                  <c:v>0.17281089206603581</c:v>
                </c:pt>
                <c:pt idx="56">
                  <c:v>0.16946703873023411</c:v>
                </c:pt>
                <c:pt idx="57">
                  <c:v>0.16372242858551658</c:v>
                </c:pt>
                <c:pt idx="58">
                  <c:v>0.16468490672400005</c:v>
                </c:pt>
                <c:pt idx="59">
                  <c:v>0.16547086959930996</c:v>
                </c:pt>
                <c:pt idx="60">
                  <c:v>0.16197705759039596</c:v>
                </c:pt>
                <c:pt idx="61">
                  <c:v>0.15775166892650236</c:v>
                </c:pt>
                <c:pt idx="62">
                  <c:v>0.1535284193379487</c:v>
                </c:pt>
                <c:pt idx="63">
                  <c:v>0.14101275608813296</c:v>
                </c:pt>
                <c:pt idx="64">
                  <c:v>0.12158241983929351</c:v>
                </c:pt>
                <c:pt idx="65">
                  <c:v>0.10192597897536895</c:v>
                </c:pt>
                <c:pt idx="66">
                  <c:v>9.3114854400489472E-2</c:v>
                </c:pt>
                <c:pt idx="67">
                  <c:v>8.5239177640350994E-2</c:v>
                </c:pt>
                <c:pt idx="68">
                  <c:v>8.1583888035500943E-2</c:v>
                </c:pt>
                <c:pt idx="69">
                  <c:v>8.026311648254808E-2</c:v>
                </c:pt>
                <c:pt idx="70">
                  <c:v>8.1632653061224483E-2</c:v>
                </c:pt>
                <c:pt idx="71">
                  <c:v>8.1694695182091714E-2</c:v>
                </c:pt>
                <c:pt idx="72">
                  <c:v>8.4150565584831499E-2</c:v>
                </c:pt>
                <c:pt idx="73">
                  <c:v>8.6350957664414557E-2</c:v>
                </c:pt>
                <c:pt idx="74">
                  <c:v>8.6075292722691571E-2</c:v>
                </c:pt>
                <c:pt idx="75">
                  <c:v>8.6749431503902644E-2</c:v>
                </c:pt>
                <c:pt idx="76">
                  <c:v>8.9376693435433863E-2</c:v>
                </c:pt>
                <c:pt idx="77">
                  <c:v>9.0880881977147443E-2</c:v>
                </c:pt>
                <c:pt idx="78">
                  <c:v>9.0105365144725683E-2</c:v>
                </c:pt>
                <c:pt idx="79">
                  <c:v>9.2354633108014395E-2</c:v>
                </c:pt>
                <c:pt idx="80">
                  <c:v>9.4363532626647845E-2</c:v>
                </c:pt>
                <c:pt idx="81">
                  <c:v>9.2995169082125601E-2</c:v>
                </c:pt>
                <c:pt idx="82">
                  <c:v>9.1988501437320333E-2</c:v>
                </c:pt>
                <c:pt idx="83">
                  <c:v>8.9174500935376169E-2</c:v>
                </c:pt>
                <c:pt idx="84">
                  <c:v>9.1179449731461415E-2</c:v>
                </c:pt>
                <c:pt idx="85">
                  <c:v>9.0639609134260501E-2</c:v>
                </c:pt>
                <c:pt idx="86">
                  <c:v>9.3369686165533552E-2</c:v>
                </c:pt>
                <c:pt idx="87">
                  <c:v>9.514641925195709E-2</c:v>
                </c:pt>
                <c:pt idx="88">
                  <c:v>9.514641925195709E-2</c:v>
                </c:pt>
                <c:pt idx="89">
                  <c:v>0.101411071483951</c:v>
                </c:pt>
                <c:pt idx="90">
                  <c:v>0.10735725891508224</c:v>
                </c:pt>
                <c:pt idx="91">
                  <c:v>0.11302349017987058</c:v>
                </c:pt>
                <c:pt idx="92">
                  <c:v>0.11748976869078648</c:v>
                </c:pt>
                <c:pt idx="93">
                  <c:v>0.12160240909905069</c:v>
                </c:pt>
                <c:pt idx="94">
                  <c:v>0.12542533344471363</c:v>
                </c:pt>
                <c:pt idx="95">
                  <c:v>0.12869563288752855</c:v>
                </c:pt>
                <c:pt idx="96">
                  <c:v>0.1326966131042317</c:v>
                </c:pt>
                <c:pt idx="97">
                  <c:v>0.13822255561700239</c:v>
                </c:pt>
                <c:pt idx="98">
                  <c:v>0.11097655019604862</c:v>
                </c:pt>
                <c:pt idx="99">
                  <c:v>0.11261443514757212</c:v>
                </c:pt>
                <c:pt idx="100">
                  <c:v>0.11610460782789149</c:v>
                </c:pt>
                <c:pt idx="101">
                  <c:v>0.11910638229822439</c:v>
                </c:pt>
                <c:pt idx="102">
                  <c:v>0.12319227858885284</c:v>
                </c:pt>
                <c:pt idx="103">
                  <c:v>0.11923494801152616</c:v>
                </c:pt>
                <c:pt idx="104">
                  <c:v>0.12174628723830955</c:v>
                </c:pt>
                <c:pt idx="105">
                  <c:v>0.12142151513114</c:v>
                </c:pt>
                <c:pt idx="106">
                  <c:v>0.12367193440332093</c:v>
                </c:pt>
                <c:pt idx="107">
                  <c:v>0.12458635733611567</c:v>
                </c:pt>
                <c:pt idx="108">
                  <c:v>0.12654468526560958</c:v>
                </c:pt>
                <c:pt idx="109">
                  <c:v>0.11863087112594166</c:v>
                </c:pt>
                <c:pt idx="110">
                  <c:v>0.1192095560534062</c:v>
                </c:pt>
                <c:pt idx="111">
                  <c:v>0.12073420120704274</c:v>
                </c:pt>
                <c:pt idx="112">
                  <c:v>0.1185334127693377</c:v>
                </c:pt>
                <c:pt idx="113">
                  <c:v>0.11751228304076242</c:v>
                </c:pt>
                <c:pt idx="114">
                  <c:v>0.11835874562816835</c:v>
                </c:pt>
                <c:pt idx="115">
                  <c:v>0.12051601553910431</c:v>
                </c:pt>
                <c:pt idx="116">
                  <c:v>0.11996497798963932</c:v>
                </c:pt>
                <c:pt idx="117">
                  <c:v>0.11607968436085493</c:v>
                </c:pt>
                <c:pt idx="118">
                  <c:v>0.11499041545856492</c:v>
                </c:pt>
                <c:pt idx="119">
                  <c:v>0.11299985130967398</c:v>
                </c:pt>
                <c:pt idx="120">
                  <c:v>0.11203559170736131</c:v>
                </c:pt>
                <c:pt idx="121">
                  <c:v>0.11162423487222901</c:v>
                </c:pt>
                <c:pt idx="122">
                  <c:v>0.11193262335717298</c:v>
                </c:pt>
                <c:pt idx="123">
                  <c:v>0.11095589796833337</c:v>
                </c:pt>
                <c:pt idx="124">
                  <c:v>0.10934891878294314</c:v>
                </c:pt>
                <c:pt idx="125">
                  <c:v>0.10597580875167735</c:v>
                </c:pt>
                <c:pt idx="126">
                  <c:v>0.10335133018155369</c:v>
                </c:pt>
                <c:pt idx="127">
                  <c:v>9.9822135947578869E-2</c:v>
                </c:pt>
                <c:pt idx="128">
                  <c:v>9.7462319357633664E-2</c:v>
                </c:pt>
                <c:pt idx="129">
                  <c:v>9.7548240425846519E-2</c:v>
                </c:pt>
                <c:pt idx="130">
                  <c:v>9.6958262390133915E-2</c:v>
                </c:pt>
                <c:pt idx="131">
                  <c:v>8.7147859047251933E-2</c:v>
                </c:pt>
                <c:pt idx="132">
                  <c:v>8.3095368844956982E-2</c:v>
                </c:pt>
                <c:pt idx="133">
                  <c:v>7.7811705531440983E-2</c:v>
                </c:pt>
                <c:pt idx="134">
                  <c:v>7.541998634190758E-2</c:v>
                </c:pt>
                <c:pt idx="135">
                  <c:v>7.3749744382086299E-2</c:v>
                </c:pt>
                <c:pt idx="136">
                  <c:v>7.1593889831816082E-2</c:v>
                </c:pt>
                <c:pt idx="137">
                  <c:v>6.975290467238919E-2</c:v>
                </c:pt>
                <c:pt idx="138">
                  <c:v>6.5176538614433885E-2</c:v>
                </c:pt>
                <c:pt idx="139">
                  <c:v>6.4041007885091358E-2</c:v>
                </c:pt>
                <c:pt idx="140">
                  <c:v>5.9544587591766229E-2</c:v>
                </c:pt>
                <c:pt idx="141">
                  <c:v>5.6145409469400956E-2</c:v>
                </c:pt>
                <c:pt idx="142">
                  <c:v>5.477092044577643E-2</c:v>
                </c:pt>
                <c:pt idx="143">
                  <c:v>5.5166390468938953E-2</c:v>
                </c:pt>
                <c:pt idx="144">
                  <c:v>5.3371012600495434E-2</c:v>
                </c:pt>
                <c:pt idx="145">
                  <c:v>4.9442676225465033E-2</c:v>
                </c:pt>
                <c:pt idx="146">
                  <c:v>4.7789661319073085E-2</c:v>
                </c:pt>
                <c:pt idx="147">
                  <c:v>4.4613865437820817E-2</c:v>
                </c:pt>
                <c:pt idx="148">
                  <c:v>4.1802285049488686E-2</c:v>
                </c:pt>
                <c:pt idx="149">
                  <c:v>4.1383101826194521E-2</c:v>
                </c:pt>
                <c:pt idx="150">
                  <c:v>4.1619244582811139E-2</c:v>
                </c:pt>
                <c:pt idx="151">
                  <c:v>3.9715214363101686E-2</c:v>
                </c:pt>
                <c:pt idx="152">
                  <c:v>3.6347736989011767E-2</c:v>
                </c:pt>
                <c:pt idx="153">
                  <c:v>3.6633462444524832E-2</c:v>
                </c:pt>
                <c:pt idx="154">
                  <c:v>3.4640882761051033E-2</c:v>
                </c:pt>
                <c:pt idx="155">
                  <c:v>3.2801024426950175E-2</c:v>
                </c:pt>
                <c:pt idx="156">
                  <c:v>3.3161336826005167E-2</c:v>
                </c:pt>
                <c:pt idx="157">
                  <c:v>3.271257905832748E-2</c:v>
                </c:pt>
                <c:pt idx="158">
                  <c:v>3.1997614212975346E-2</c:v>
                </c:pt>
                <c:pt idx="159">
                  <c:v>3.0297323692612236E-2</c:v>
                </c:pt>
                <c:pt idx="160">
                  <c:v>3.0447771639525677E-2</c:v>
                </c:pt>
                <c:pt idx="161">
                  <c:v>2.8349366955883509E-2</c:v>
                </c:pt>
                <c:pt idx="162">
                  <c:v>2.7618619549042794E-2</c:v>
                </c:pt>
                <c:pt idx="163">
                  <c:v>2.7753553675765239E-2</c:v>
                </c:pt>
                <c:pt idx="164">
                  <c:v>2.7332976039528896E-2</c:v>
                </c:pt>
                <c:pt idx="165">
                  <c:v>2.6225169022607454E-2</c:v>
                </c:pt>
                <c:pt idx="166">
                  <c:v>2.4687759656502994E-2</c:v>
                </c:pt>
                <c:pt idx="167">
                  <c:v>2.4263469202386798E-2</c:v>
                </c:pt>
                <c:pt idx="168">
                  <c:v>2.3507289300774312E-2</c:v>
                </c:pt>
                <c:pt idx="169">
                  <c:v>2.3202228663669659E-2</c:v>
                </c:pt>
                <c:pt idx="170">
                  <c:v>2.2963133220866745E-2</c:v>
                </c:pt>
                <c:pt idx="171">
                  <c:v>2.2746583894014013E-2</c:v>
                </c:pt>
                <c:pt idx="172">
                  <c:v>2.1481337059422456E-2</c:v>
                </c:pt>
                <c:pt idx="173">
                  <c:v>2.0249996752726627E-2</c:v>
                </c:pt>
                <c:pt idx="174">
                  <c:v>1.9651032966652531E-2</c:v>
                </c:pt>
                <c:pt idx="175">
                  <c:v>1.831286313157314E-2</c:v>
                </c:pt>
                <c:pt idx="176">
                  <c:v>1.8100838882642911E-2</c:v>
                </c:pt>
                <c:pt idx="177">
                  <c:v>1.8079188835247288E-2</c:v>
                </c:pt>
                <c:pt idx="178">
                  <c:v>1.796029465770884E-2</c:v>
                </c:pt>
                <c:pt idx="179">
                  <c:v>1.7451652746227661E-2</c:v>
                </c:pt>
                <c:pt idx="180">
                  <c:v>1.6642497065119811E-2</c:v>
                </c:pt>
                <c:pt idx="181">
                  <c:v>1.6028779336850232E-2</c:v>
                </c:pt>
                <c:pt idx="182">
                  <c:v>1.5313777225929949E-2</c:v>
                </c:pt>
                <c:pt idx="183">
                  <c:v>1.5136891271188632E-2</c:v>
                </c:pt>
                <c:pt idx="184">
                  <c:v>1.4665093201943286E-2</c:v>
                </c:pt>
                <c:pt idx="185">
                  <c:v>1.473032440299343E-2</c:v>
                </c:pt>
                <c:pt idx="186">
                  <c:v>1.429948447841092E-2</c:v>
                </c:pt>
                <c:pt idx="187">
                  <c:v>1.3802447364459451E-2</c:v>
                </c:pt>
                <c:pt idx="188">
                  <c:v>1.4219170312056859E-2</c:v>
                </c:pt>
                <c:pt idx="189">
                  <c:v>1.4430156924199815E-2</c:v>
                </c:pt>
                <c:pt idx="190">
                  <c:v>1.4576996829782031E-2</c:v>
                </c:pt>
                <c:pt idx="191">
                  <c:v>1.501993227313644E-2</c:v>
                </c:pt>
                <c:pt idx="192">
                  <c:v>1.5322995202193284E-2</c:v>
                </c:pt>
                <c:pt idx="193">
                  <c:v>1.5564135711044714E-2</c:v>
                </c:pt>
                <c:pt idx="194">
                  <c:v>1.6164889569135792E-2</c:v>
                </c:pt>
                <c:pt idx="195">
                  <c:v>1.698431330701099E-2</c:v>
                </c:pt>
                <c:pt idx="196">
                  <c:v>1.8077141067326909E-2</c:v>
                </c:pt>
                <c:pt idx="197">
                  <c:v>1.965613461963827E-2</c:v>
                </c:pt>
                <c:pt idx="198">
                  <c:v>2.1032204368651698E-2</c:v>
                </c:pt>
                <c:pt idx="199">
                  <c:v>2.2074165804339345E-2</c:v>
                </c:pt>
                <c:pt idx="200">
                  <c:v>2.3791189263289724E-2</c:v>
                </c:pt>
                <c:pt idx="201">
                  <c:v>2.5352683433376391E-2</c:v>
                </c:pt>
                <c:pt idx="202">
                  <c:v>2.7053551120808025E-2</c:v>
                </c:pt>
                <c:pt idx="203">
                  <c:v>2.8204891089608327E-2</c:v>
                </c:pt>
                <c:pt idx="204">
                  <c:v>3.0449255433324388E-2</c:v>
                </c:pt>
                <c:pt idx="205">
                  <c:v>3.2204637467795359E-2</c:v>
                </c:pt>
                <c:pt idx="206">
                  <c:v>3.3908988825019935E-2</c:v>
                </c:pt>
                <c:pt idx="207">
                  <c:v>3.4351574447162164E-2</c:v>
                </c:pt>
                <c:pt idx="208">
                  <c:v>3.5966020547262029E-2</c:v>
                </c:pt>
                <c:pt idx="209">
                  <c:v>3.8034267719145587E-2</c:v>
                </c:pt>
                <c:pt idx="210">
                  <c:v>4.006048112237099E-2</c:v>
                </c:pt>
                <c:pt idx="211">
                  <c:v>4.2657227527164963E-2</c:v>
                </c:pt>
                <c:pt idx="212">
                  <c:v>4.4719369633860417E-2</c:v>
                </c:pt>
                <c:pt idx="213">
                  <c:v>4.5097886408288657E-2</c:v>
                </c:pt>
                <c:pt idx="214">
                  <c:v>4.6551273036482266E-2</c:v>
                </c:pt>
                <c:pt idx="215">
                  <c:v>4.7705973433298021E-2</c:v>
                </c:pt>
                <c:pt idx="216">
                  <c:v>4.9319596671688642E-2</c:v>
                </c:pt>
                <c:pt idx="217">
                  <c:v>5.0850064766839377E-2</c:v>
                </c:pt>
                <c:pt idx="218">
                  <c:v>5.2337217935887914E-2</c:v>
                </c:pt>
                <c:pt idx="219">
                  <c:v>5.471810423185515E-2</c:v>
                </c:pt>
                <c:pt idx="220">
                  <c:v>5.7881640160121171E-2</c:v>
                </c:pt>
                <c:pt idx="221">
                  <c:v>5.8699966854226487E-2</c:v>
                </c:pt>
                <c:pt idx="222">
                  <c:v>5.9957735885098916E-2</c:v>
                </c:pt>
                <c:pt idx="223">
                  <c:v>6.220806541711732E-2</c:v>
                </c:pt>
                <c:pt idx="224">
                  <c:v>6.4557101833443778E-2</c:v>
                </c:pt>
                <c:pt idx="225">
                  <c:v>6.6362832727629897E-2</c:v>
                </c:pt>
                <c:pt idx="226">
                  <c:v>6.8226922038117824E-2</c:v>
                </c:pt>
                <c:pt idx="227">
                  <c:v>7.0524123080763945E-2</c:v>
                </c:pt>
                <c:pt idx="228">
                  <c:v>7.4792007174442218E-2</c:v>
                </c:pt>
                <c:pt idx="229">
                  <c:v>7.3540672446998578E-2</c:v>
                </c:pt>
                <c:pt idx="230">
                  <c:v>7.6851762805100879E-2</c:v>
                </c:pt>
                <c:pt idx="231">
                  <c:v>7.8477643108202697E-2</c:v>
                </c:pt>
                <c:pt idx="232">
                  <c:v>8.3084475041982964E-2</c:v>
                </c:pt>
                <c:pt idx="233">
                  <c:v>8.5699597810638364E-2</c:v>
                </c:pt>
                <c:pt idx="234">
                  <c:v>8.781095557320466E-2</c:v>
                </c:pt>
                <c:pt idx="235">
                  <c:v>9.0225479480768367E-2</c:v>
                </c:pt>
                <c:pt idx="236">
                  <c:v>9.1792548022325407E-2</c:v>
                </c:pt>
                <c:pt idx="237">
                  <c:v>9.3651499981458816E-2</c:v>
                </c:pt>
                <c:pt idx="238">
                  <c:v>9.450490324340062E-2</c:v>
                </c:pt>
                <c:pt idx="239">
                  <c:v>9.5515431758963626E-2</c:v>
                </c:pt>
                <c:pt idx="240">
                  <c:v>9.6801638799528231E-2</c:v>
                </c:pt>
                <c:pt idx="241">
                  <c:v>9.9985841813119189E-2</c:v>
                </c:pt>
                <c:pt idx="242">
                  <c:v>9.944675465557766E-2</c:v>
                </c:pt>
                <c:pt idx="243">
                  <c:v>9.8485803280459486E-2</c:v>
                </c:pt>
                <c:pt idx="244">
                  <c:v>9.7379942413952605E-2</c:v>
                </c:pt>
                <c:pt idx="245">
                  <c:v>9.6965047192534834E-2</c:v>
                </c:pt>
                <c:pt idx="246">
                  <c:v>9.7073924707303638E-2</c:v>
                </c:pt>
                <c:pt idx="247">
                  <c:v>9.7348641749776074E-2</c:v>
                </c:pt>
                <c:pt idx="248">
                  <c:v>9.8714899683135612E-2</c:v>
                </c:pt>
                <c:pt idx="249">
                  <c:v>9.7021566992757061E-2</c:v>
                </c:pt>
                <c:pt idx="250">
                  <c:v>9.4955708143669743E-2</c:v>
                </c:pt>
                <c:pt idx="251">
                  <c:v>9.1802029480954825E-2</c:v>
                </c:pt>
                <c:pt idx="252">
                  <c:v>8.8665626219274291E-2</c:v>
                </c:pt>
                <c:pt idx="253">
                  <c:v>8.8067096092778283E-2</c:v>
                </c:pt>
                <c:pt idx="254">
                  <c:v>8.7623956136066869E-2</c:v>
                </c:pt>
                <c:pt idx="255">
                  <c:v>8.6818120547888386E-2</c:v>
                </c:pt>
                <c:pt idx="256">
                  <c:v>8.4937571764024375E-2</c:v>
                </c:pt>
                <c:pt idx="257">
                  <c:v>7.8441497638424146E-2</c:v>
                </c:pt>
                <c:pt idx="258">
                  <c:v>7.5246600448926074E-2</c:v>
                </c:pt>
                <c:pt idx="259">
                  <c:v>7.1865024455069801E-2</c:v>
                </c:pt>
                <c:pt idx="260">
                  <c:v>6.8255373248076776E-2</c:v>
                </c:pt>
                <c:pt idx="261">
                  <c:v>6.9173958280032061E-2</c:v>
                </c:pt>
                <c:pt idx="262">
                  <c:v>6.9080123544655536E-2</c:v>
                </c:pt>
                <c:pt idx="263">
                  <c:v>6.698260417268681E-2</c:v>
                </c:pt>
                <c:pt idx="264">
                  <c:v>6.2930083343234938E-2</c:v>
                </c:pt>
                <c:pt idx="265">
                  <c:v>6.0160156091215805E-2</c:v>
                </c:pt>
                <c:pt idx="266">
                  <c:v>5.7309352128681393E-2</c:v>
                </c:pt>
                <c:pt idx="267">
                  <c:v>5.6261398176291791E-2</c:v>
                </c:pt>
                <c:pt idx="268">
                  <c:v>5.5294379506410994E-2</c:v>
                </c:pt>
                <c:pt idx="269">
                  <c:v>5.4652248196287098E-2</c:v>
                </c:pt>
                <c:pt idx="270">
                  <c:v>5.3820694109020455E-2</c:v>
                </c:pt>
                <c:pt idx="271">
                  <c:v>4.938167887626857E-2</c:v>
                </c:pt>
                <c:pt idx="272">
                  <c:v>4.6464863125720568E-2</c:v>
                </c:pt>
                <c:pt idx="273">
                  <c:v>4.610622134466718E-2</c:v>
                </c:pt>
                <c:pt idx="274">
                  <c:v>4.4642737784907426E-2</c:v>
                </c:pt>
                <c:pt idx="275">
                  <c:v>4.460620381680918E-2</c:v>
                </c:pt>
                <c:pt idx="276">
                  <c:v>4.3798469004853152E-2</c:v>
                </c:pt>
                <c:pt idx="277">
                  <c:v>4.3015266921226418E-2</c:v>
                </c:pt>
                <c:pt idx="278">
                  <c:v>3.9725575960933519E-2</c:v>
                </c:pt>
                <c:pt idx="279">
                  <c:v>3.780067585546272E-2</c:v>
                </c:pt>
                <c:pt idx="280">
                  <c:v>3.5842258198422579E-2</c:v>
                </c:pt>
                <c:pt idx="281">
                  <c:v>3.508533283788088E-2</c:v>
                </c:pt>
                <c:pt idx="282">
                  <c:v>3.4376678225009782E-2</c:v>
                </c:pt>
                <c:pt idx="283">
                  <c:v>3.4005876332029325E-2</c:v>
                </c:pt>
                <c:pt idx="284">
                  <c:v>3.1959677259218562E-2</c:v>
                </c:pt>
                <c:pt idx="285">
                  <c:v>2.9537204181627027E-2</c:v>
                </c:pt>
                <c:pt idx="286">
                  <c:v>2.7872469742614026E-2</c:v>
                </c:pt>
                <c:pt idx="287">
                  <c:v>2.5313697721172985E-2</c:v>
                </c:pt>
                <c:pt idx="288">
                  <c:v>2.4519682701980638E-2</c:v>
                </c:pt>
                <c:pt idx="289">
                  <c:v>2.4415485112750237E-2</c:v>
                </c:pt>
                <c:pt idx="290">
                  <c:v>2.386440722617017E-2</c:v>
                </c:pt>
                <c:pt idx="291">
                  <c:v>2.1530706920490365E-2</c:v>
                </c:pt>
                <c:pt idx="292">
                  <c:v>2.1340361346802231E-2</c:v>
                </c:pt>
                <c:pt idx="293">
                  <c:v>2.0906655460419185E-2</c:v>
                </c:pt>
                <c:pt idx="294">
                  <c:v>2.0941532892666037E-2</c:v>
                </c:pt>
                <c:pt idx="295">
                  <c:v>2.0410569864682933E-2</c:v>
                </c:pt>
                <c:pt idx="296">
                  <c:v>2.0804297613672796E-2</c:v>
                </c:pt>
                <c:pt idx="297">
                  <c:v>2.1891467195468164E-2</c:v>
                </c:pt>
                <c:pt idx="298">
                  <c:v>2.2156987458616696E-2</c:v>
                </c:pt>
                <c:pt idx="299">
                  <c:v>2.1706472185018266E-2</c:v>
                </c:pt>
                <c:pt idx="300">
                  <c:v>2.1876780336941484E-2</c:v>
                </c:pt>
                <c:pt idx="301">
                  <c:v>2.2171586823816983E-2</c:v>
                </c:pt>
                <c:pt idx="302">
                  <c:v>2.2225758367946064E-2</c:v>
                </c:pt>
                <c:pt idx="303">
                  <c:v>2.2307871992525111E-2</c:v>
                </c:pt>
                <c:pt idx="304">
                  <c:v>2.2844029858002702E-2</c:v>
                </c:pt>
                <c:pt idx="305">
                  <c:v>2.3521490147583916E-2</c:v>
                </c:pt>
                <c:pt idx="306">
                  <c:v>2.2812286821830736E-2</c:v>
                </c:pt>
                <c:pt idx="307">
                  <c:v>2.301738251544341E-2</c:v>
                </c:pt>
                <c:pt idx="308">
                  <c:v>2.3501910396749908E-2</c:v>
                </c:pt>
                <c:pt idx="309">
                  <c:v>2.3208545125400229E-2</c:v>
                </c:pt>
                <c:pt idx="310">
                  <c:v>2.3857402551439005E-2</c:v>
                </c:pt>
                <c:pt idx="311">
                  <c:v>2.5823637968386423E-2</c:v>
                </c:pt>
                <c:pt idx="312">
                  <c:v>2.6371527722147278E-2</c:v>
                </c:pt>
                <c:pt idx="313">
                  <c:v>2.655037086080006E-2</c:v>
                </c:pt>
                <c:pt idx="314">
                  <c:v>2.7104674287428934E-2</c:v>
                </c:pt>
                <c:pt idx="315">
                  <c:v>2.7490894258682719E-2</c:v>
                </c:pt>
                <c:pt idx="316">
                  <c:v>2.7490927611892788E-2</c:v>
                </c:pt>
                <c:pt idx="317">
                  <c:v>2.7653738705381688E-2</c:v>
                </c:pt>
                <c:pt idx="318">
                  <c:v>2.871624302168E-2</c:v>
                </c:pt>
                <c:pt idx="319">
                  <c:v>2.8951161943383971E-2</c:v>
                </c:pt>
                <c:pt idx="320">
                  <c:v>2.9162422578339016E-2</c:v>
                </c:pt>
                <c:pt idx="321">
                  <c:v>2.9516076566205893E-2</c:v>
                </c:pt>
                <c:pt idx="322">
                  <c:v>3.0454213100700924E-2</c:v>
                </c:pt>
                <c:pt idx="323">
                  <c:v>3.0527388470925697E-2</c:v>
                </c:pt>
                <c:pt idx="324">
                  <c:v>3.1405508757939286E-2</c:v>
                </c:pt>
                <c:pt idx="325">
                  <c:v>3.2552307812867332E-2</c:v>
                </c:pt>
                <c:pt idx="326">
                  <c:v>3.2926485775983477E-2</c:v>
                </c:pt>
                <c:pt idx="327">
                  <c:v>3.3456993679582304E-2</c:v>
                </c:pt>
                <c:pt idx="328">
                  <c:v>3.4055602127851858E-2</c:v>
                </c:pt>
                <c:pt idx="329">
                  <c:v>3.3783447727046653E-2</c:v>
                </c:pt>
                <c:pt idx="330">
                  <c:v>3.4153272466115076E-2</c:v>
                </c:pt>
                <c:pt idx="331">
                  <c:v>3.5553574855006528E-2</c:v>
                </c:pt>
                <c:pt idx="332">
                  <c:v>3.6588945152111516E-2</c:v>
                </c:pt>
                <c:pt idx="333">
                  <c:v>3.7610032631962054E-2</c:v>
                </c:pt>
                <c:pt idx="334">
                  <c:v>3.7808777323350293E-2</c:v>
                </c:pt>
                <c:pt idx="335">
                  <c:v>3.7493934759509379E-2</c:v>
                </c:pt>
                <c:pt idx="336">
                  <c:v>3.8185148654360998E-2</c:v>
                </c:pt>
                <c:pt idx="337">
                  <c:v>3.822501383745501E-2</c:v>
                </c:pt>
                <c:pt idx="338">
                  <c:v>3.9557034411875039E-2</c:v>
                </c:pt>
                <c:pt idx="339">
                  <c:v>4.0625970656483532E-2</c:v>
                </c:pt>
                <c:pt idx="340">
                  <c:v>4.1708034648911076E-2</c:v>
                </c:pt>
                <c:pt idx="341">
                  <c:v>4.1345055291397328E-2</c:v>
                </c:pt>
                <c:pt idx="342">
                  <c:v>4.2797368548348085E-2</c:v>
                </c:pt>
                <c:pt idx="343">
                  <c:v>4.433417392011714E-2</c:v>
                </c:pt>
                <c:pt idx="344">
                  <c:v>4.4783922980306375E-2</c:v>
                </c:pt>
                <c:pt idx="345">
                  <c:v>4.6680006949728299E-2</c:v>
                </c:pt>
                <c:pt idx="346">
                  <c:v>4.797853010089418E-2</c:v>
                </c:pt>
                <c:pt idx="347">
                  <c:v>4.8956486764289653E-2</c:v>
                </c:pt>
                <c:pt idx="348">
                  <c:v>5.0503042584312666E-2</c:v>
                </c:pt>
                <c:pt idx="349">
                  <c:v>5.2249589976211229E-2</c:v>
                </c:pt>
                <c:pt idx="350">
                  <c:v>5.4675111865543649E-2</c:v>
                </c:pt>
                <c:pt idx="351">
                  <c:v>5.6627159119211214E-2</c:v>
                </c:pt>
                <c:pt idx="352">
                  <c:v>5.9005213898279354E-2</c:v>
                </c:pt>
                <c:pt idx="353">
                  <c:v>5.9672916533101757E-2</c:v>
                </c:pt>
                <c:pt idx="354">
                  <c:v>6.1899082062935137E-2</c:v>
                </c:pt>
                <c:pt idx="355">
                  <c:v>6.2914165657593196E-2</c:v>
                </c:pt>
                <c:pt idx="356">
                  <c:v>6.604616423205642E-2</c:v>
                </c:pt>
                <c:pt idx="357">
                  <c:v>6.9955687022464852E-2</c:v>
                </c:pt>
                <c:pt idx="358">
                  <c:v>7.4860639329480949E-2</c:v>
                </c:pt>
                <c:pt idx="359">
                  <c:v>7.8494056302181939E-2</c:v>
                </c:pt>
                <c:pt idx="360">
                  <c:v>8.1700776446299542E-2</c:v>
                </c:pt>
                <c:pt idx="361">
                  <c:v>8.7305010923562895E-2</c:v>
                </c:pt>
                <c:pt idx="362">
                  <c:v>9.4853516378180056E-2</c:v>
                </c:pt>
                <c:pt idx="363">
                  <c:v>0.10108818522301669</c:v>
                </c:pt>
                <c:pt idx="364">
                  <c:v>0.11200899614604244</c:v>
                </c:pt>
                <c:pt idx="365">
                  <c:v>0.12394018521650879</c:v>
                </c:pt>
                <c:pt idx="366">
                  <c:v>0.13176506282497935</c:v>
                </c:pt>
                <c:pt idx="367">
                  <c:v>0.14066136389495135</c:v>
                </c:pt>
                <c:pt idx="368">
                  <c:v>0.15240466918151965</c:v>
                </c:pt>
                <c:pt idx="369">
                  <c:v>0.16523539238723564</c:v>
                </c:pt>
                <c:pt idx="370">
                  <c:v>0.19061408923438977</c:v>
                </c:pt>
                <c:pt idx="371">
                  <c:v>0.20578051587825727</c:v>
                </c:pt>
                <c:pt idx="372">
                  <c:v>0.2253982002791011</c:v>
                </c:pt>
                <c:pt idx="373">
                  <c:v>0.24594636697451874</c:v>
                </c:pt>
                <c:pt idx="374">
                  <c:v>0.25666899265672544</c:v>
                </c:pt>
                <c:pt idx="375">
                  <c:v>0.2719629069015953</c:v>
                </c:pt>
                <c:pt idx="376">
                  <c:v>0.28852454947128037</c:v>
                </c:pt>
                <c:pt idx="377">
                  <c:v>0.30114635418140367</c:v>
                </c:pt>
                <c:pt idx="378">
                  <c:v>0.31322936001537216</c:v>
                </c:pt>
                <c:pt idx="379">
                  <c:v>0.32066267134279064</c:v>
                </c:pt>
                <c:pt idx="380">
                  <c:v>0.32944078129125831</c:v>
                </c:pt>
                <c:pt idx="381">
                  <c:v>0.33264788031724513</c:v>
                </c:pt>
                <c:pt idx="382">
                  <c:v>0.34110020270333385</c:v>
                </c:pt>
                <c:pt idx="383">
                  <c:v>0.34826407163809953</c:v>
                </c:pt>
                <c:pt idx="384">
                  <c:v>0.35445370378766583</c:v>
                </c:pt>
                <c:pt idx="385">
                  <c:v>0.35942614076623131</c:v>
                </c:pt>
                <c:pt idx="386">
                  <c:v>0.36417861954615843</c:v>
                </c:pt>
                <c:pt idx="387">
                  <c:v>0.36834436738584786</c:v>
                </c:pt>
                <c:pt idx="388">
                  <c:v>0.37048791679412663</c:v>
                </c:pt>
                <c:pt idx="389">
                  <c:v>0.37516899426963596</c:v>
                </c:pt>
                <c:pt idx="390">
                  <c:v>0.37998940378518459</c:v>
                </c:pt>
                <c:pt idx="391">
                  <c:v>0.38091029237557872</c:v>
                </c:pt>
                <c:pt idx="392">
                  <c:v>0.37962185463129922</c:v>
                </c:pt>
                <c:pt idx="393">
                  <c:v>0.38411425667023974</c:v>
                </c:pt>
                <c:pt idx="394">
                  <c:v>0.38839808408728049</c:v>
                </c:pt>
                <c:pt idx="395">
                  <c:v>0.39014765845344246</c:v>
                </c:pt>
                <c:pt idx="396">
                  <c:v>0.39462658659102795</c:v>
                </c:pt>
                <c:pt idx="397">
                  <c:v>0.39534883720930231</c:v>
                </c:pt>
                <c:pt idx="398">
                  <c:v>0.39667501032005303</c:v>
                </c:pt>
                <c:pt idx="399">
                  <c:v>0.39935575206085955</c:v>
                </c:pt>
                <c:pt idx="400">
                  <c:v>0.39846662212453859</c:v>
                </c:pt>
                <c:pt idx="401">
                  <c:v>0.40247505968048902</c:v>
                </c:pt>
                <c:pt idx="402">
                  <c:v>0.40470277175366148</c:v>
                </c:pt>
                <c:pt idx="403">
                  <c:v>0.4057012134240171</c:v>
                </c:pt>
                <c:pt idx="404">
                  <c:v>0.39828679484237522</c:v>
                </c:pt>
                <c:pt idx="405">
                  <c:v>0.39276084142720258</c:v>
                </c:pt>
                <c:pt idx="406">
                  <c:v>0.39339987667313681</c:v>
                </c:pt>
                <c:pt idx="407">
                  <c:v>0.39169293251090176</c:v>
                </c:pt>
                <c:pt idx="408">
                  <c:v>0.36237911797637079</c:v>
                </c:pt>
                <c:pt idx="409">
                  <c:v>0.36224053877468965</c:v>
                </c:pt>
                <c:pt idx="410">
                  <c:v>0.36131672775187962</c:v>
                </c:pt>
                <c:pt idx="411">
                  <c:v>0.34554619959365085</c:v>
                </c:pt>
                <c:pt idx="412">
                  <c:v>0.34008286672608395</c:v>
                </c:pt>
                <c:pt idx="413">
                  <c:v>0.33593658226361134</c:v>
                </c:pt>
                <c:pt idx="414">
                  <c:v>0.33120898764386569</c:v>
                </c:pt>
                <c:pt idx="415">
                  <c:v>0.32794271194025082</c:v>
                </c:pt>
                <c:pt idx="416">
                  <c:v>0.32572628427021172</c:v>
                </c:pt>
                <c:pt idx="417">
                  <c:v>0.32486073615592281</c:v>
                </c:pt>
                <c:pt idx="418">
                  <c:v>0.30160778683487233</c:v>
                </c:pt>
                <c:pt idx="419">
                  <c:v>0.29780629326996044</c:v>
                </c:pt>
                <c:pt idx="420">
                  <c:v>0.29658239911687367</c:v>
                </c:pt>
                <c:pt idx="421">
                  <c:v>0.29330836902716151</c:v>
                </c:pt>
                <c:pt idx="422">
                  <c:v>0.2927492219880643</c:v>
                </c:pt>
                <c:pt idx="423">
                  <c:v>0.28886692891454557</c:v>
                </c:pt>
                <c:pt idx="424">
                  <c:v>0.28875929818887452</c:v>
                </c:pt>
                <c:pt idx="425">
                  <c:v>0.29027098620901781</c:v>
                </c:pt>
                <c:pt idx="426">
                  <c:v>0.2760074707814148</c:v>
                </c:pt>
                <c:pt idx="427">
                  <c:v>0.2732156170783836</c:v>
                </c:pt>
                <c:pt idx="428">
                  <c:v>0.27227156639480715</c:v>
                </c:pt>
                <c:pt idx="429">
                  <c:v>0.27108560934170078</c:v>
                </c:pt>
                <c:pt idx="430">
                  <c:v>0.27197456748082044</c:v>
                </c:pt>
                <c:pt idx="431">
                  <c:v>0.27328416521650611</c:v>
                </c:pt>
                <c:pt idx="432">
                  <c:v>0.26352714208565819</c:v>
                </c:pt>
                <c:pt idx="433">
                  <c:v>0.26434428919757913</c:v>
                </c:pt>
                <c:pt idx="434">
                  <c:v>0.26374221019190486</c:v>
                </c:pt>
                <c:pt idx="435">
                  <c:v>0.26260294565315762</c:v>
                </c:pt>
                <c:pt idx="436">
                  <c:v>0.26528285150733533</c:v>
                </c:pt>
                <c:pt idx="437">
                  <c:v>0.26644212905371001</c:v>
                </c:pt>
                <c:pt idx="438">
                  <c:v>0.26799742671558058</c:v>
                </c:pt>
                <c:pt idx="439">
                  <c:v>0.25902026803082151</c:v>
                </c:pt>
                <c:pt idx="440">
                  <c:v>0.26126386092844883</c:v>
                </c:pt>
                <c:pt idx="441">
                  <c:v>0.2609951770327204</c:v>
                </c:pt>
                <c:pt idx="442">
                  <c:v>0.25810896862431754</c:v>
                </c:pt>
                <c:pt idx="443">
                  <c:v>0.26046788919924485</c:v>
                </c:pt>
                <c:pt idx="444">
                  <c:v>0.26115449489473902</c:v>
                </c:pt>
                <c:pt idx="445">
                  <c:v>0.25820043508840801</c:v>
                </c:pt>
                <c:pt idx="446">
                  <c:v>0.25757202553033348</c:v>
                </c:pt>
                <c:pt idx="447">
                  <c:v>0.25063324775738144</c:v>
                </c:pt>
                <c:pt idx="448">
                  <c:v>0.24736747999667941</c:v>
                </c:pt>
                <c:pt idx="449">
                  <c:v>0.24061164949030969</c:v>
                </c:pt>
                <c:pt idx="450">
                  <c:v>0.23972598421887642</c:v>
                </c:pt>
                <c:pt idx="451">
                  <c:v>0.23596420024204898</c:v>
                </c:pt>
                <c:pt idx="452">
                  <c:v>0.23357367250674554</c:v>
                </c:pt>
                <c:pt idx="453">
                  <c:v>0.23128184418157161</c:v>
                </c:pt>
                <c:pt idx="454">
                  <c:v>0.21343689958799536</c:v>
                </c:pt>
                <c:pt idx="455">
                  <c:v>0.19003012029765462</c:v>
                </c:pt>
                <c:pt idx="456">
                  <c:v>0.18776791833788228</c:v>
                </c:pt>
                <c:pt idx="457">
                  <c:v>0.18767813633451544</c:v>
                </c:pt>
                <c:pt idx="458">
                  <c:v>0.18702288156143188</c:v>
                </c:pt>
                <c:pt idx="459">
                  <c:v>0.18549018314205429</c:v>
                </c:pt>
                <c:pt idx="460">
                  <c:v>0.18165716604279458</c:v>
                </c:pt>
                <c:pt idx="461">
                  <c:v>0.15621439537846443</c:v>
                </c:pt>
                <c:pt idx="462">
                  <c:v>0.15370219602693078</c:v>
                </c:pt>
                <c:pt idx="463">
                  <c:v>0.14586569930594287</c:v>
                </c:pt>
                <c:pt idx="464">
                  <c:v>0.14575333105568841</c:v>
                </c:pt>
                <c:pt idx="465">
                  <c:v>0.14309579332285219</c:v>
                </c:pt>
                <c:pt idx="466">
                  <c:v>0.14261354228295928</c:v>
                </c:pt>
                <c:pt idx="467">
                  <c:v>0.13637043015574088</c:v>
                </c:pt>
                <c:pt idx="468">
                  <c:v>0.13385055595030054</c:v>
                </c:pt>
                <c:pt idx="469">
                  <c:v>0.12833658091644948</c:v>
                </c:pt>
                <c:pt idx="470">
                  <c:v>0.12486251555619832</c:v>
                </c:pt>
                <c:pt idx="471">
                  <c:v>0.12384415909375249</c:v>
                </c:pt>
                <c:pt idx="472">
                  <c:v>0.1242040808600848</c:v>
                </c:pt>
                <c:pt idx="473">
                  <c:v>0.12543377934445243</c:v>
                </c:pt>
                <c:pt idx="474">
                  <c:v>0.11872814980419223</c:v>
                </c:pt>
                <c:pt idx="475">
                  <c:v>0.11441093233496361</c:v>
                </c:pt>
                <c:pt idx="476">
                  <c:v>0.11052372334376284</c:v>
                </c:pt>
                <c:pt idx="477">
                  <c:v>0.10742877183914941</c:v>
                </c:pt>
                <c:pt idx="478">
                  <c:v>0.10999263848336215</c:v>
                </c:pt>
                <c:pt idx="479">
                  <c:v>0.11036420269437351</c:v>
                </c:pt>
                <c:pt idx="480">
                  <c:v>0.11082094880328643</c:v>
                </c:pt>
                <c:pt idx="481">
                  <c:v>0.11219924786386973</c:v>
                </c:pt>
                <c:pt idx="482">
                  <c:v>0.11205665668003952</c:v>
                </c:pt>
                <c:pt idx="483">
                  <c:v>0.10945058196705043</c:v>
                </c:pt>
                <c:pt idx="484">
                  <c:v>0.10268944697588966</c:v>
                </c:pt>
                <c:pt idx="485">
                  <c:v>0.10352211461325757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lavoro'!$BD$2:$BD$795</c:f>
              <c:numCache>
                <c:formatCode>0.0%</c:formatCode>
                <c:ptCount val="488"/>
                <c:pt idx="0">
                  <c:v>1.8572061709895954E-3</c:v>
                </c:pt>
                <c:pt idx="1">
                  <c:v>1.9476439790575917E-3</c:v>
                </c:pt>
                <c:pt idx="2">
                  <c:v>1.9058075341543497E-3</c:v>
                </c:pt>
                <c:pt idx="3">
                  <c:v>1.8991606934999695E-3</c:v>
                </c:pt>
                <c:pt idx="4">
                  <c:v>1.9092790964085455E-3</c:v>
                </c:pt>
                <c:pt idx="5">
                  <c:v>1.916882398276782E-3</c:v>
                </c:pt>
                <c:pt idx="6">
                  <c:v>1.9095683011662006E-3</c:v>
                </c:pt>
                <c:pt idx="7">
                  <c:v>1.9141869969277298E-3</c:v>
                </c:pt>
                <c:pt idx="8">
                  <c:v>1.9281051898948477E-3</c:v>
                </c:pt>
                <c:pt idx="9">
                  <c:v>1.9249456295405117E-3</c:v>
                </c:pt>
                <c:pt idx="10">
                  <c:v>1.897083234526915E-3</c:v>
                </c:pt>
                <c:pt idx="11">
                  <c:v>1.8735153063511273E-3</c:v>
                </c:pt>
                <c:pt idx="12">
                  <c:v>1.8322116909199816E-3</c:v>
                </c:pt>
                <c:pt idx="13">
                  <c:v>1.7765683632172352E-3</c:v>
                </c:pt>
                <c:pt idx="14">
                  <c:v>1.789732051544283E-3</c:v>
                </c:pt>
                <c:pt idx="15">
                  <c:v>1.7771816581440187E-3</c:v>
                </c:pt>
                <c:pt idx="16">
                  <c:v>1.7228669168136903E-3</c:v>
                </c:pt>
                <c:pt idx="17">
                  <c:v>1.6802314621292222E-3</c:v>
                </c:pt>
                <c:pt idx="18">
                  <c:v>1.706457039337474E-3</c:v>
                </c:pt>
                <c:pt idx="19">
                  <c:v>1.7181581344798377E-3</c:v>
                </c:pt>
                <c:pt idx="20">
                  <c:v>1.7489158304580419E-3</c:v>
                </c:pt>
                <c:pt idx="21">
                  <c:v>1.7381908721490146E-3</c:v>
                </c:pt>
                <c:pt idx="22">
                  <c:v>1.7303320220054782E-3</c:v>
                </c:pt>
                <c:pt idx="23">
                  <c:v>1.7494913373204267E-3</c:v>
                </c:pt>
                <c:pt idx="24">
                  <c:v>1.7376394130299991E-3</c:v>
                </c:pt>
                <c:pt idx="25">
                  <c:v>1.7400290258116969E-3</c:v>
                </c:pt>
                <c:pt idx="26">
                  <c:v>1.7495833427599676E-3</c:v>
                </c:pt>
                <c:pt idx="27">
                  <c:v>1.6093175744964334E-3</c:v>
                </c:pt>
                <c:pt idx="28">
                  <c:v>1.5682951665291621E-3</c:v>
                </c:pt>
                <c:pt idx="29">
                  <c:v>1.5363365758898565E-3</c:v>
                </c:pt>
                <c:pt idx="30">
                  <c:v>1.498864830312337E-3</c:v>
                </c:pt>
                <c:pt idx="31">
                  <c:v>1.4904762948512811E-3</c:v>
                </c:pt>
                <c:pt idx="32">
                  <c:v>1.4653290098873438E-3</c:v>
                </c:pt>
                <c:pt idx="33">
                  <c:v>1.3911012764975961E-3</c:v>
                </c:pt>
                <c:pt idx="34">
                  <c:v>1.3402327848173843E-3</c:v>
                </c:pt>
                <c:pt idx="35">
                  <c:v>1.298664231076607E-3</c:v>
                </c:pt>
                <c:pt idx="36">
                  <c:v>1.2554972336501632E-3</c:v>
                </c:pt>
                <c:pt idx="37">
                  <c:v>1.2574706472441612E-3</c:v>
                </c:pt>
                <c:pt idx="38">
                  <c:v>1.2743607074462092E-3</c:v>
                </c:pt>
                <c:pt idx="39">
                  <c:v>1.2327001736986609E-3</c:v>
                </c:pt>
                <c:pt idx="40">
                  <c:v>1.184908448397237E-3</c:v>
                </c:pt>
                <c:pt idx="41">
                  <c:v>1.1439981696029287E-3</c:v>
                </c:pt>
                <c:pt idx="42">
                  <c:v>1.167756111717638E-3</c:v>
                </c:pt>
                <c:pt idx="43">
                  <c:v>1.1565070732798678E-3</c:v>
                </c:pt>
                <c:pt idx="44">
                  <c:v>1.1321220770666373E-3</c:v>
                </c:pt>
                <c:pt idx="45">
                  <c:v>1.1295490018894275E-3</c:v>
                </c:pt>
                <c:pt idx="46">
                  <c:v>1.0770206065398326E-3</c:v>
                </c:pt>
                <c:pt idx="47">
                  <c:v>1.0463022726500662E-3</c:v>
                </c:pt>
                <c:pt idx="48">
                  <c:v>9.8195239223919004E-4</c:v>
                </c:pt>
                <c:pt idx="49">
                  <c:v>1.0127949765369165E-3</c:v>
                </c:pt>
                <c:pt idx="50">
                  <c:v>9.7591180449457869E-4</c:v>
                </c:pt>
                <c:pt idx="51">
                  <c:v>9.5979595946036646E-4</c:v>
                </c:pt>
                <c:pt idx="52">
                  <c:v>9.504558171912023E-4</c:v>
                </c:pt>
                <c:pt idx="53">
                  <c:v>9.0087685347071153E-4</c:v>
                </c:pt>
                <c:pt idx="54">
                  <c:v>8.6438469108220963E-4</c:v>
                </c:pt>
                <c:pt idx="55">
                  <c:v>8.6749796369752798E-4</c:v>
                </c:pt>
                <c:pt idx="56">
                  <c:v>8.707870727700924E-4</c:v>
                </c:pt>
                <c:pt idx="57">
                  <c:v>8.8097038230169954E-4</c:v>
                </c:pt>
                <c:pt idx="58">
                  <c:v>8.7179957786546753E-4</c:v>
                </c:pt>
                <c:pt idx="59">
                  <c:v>8.6254214694581662E-4</c:v>
                </c:pt>
                <c:pt idx="60">
                  <c:v>8.0077082329657167E-4</c:v>
                </c:pt>
                <c:pt idx="61">
                  <c:v>7.5904528970228557E-4</c:v>
                </c:pt>
                <c:pt idx="62">
                  <c:v>7.6276171453319632E-4</c:v>
                </c:pt>
                <c:pt idx="63">
                  <c:v>7.7309625048318511E-4</c:v>
                </c:pt>
                <c:pt idx="64">
                  <c:v>7.7657690036710906E-4</c:v>
                </c:pt>
                <c:pt idx="65">
                  <c:v>7.8650535846740155E-4</c:v>
                </c:pt>
                <c:pt idx="66">
                  <c:v>7.6480373224221336E-4</c:v>
                </c:pt>
                <c:pt idx="67">
                  <c:v>7.1112014120814227E-4</c:v>
                </c:pt>
                <c:pt idx="68">
                  <c:v>6.82710360129715E-4</c:v>
                </c:pt>
                <c:pt idx="69">
                  <c:v>6.2946526925376897E-4</c:v>
                </c:pt>
                <c:pt idx="70">
                  <c:v>6.3305420448277595E-4</c:v>
                </c:pt>
                <c:pt idx="71">
                  <c:v>6.180006741825537E-4</c:v>
                </c:pt>
                <c:pt idx="72">
                  <c:v>6.218634760924587E-4</c:v>
                </c:pt>
                <c:pt idx="73">
                  <c:v>6.6323684373644084E-4</c:v>
                </c:pt>
                <c:pt idx="74">
                  <c:v>6.9784101576009087E-4</c:v>
                </c:pt>
                <c:pt idx="75">
                  <c:v>7.1292483559707459E-4</c:v>
                </c:pt>
                <c:pt idx="76">
                  <c:v>7.1560070703796349E-4</c:v>
                </c:pt>
                <c:pt idx="77">
                  <c:v>7.3619781209311385E-4</c:v>
                </c:pt>
                <c:pt idx="78">
                  <c:v>7.3876710669734766E-4</c:v>
                </c:pt>
                <c:pt idx="79">
                  <c:v>7.5374308817588139E-4</c:v>
                </c:pt>
                <c:pt idx="80">
                  <c:v>7.3871655505840662E-4</c:v>
                </c:pt>
                <c:pt idx="81">
                  <c:v>7.2344190940833218E-4</c:v>
                </c:pt>
                <c:pt idx="82">
                  <c:v>7.0824480273299175E-4</c:v>
                </c:pt>
                <c:pt idx="83">
                  <c:v>6.9857207132539248E-4</c:v>
                </c:pt>
                <c:pt idx="84">
                  <c:v>7.1256949024780928E-4</c:v>
                </c:pt>
                <c:pt idx="85">
                  <c:v>7.4400403051002359E-4</c:v>
                </c:pt>
                <c:pt idx="86">
                  <c:v>7.5152489644686015E-4</c:v>
                </c:pt>
                <c:pt idx="87">
                  <c:v>7.712380400115976E-4</c:v>
                </c:pt>
                <c:pt idx="88">
                  <c:v>7.712380400115976E-4</c:v>
                </c:pt>
                <c:pt idx="89">
                  <c:v>8.0402933558461548E-4</c:v>
                </c:pt>
                <c:pt idx="90">
                  <c:v>8.1525612154727636E-4</c:v>
                </c:pt>
                <c:pt idx="91">
                  <c:v>8.4924728382410389E-4</c:v>
                </c:pt>
                <c:pt idx="92">
                  <c:v>8.5565832212158226E-4</c:v>
                </c:pt>
                <c:pt idx="93">
                  <c:v>8.5639441160666305E-4</c:v>
                </c:pt>
                <c:pt idx="94">
                  <c:v>8.799042129590956E-4</c:v>
                </c:pt>
                <c:pt idx="95">
                  <c:v>8.8717368642846051E-4</c:v>
                </c:pt>
                <c:pt idx="96">
                  <c:v>8.6574834846095308E-4</c:v>
                </c:pt>
                <c:pt idx="97">
                  <c:v>8.9797572180274102E-4</c:v>
                </c:pt>
                <c:pt idx="98">
                  <c:v>9.123592088542289E-4</c:v>
                </c:pt>
                <c:pt idx="99">
                  <c:v>8.8473137074020723E-4</c:v>
                </c:pt>
                <c:pt idx="100">
                  <c:v>9.1695399679334218E-4</c:v>
                </c:pt>
                <c:pt idx="101">
                  <c:v>9.2752016290239181E-4</c:v>
                </c:pt>
                <c:pt idx="102">
                  <c:v>9.3131055502934158E-4</c:v>
                </c:pt>
                <c:pt idx="103">
                  <c:v>9.7101137395485062E-4</c:v>
                </c:pt>
                <c:pt idx="104">
                  <c:v>9.5846811791241472E-4</c:v>
                </c:pt>
                <c:pt idx="105">
                  <c:v>9.7753733003005027E-4</c:v>
                </c:pt>
                <c:pt idx="106">
                  <c:v>9.7100347300713098E-4</c:v>
                </c:pt>
                <c:pt idx="107">
                  <c:v>9.5642878697211014E-4</c:v>
                </c:pt>
                <c:pt idx="108">
                  <c:v>8.950275119252245E-4</c:v>
                </c:pt>
                <c:pt idx="109">
                  <c:v>9.1005612012740782E-4</c:v>
                </c:pt>
                <c:pt idx="110">
                  <c:v>9.1421452897859129E-4</c:v>
                </c:pt>
                <c:pt idx="111">
                  <c:v>8.8782482916853706E-4</c:v>
                </c:pt>
                <c:pt idx="112">
                  <c:v>8.7876079833184391E-4</c:v>
                </c:pt>
                <c:pt idx="113">
                  <c:v>8.8388514431029803E-4</c:v>
                </c:pt>
                <c:pt idx="114">
                  <c:v>8.3998113726568944E-4</c:v>
                </c:pt>
                <c:pt idx="115">
                  <c:v>8.5025287693322581E-4</c:v>
                </c:pt>
                <c:pt idx="116">
                  <c:v>8.171802417491548E-4</c:v>
                </c:pt>
                <c:pt idx="117">
                  <c:v>8.3266768329581483E-4</c:v>
                </c:pt>
                <c:pt idx="118">
                  <c:v>8.0914721662990181E-4</c:v>
                </c:pt>
                <c:pt idx="119">
                  <c:v>7.9141625137298729E-4</c:v>
                </c:pt>
                <c:pt idx="120">
                  <c:v>7.9718550554449684E-4</c:v>
                </c:pt>
                <c:pt idx="121">
                  <c:v>7.7523435382076389E-4</c:v>
                </c:pt>
                <c:pt idx="122">
                  <c:v>7.5831899636480827E-4</c:v>
                </c:pt>
                <c:pt idx="123">
                  <c:v>7.5509096486467355E-4</c:v>
                </c:pt>
                <c:pt idx="124">
                  <c:v>7.1469881557479178E-4</c:v>
                </c:pt>
                <c:pt idx="125">
                  <c:v>6.9665558563486831E-4</c:v>
                </c:pt>
                <c:pt idx="126">
                  <c:v>6.6206021950559958E-4</c:v>
                </c:pt>
                <c:pt idx="127">
                  <c:v>6.5015580519474489E-4</c:v>
                </c:pt>
                <c:pt idx="128">
                  <c:v>6.301343205437689E-4</c:v>
                </c:pt>
                <c:pt idx="129">
                  <c:v>6.0531568830400715E-4</c:v>
                </c:pt>
                <c:pt idx="130">
                  <c:v>6.1202889880815424E-4</c:v>
                </c:pt>
                <c:pt idx="131">
                  <c:v>5.7361288931106797E-4</c:v>
                </c:pt>
                <c:pt idx="132">
                  <c:v>5.6745377997437306E-4</c:v>
                </c:pt>
                <c:pt idx="133">
                  <c:v>5.4771261519080943E-4</c:v>
                </c:pt>
                <c:pt idx="134">
                  <c:v>5.1900751195083084E-4</c:v>
                </c:pt>
                <c:pt idx="135">
                  <c:v>5.3622957896889414E-4</c:v>
                </c:pt>
                <c:pt idx="136">
                  <c:v>5.082730515443332E-4</c:v>
                </c:pt>
                <c:pt idx="137">
                  <c:v>4.8920798133762148E-4</c:v>
                </c:pt>
                <c:pt idx="138">
                  <c:v>4.8335802826063388E-4</c:v>
                </c:pt>
                <c:pt idx="139">
                  <c:v>4.6886763956701879E-4</c:v>
                </c:pt>
                <c:pt idx="140">
                  <c:v>4.4533611630919823E-4</c:v>
                </c:pt>
                <c:pt idx="141">
                  <c:v>4.6709243939026474E-4</c:v>
                </c:pt>
                <c:pt idx="142">
                  <c:v>4.5762073111641513E-4</c:v>
                </c:pt>
                <c:pt idx="143">
                  <c:v>4.3893044296143682E-4</c:v>
                </c:pt>
                <c:pt idx="144">
                  <c:v>4.1584317793616585E-4</c:v>
                </c:pt>
                <c:pt idx="145">
                  <c:v>3.838994362035024E-4</c:v>
                </c:pt>
                <c:pt idx="146">
                  <c:v>3.6096256684491979E-4</c:v>
                </c:pt>
                <c:pt idx="147">
                  <c:v>3.2470709640687134E-4</c:v>
                </c:pt>
                <c:pt idx="148">
                  <c:v>3.1971154913566872E-4</c:v>
                </c:pt>
                <c:pt idx="149">
                  <c:v>2.8818316034954399E-4</c:v>
                </c:pt>
                <c:pt idx="150">
                  <c:v>2.6128276552307483E-4</c:v>
                </c:pt>
                <c:pt idx="151">
                  <c:v>2.4763968425940258E-4</c:v>
                </c:pt>
                <c:pt idx="152">
                  <c:v>2.0757516871003075E-4</c:v>
                </c:pt>
                <c:pt idx="153">
                  <c:v>2.0293102991909227E-4</c:v>
                </c:pt>
                <c:pt idx="154">
                  <c:v>1.9822478690835406E-4</c:v>
                </c:pt>
                <c:pt idx="155">
                  <c:v>1.9802067335829859E-4</c:v>
                </c:pt>
                <c:pt idx="156">
                  <c:v>1.9338619222587506E-4</c:v>
                </c:pt>
                <c:pt idx="157">
                  <c:v>1.8886156008432887E-4</c:v>
                </c:pt>
                <c:pt idx="158">
                  <c:v>1.8419679234443046E-4</c:v>
                </c:pt>
                <c:pt idx="159">
                  <c:v>1.7080017693146533E-4</c:v>
                </c:pt>
                <c:pt idx="160">
                  <c:v>1.6621395234908429E-4</c:v>
                </c:pt>
                <c:pt idx="161">
                  <c:v>1.6601571032879848E-4</c:v>
                </c:pt>
                <c:pt idx="162">
                  <c:v>1.876442788132154E-4</c:v>
                </c:pt>
                <c:pt idx="163">
                  <c:v>2.0493590302607482E-4</c:v>
                </c:pt>
                <c:pt idx="164">
                  <c:v>1.6993241918406295E-4</c:v>
                </c:pt>
                <c:pt idx="165">
                  <c:v>1.4801722223915231E-4</c:v>
                </c:pt>
                <c:pt idx="166">
                  <c:v>1.5660957667561372E-4</c:v>
                </c:pt>
                <c:pt idx="167">
                  <c:v>1.5210844028005336E-4</c:v>
                </c:pt>
                <c:pt idx="168">
                  <c:v>1.3028240883488441E-4</c:v>
                </c:pt>
                <c:pt idx="169">
                  <c:v>1.2150035582247062E-4</c:v>
                </c:pt>
                <c:pt idx="170">
                  <c:v>1.127557060892418E-4</c:v>
                </c:pt>
                <c:pt idx="171">
                  <c:v>1.0837899701741001E-4</c:v>
                </c:pt>
                <c:pt idx="172">
                  <c:v>1.0831654426897165E-4</c:v>
                </c:pt>
                <c:pt idx="173">
                  <c:v>1.0824244575971043E-4</c:v>
                </c:pt>
                <c:pt idx="174">
                  <c:v>1.1684164062973317E-4</c:v>
                </c:pt>
                <c:pt idx="175">
                  <c:v>9.950291803122661E-5</c:v>
                </c:pt>
                <c:pt idx="176">
                  <c:v>8.6482746692034934E-5</c:v>
                </c:pt>
                <c:pt idx="177">
                  <c:v>9.9407445185438107E-5</c:v>
                </c:pt>
                <c:pt idx="178">
                  <c:v>1.0369186234905273E-4</c:v>
                </c:pt>
                <c:pt idx="179">
                  <c:v>1.0364752930202027E-4</c:v>
                </c:pt>
                <c:pt idx="180">
                  <c:v>8.6320005524480355E-5</c:v>
                </c:pt>
                <c:pt idx="181">
                  <c:v>7.7642095818973144E-5</c:v>
                </c:pt>
                <c:pt idx="182">
                  <c:v>8.1914911963026202E-5</c:v>
                </c:pt>
                <c:pt idx="183">
                  <c:v>7.3249971992657764E-5</c:v>
                </c:pt>
                <c:pt idx="184">
                  <c:v>6.4603934810322851E-5</c:v>
                </c:pt>
                <c:pt idx="185">
                  <c:v>7.3199507410373662E-5</c:v>
                </c:pt>
                <c:pt idx="186">
                  <c:v>7.7457333918566518E-5</c:v>
                </c:pt>
                <c:pt idx="187">
                  <c:v>8.1722187573926323E-5</c:v>
                </c:pt>
                <c:pt idx="188">
                  <c:v>8.5942401402579996E-5</c:v>
                </c:pt>
                <c:pt idx="189">
                  <c:v>8.5868235193096198E-5</c:v>
                </c:pt>
                <c:pt idx="190">
                  <c:v>7.7217758368474561E-5</c:v>
                </c:pt>
                <c:pt idx="191">
                  <c:v>7.2870675982682494E-5</c:v>
                </c:pt>
                <c:pt idx="192">
                  <c:v>7.7107607950651131E-5</c:v>
                </c:pt>
                <c:pt idx="193">
                  <c:v>8.5611307541500083E-5</c:v>
                </c:pt>
                <c:pt idx="194">
                  <c:v>8.5505895631503791E-5</c:v>
                </c:pt>
                <c:pt idx="195">
                  <c:v>8.9638245651477958E-5</c:v>
                </c:pt>
                <c:pt idx="196">
                  <c:v>9.8013730445195403E-5</c:v>
                </c:pt>
                <c:pt idx="197">
                  <c:v>9.7834039439878852E-5</c:v>
                </c:pt>
                <c:pt idx="198">
                  <c:v>8.9173489146312466E-5</c:v>
                </c:pt>
                <c:pt idx="199">
                  <c:v>9.3300988990483304E-5</c:v>
                </c:pt>
                <c:pt idx="200">
                  <c:v>8.8852031749792678E-5</c:v>
                </c:pt>
                <c:pt idx="201">
                  <c:v>8.4424520257663641E-5</c:v>
                </c:pt>
                <c:pt idx="202">
                  <c:v>9.2663572264950424E-5</c:v>
                </c:pt>
                <c:pt idx="203">
                  <c:v>8.82716412640499E-5</c:v>
                </c:pt>
                <c:pt idx="204">
                  <c:v>1.1319425811644754E-4</c:v>
                </c:pt>
                <c:pt idx="205">
                  <c:v>1.2129019306052799E-4</c:v>
                </c:pt>
                <c:pt idx="206">
                  <c:v>1.1688436379423343E-4</c:v>
                </c:pt>
                <c:pt idx="207">
                  <c:v>1.250057294292655E-4</c:v>
                </c:pt>
                <c:pt idx="208">
                  <c:v>1.08055989626625E-4</c:v>
                </c:pt>
                <c:pt idx="209">
                  <c:v>1.2016491598814926E-4</c:v>
                </c:pt>
                <c:pt idx="210">
                  <c:v>1.2393672617006597E-4</c:v>
                </c:pt>
                <c:pt idx="211">
                  <c:v>1.2759301942706619E-4</c:v>
                </c:pt>
                <c:pt idx="212">
                  <c:v>1.3550079863349499E-4</c:v>
                </c:pt>
                <c:pt idx="213">
                  <c:v>1.3945685656041969E-4</c:v>
                </c:pt>
                <c:pt idx="214">
                  <c:v>1.3081942014292022E-4</c:v>
                </c:pt>
                <c:pt idx="215">
                  <c:v>1.4668731154755113E-4</c:v>
                </c:pt>
                <c:pt idx="216">
                  <c:v>1.6243588858522401E-4</c:v>
                </c:pt>
                <c:pt idx="217">
                  <c:v>1.7001295336787565E-4</c:v>
                </c:pt>
                <c:pt idx="218">
                  <c:v>1.896568421732253E-4</c:v>
                </c:pt>
                <c:pt idx="219">
                  <c:v>2.1718321415069297E-4</c:v>
                </c:pt>
                <c:pt idx="220">
                  <c:v>2.0836589050372454E-4</c:v>
                </c:pt>
                <c:pt idx="221">
                  <c:v>1.9967333442488089E-4</c:v>
                </c:pt>
                <c:pt idx="222">
                  <c:v>2.3480063833936253E-4</c:v>
                </c:pt>
                <c:pt idx="223">
                  <c:v>2.3374575592981288E-4</c:v>
                </c:pt>
                <c:pt idx="224">
                  <c:v>2.5639811922118085E-4</c:v>
                </c:pt>
                <c:pt idx="225">
                  <c:v>2.5537766427659363E-4</c:v>
                </c:pt>
                <c:pt idx="226">
                  <c:v>2.6617502573677638E-4</c:v>
                </c:pt>
                <c:pt idx="227">
                  <c:v>2.7696292597678191E-4</c:v>
                </c:pt>
                <c:pt idx="228">
                  <c:v>2.9893509226223985E-4</c:v>
                </c:pt>
                <c:pt idx="229">
                  <c:v>3.0938440238535372E-4</c:v>
                </c:pt>
                <c:pt idx="230">
                  <c:v>3.192860302744706E-4</c:v>
                </c:pt>
                <c:pt idx="231">
                  <c:v>3.1744453326092029E-4</c:v>
                </c:pt>
                <c:pt idx="232">
                  <c:v>3.1914651104474891E-4</c:v>
                </c:pt>
                <c:pt idx="233">
                  <c:v>3.1751791708246391E-4</c:v>
                </c:pt>
                <c:pt idx="234">
                  <c:v>3.3123426166753868E-4</c:v>
                </c:pt>
                <c:pt idx="235">
                  <c:v>3.8178796544444609E-4</c:v>
                </c:pt>
                <c:pt idx="236">
                  <c:v>3.79785011896207E-4</c:v>
                </c:pt>
                <c:pt idx="237">
                  <c:v>3.819483071902696E-4</c:v>
                </c:pt>
                <c:pt idx="238">
                  <c:v>3.7958216479762373E-4</c:v>
                </c:pt>
                <c:pt idx="239">
                  <c:v>3.8166538221586112E-4</c:v>
                </c:pt>
                <c:pt idx="240">
                  <c:v>3.9436352283474344E-4</c:v>
                </c:pt>
                <c:pt idx="241">
                  <c:v>4.2111530209577467E-4</c:v>
                </c:pt>
                <c:pt idx="242">
                  <c:v>4.2306996926414755E-4</c:v>
                </c:pt>
                <c:pt idx="243">
                  <c:v>4.1050755297888046E-4</c:v>
                </c:pt>
                <c:pt idx="244">
                  <c:v>4.2311043540932348E-4</c:v>
                </c:pt>
                <c:pt idx="245">
                  <c:v>4.1036986814637716E-4</c:v>
                </c:pt>
                <c:pt idx="246">
                  <c:v>4.1572654431751559E-4</c:v>
                </c:pt>
                <c:pt idx="247">
                  <c:v>4.2484041931749387E-4</c:v>
                </c:pt>
                <c:pt idx="248">
                  <c:v>4.2342679303604067E-4</c:v>
                </c:pt>
                <c:pt idx="249">
                  <c:v>4.0805270915339616E-4</c:v>
                </c:pt>
                <c:pt idx="250">
                  <c:v>4.0679773034921484E-4</c:v>
                </c:pt>
                <c:pt idx="251">
                  <c:v>4.0897222134834993E-4</c:v>
                </c:pt>
                <c:pt idx="252">
                  <c:v>3.7623320885123461E-4</c:v>
                </c:pt>
                <c:pt idx="253">
                  <c:v>3.6827805688158818E-4</c:v>
                </c:pt>
                <c:pt idx="254">
                  <c:v>3.6714915607649173E-4</c:v>
                </c:pt>
                <c:pt idx="255">
                  <c:v>3.5599611514919001E-4</c:v>
                </c:pt>
                <c:pt idx="256">
                  <c:v>3.4136400782033908E-4</c:v>
                </c:pt>
                <c:pt idx="257">
                  <c:v>3.3736797895925419E-4</c:v>
                </c:pt>
                <c:pt idx="258">
                  <c:v>3.3978349956411612E-4</c:v>
                </c:pt>
                <c:pt idx="259">
                  <c:v>3.3908290063158471E-4</c:v>
                </c:pt>
                <c:pt idx="260">
                  <c:v>3.4175532369355483E-4</c:v>
                </c:pt>
                <c:pt idx="261">
                  <c:v>3.4453939176857867E-4</c:v>
                </c:pt>
                <c:pt idx="262">
                  <c:v>3.2690978311579076E-4</c:v>
                </c:pt>
                <c:pt idx="263">
                  <c:v>3.059653035345792E-4</c:v>
                </c:pt>
                <c:pt idx="264">
                  <c:v>3.1232495374535331E-4</c:v>
                </c:pt>
                <c:pt idx="265">
                  <c:v>2.7776648645719011E-4</c:v>
                </c:pt>
                <c:pt idx="266">
                  <c:v>2.7056643082292781E-4</c:v>
                </c:pt>
                <c:pt idx="267">
                  <c:v>2.6004728132387708E-4</c:v>
                </c:pt>
                <c:pt idx="268">
                  <c:v>2.4618746669724338E-4</c:v>
                </c:pt>
                <c:pt idx="269">
                  <c:v>2.4262929276931008E-4</c:v>
                </c:pt>
                <c:pt idx="270">
                  <c:v>2.3545082105064883E-4</c:v>
                </c:pt>
                <c:pt idx="271">
                  <c:v>2.1842865783990861E-4</c:v>
                </c:pt>
                <c:pt idx="272">
                  <c:v>2.1114298737163846E-4</c:v>
                </c:pt>
                <c:pt idx="273">
                  <c:v>2.0414310096716977E-4</c:v>
                </c:pt>
                <c:pt idx="274">
                  <c:v>1.8381124256399974E-4</c:v>
                </c:pt>
                <c:pt idx="275">
                  <c:v>1.6687693160048327E-4</c:v>
                </c:pt>
                <c:pt idx="276">
                  <c:v>1.6677507046246727E-4</c:v>
                </c:pt>
                <c:pt idx="277">
                  <c:v>1.6326476213323737E-4</c:v>
                </c:pt>
                <c:pt idx="278">
                  <c:v>1.6310987280758693E-4</c:v>
                </c:pt>
                <c:pt idx="279">
                  <c:v>1.4967271566175298E-4</c:v>
                </c:pt>
                <c:pt idx="280">
                  <c:v>1.32835201328352E-4</c:v>
                </c:pt>
                <c:pt idx="281">
                  <c:v>1.3934600276037796E-4</c:v>
                </c:pt>
                <c:pt idx="282">
                  <c:v>1.4254553169483323E-4</c:v>
                </c:pt>
                <c:pt idx="283">
                  <c:v>1.3912398265587684E-4</c:v>
                </c:pt>
                <c:pt idx="284">
                  <c:v>1.2906983671010915E-4</c:v>
                </c:pt>
                <c:pt idx="285">
                  <c:v>1.3555242572718917E-4</c:v>
                </c:pt>
                <c:pt idx="286">
                  <c:v>1.3543153110300723E-4</c:v>
                </c:pt>
                <c:pt idx="287">
                  <c:v>1.4195213902066229E-4</c:v>
                </c:pt>
                <c:pt idx="288">
                  <c:v>1.4182759701172551E-4</c:v>
                </c:pt>
                <c:pt idx="289">
                  <c:v>1.3842472661116496E-4</c:v>
                </c:pt>
                <c:pt idx="290">
                  <c:v>1.4159921494760828E-4</c:v>
                </c:pt>
                <c:pt idx="291">
                  <c:v>1.5792694562706867E-4</c:v>
                </c:pt>
                <c:pt idx="292">
                  <c:v>1.6102212904116253E-4</c:v>
                </c:pt>
                <c:pt idx="293">
                  <c:v>1.5758785522929032E-4</c:v>
                </c:pt>
                <c:pt idx="294">
                  <c:v>1.4426607911027174E-4</c:v>
                </c:pt>
                <c:pt idx="295">
                  <c:v>1.375772643743674E-4</c:v>
                </c:pt>
                <c:pt idx="296">
                  <c:v>1.374084761399996E-4</c:v>
                </c:pt>
                <c:pt idx="297">
                  <c:v>1.274089271188268E-4</c:v>
                </c:pt>
                <c:pt idx="298">
                  <c:v>1.2394605085049823E-4</c:v>
                </c:pt>
                <c:pt idx="299">
                  <c:v>1.2383214878106802E-4</c:v>
                </c:pt>
                <c:pt idx="300">
                  <c:v>1.2370798404818099E-4</c:v>
                </c:pt>
                <c:pt idx="301">
                  <c:v>1.1701761115047815E-4</c:v>
                </c:pt>
                <c:pt idx="302">
                  <c:v>1.0716686530424023E-4</c:v>
                </c:pt>
                <c:pt idx="303">
                  <c:v>1.0706221287861091E-4</c:v>
                </c:pt>
                <c:pt idx="304">
                  <c:v>1.1668346692509893E-4</c:v>
                </c:pt>
                <c:pt idx="305">
                  <c:v>1.2948797218598359E-4</c:v>
                </c:pt>
                <c:pt idx="306">
                  <c:v>1.2932135386525362E-4</c:v>
                </c:pt>
                <c:pt idx="307">
                  <c:v>1.1947855682819953E-4</c:v>
                </c:pt>
                <c:pt idx="308">
                  <c:v>1.2574763417111352E-4</c:v>
                </c:pt>
                <c:pt idx="309">
                  <c:v>1.3851040116477585E-4</c:v>
                </c:pt>
                <c:pt idx="310">
                  <c:v>1.3513296118144817E-4</c:v>
                </c:pt>
                <c:pt idx="311">
                  <c:v>1.476370055363877E-4</c:v>
                </c:pt>
                <c:pt idx="312">
                  <c:v>1.5380720907206188E-4</c:v>
                </c:pt>
                <c:pt idx="313">
                  <c:v>1.5992272533911614E-4</c:v>
                </c:pt>
                <c:pt idx="314">
                  <c:v>1.5003176204324108E-4</c:v>
                </c:pt>
                <c:pt idx="315">
                  <c:v>1.5933055673283134E-4</c:v>
                </c:pt>
                <c:pt idx="316">
                  <c:v>1.5916470363532182E-4</c:v>
                </c:pt>
                <c:pt idx="317">
                  <c:v>1.5891126712666182E-4</c:v>
                </c:pt>
                <c:pt idx="318">
                  <c:v>1.4599327796167993E-4</c:v>
                </c:pt>
                <c:pt idx="319">
                  <c:v>1.4890617326975778E-4</c:v>
                </c:pt>
                <c:pt idx="320">
                  <c:v>1.3602171286132745E-4</c:v>
                </c:pt>
                <c:pt idx="321">
                  <c:v>1.3580048067053855E-4</c:v>
                </c:pt>
                <c:pt idx="322">
                  <c:v>1.1976198880540567E-4</c:v>
                </c:pt>
                <c:pt idx="323">
                  <c:v>1.1322748660141409E-4</c:v>
                </c:pt>
                <c:pt idx="324">
                  <c:v>1.2558435972384E-4</c:v>
                </c:pt>
                <c:pt idx="325">
                  <c:v>1.2851657393621188E-4</c:v>
                </c:pt>
                <c:pt idx="326">
                  <c:v>1.3144305698995398E-4</c:v>
                </c:pt>
                <c:pt idx="327">
                  <c:v>1.2803217667191287E-4</c:v>
                </c:pt>
                <c:pt idx="328">
                  <c:v>1.2777083521613527E-4</c:v>
                </c:pt>
                <c:pt idx="329">
                  <c:v>1.3366656719387247E-4</c:v>
                </c:pt>
                <c:pt idx="330">
                  <c:v>1.3960371159734566E-4</c:v>
                </c:pt>
                <c:pt idx="331">
                  <c:v>1.3926800735335079E-4</c:v>
                </c:pt>
                <c:pt idx="332">
                  <c:v>1.3593798756167413E-4</c:v>
                </c:pt>
                <c:pt idx="333">
                  <c:v>1.3262517657654322E-4</c:v>
                </c:pt>
                <c:pt idx="334">
                  <c:v>1.3232764324467382E-4</c:v>
                </c:pt>
                <c:pt idx="335">
                  <c:v>1.3512434510757739E-4</c:v>
                </c:pt>
                <c:pt idx="336">
                  <c:v>1.3784146393760988E-4</c:v>
                </c:pt>
                <c:pt idx="337">
                  <c:v>1.3761004981483802E-4</c:v>
                </c:pt>
                <c:pt idx="338">
                  <c:v>1.3114514107252326E-4</c:v>
                </c:pt>
                <c:pt idx="339">
                  <c:v>1.3703385649814547E-4</c:v>
                </c:pt>
                <c:pt idx="340">
                  <c:v>1.3966438042148282E-4</c:v>
                </c:pt>
                <c:pt idx="341">
                  <c:v>1.3940281048187915E-4</c:v>
                </c:pt>
                <c:pt idx="342">
                  <c:v>1.4511681903932666E-4</c:v>
                </c:pt>
                <c:pt idx="343">
                  <c:v>1.3859136937311508E-4</c:v>
                </c:pt>
                <c:pt idx="344">
                  <c:v>1.3221233300680894E-4</c:v>
                </c:pt>
                <c:pt idx="345">
                  <c:v>1.4378748210145404E-4</c:v>
                </c:pt>
                <c:pt idx="346">
                  <c:v>1.5540572849423803E-4</c:v>
                </c:pt>
                <c:pt idx="347">
                  <c:v>1.4300823787036899E-4</c:v>
                </c:pt>
                <c:pt idx="348">
                  <c:v>1.4241252755534063E-4</c:v>
                </c:pt>
                <c:pt idx="349">
                  <c:v>1.5366657308766383E-4</c:v>
                </c:pt>
                <c:pt idx="350">
                  <c:v>1.4121094267129916E-4</c:v>
                </c:pt>
                <c:pt idx="351">
                  <c:v>1.61155632389352E-4</c:v>
                </c:pt>
                <c:pt idx="352">
                  <c:v>1.7807827269914113E-4</c:v>
                </c:pt>
                <c:pt idx="353">
                  <c:v>1.8359104075721104E-4</c:v>
                </c:pt>
                <c:pt idx="354">
                  <c:v>1.9444130049306831E-4</c:v>
                </c:pt>
                <c:pt idx="355">
                  <c:v>2.1096619627948107E-4</c:v>
                </c:pt>
                <c:pt idx="356">
                  <c:v>2.18324930696198E-4</c:v>
                </c:pt>
                <c:pt idx="357">
                  <c:v>2.0843088660217683E-4</c:v>
                </c:pt>
                <c:pt idx="358">
                  <c:v>2.1549157598062845E-4</c:v>
                </c:pt>
                <c:pt idx="359">
                  <c:v>2.1726310562090691E-4</c:v>
                </c:pt>
                <c:pt idx="360">
                  <c:v>2.272115255150128E-4</c:v>
                </c:pt>
                <c:pt idx="361">
                  <c:v>2.4491045461503137E-4</c:v>
                </c:pt>
                <c:pt idx="362">
                  <c:v>2.4514934828836175E-4</c:v>
                </c:pt>
                <c:pt idx="363">
                  <c:v>2.5059584610146406E-4</c:v>
                </c:pt>
                <c:pt idx="364">
                  <c:v>2.6301381627679787E-4</c:v>
                </c:pt>
                <c:pt idx="365">
                  <c:v>2.6957882273342357E-4</c:v>
                </c:pt>
                <c:pt idx="366">
                  <c:v>2.7986148164422543E-4</c:v>
                </c:pt>
                <c:pt idx="367">
                  <c:v>2.8961822112351181E-4</c:v>
                </c:pt>
                <c:pt idx="368">
                  <c:v>2.8997967598586732E-4</c:v>
                </c:pt>
                <c:pt idx="369">
                  <c:v>2.8717047188351366E-4</c:v>
                </c:pt>
                <c:pt idx="370">
                  <c:v>2.8693505140718736E-4</c:v>
                </c:pt>
                <c:pt idx="371">
                  <c:v>3.1841424986319978E-4</c:v>
                </c:pt>
                <c:pt idx="372">
                  <c:v>3.1393145295267427E-4</c:v>
                </c:pt>
                <c:pt idx="373">
                  <c:v>3.0711027039056414E-4</c:v>
                </c:pt>
                <c:pt idx="374">
                  <c:v>3.1280555962664579E-4</c:v>
                </c:pt>
                <c:pt idx="375">
                  <c:v>3.4652539202013676E-4</c:v>
                </c:pt>
                <c:pt idx="376">
                  <c:v>3.4130963610187162E-4</c:v>
                </c:pt>
                <c:pt idx="377">
                  <c:v>3.2943535184908225E-4</c:v>
                </c:pt>
                <c:pt idx="378">
                  <c:v>3.2685629614368996E-4</c:v>
                </c:pt>
                <c:pt idx="379">
                  <c:v>3.0538746277482438E-4</c:v>
                </c:pt>
                <c:pt idx="380">
                  <c:v>3.2145604279957597E-4</c:v>
                </c:pt>
                <c:pt idx="381">
                  <c:v>3.2278950896120638E-4</c:v>
                </c:pt>
                <c:pt idx="382">
                  <c:v>3.1759969360970733E-4</c:v>
                </c:pt>
                <c:pt idx="383">
                  <c:v>3.1284620112698245E-4</c:v>
                </c:pt>
                <c:pt idx="384">
                  <c:v>3.0830892554339451E-4</c:v>
                </c:pt>
                <c:pt idx="385">
                  <c:v>3.0421625839055283E-4</c:v>
                </c:pt>
                <c:pt idx="386">
                  <c:v>2.8252528159824553E-4</c:v>
                </c:pt>
                <c:pt idx="387">
                  <c:v>2.8685621332307182E-4</c:v>
                </c:pt>
                <c:pt idx="388">
                  <c:v>2.850468589226619E-4</c:v>
                </c:pt>
                <c:pt idx="389">
                  <c:v>2.7107710256322272E-4</c:v>
                </c:pt>
                <c:pt idx="390">
                  <c:v>2.6236634127598061E-4</c:v>
                </c:pt>
                <c:pt idx="391">
                  <c:v>2.5062196016447486E-4</c:v>
                </c:pt>
                <c:pt idx="392">
                  <c:v>2.3920721778909843E-4</c:v>
                </c:pt>
                <c:pt idx="393">
                  <c:v>2.3458652495902881E-4</c:v>
                </c:pt>
                <c:pt idx="394">
                  <c:v>2.2578096021416938E-4</c:v>
                </c:pt>
                <c:pt idx="395">
                  <c:v>2.2608146308378323E-4</c:v>
                </c:pt>
                <c:pt idx="396">
                  <c:v>2.2184543711474162E-4</c:v>
                </c:pt>
                <c:pt idx="397">
                  <c:v>2.3123012866081821E-4</c:v>
                </c:pt>
                <c:pt idx="398">
                  <c:v>2.1645055109856384E-4</c:v>
                </c:pt>
                <c:pt idx="399">
                  <c:v>2.0333406717056824E-4</c:v>
                </c:pt>
                <c:pt idx="400">
                  <c:v>1.9348616725065225E-4</c:v>
                </c:pt>
                <c:pt idx="401">
                  <c:v>1.8972270607321804E-4</c:v>
                </c:pt>
                <c:pt idx="402">
                  <c:v>1.8864561361813374E-4</c:v>
                </c:pt>
                <c:pt idx="403">
                  <c:v>1.8207233557693438E-4</c:v>
                </c:pt>
                <c:pt idx="404">
                  <c:v>1.6702152689627528E-4</c:v>
                </c:pt>
                <c:pt idx="405">
                  <c:v>1.6520543655177466E-4</c:v>
                </c:pt>
                <c:pt idx="406">
                  <c:v>1.6519533636476268E-4</c:v>
                </c:pt>
                <c:pt idx="407">
                  <c:v>1.623963487652229E-4</c:v>
                </c:pt>
                <c:pt idx="408">
                  <c:v>1.6115267604528531E-4</c:v>
                </c:pt>
                <c:pt idx="409">
                  <c:v>1.6194512852300458E-4</c:v>
                </c:pt>
                <c:pt idx="410">
                  <c:v>1.536357697290474E-4</c:v>
                </c:pt>
                <c:pt idx="411">
                  <c:v>1.5080433548755041E-4</c:v>
                </c:pt>
                <c:pt idx="412">
                  <c:v>1.4151296408428186E-4</c:v>
                </c:pt>
                <c:pt idx="413">
                  <c:v>1.3097258622249406E-4</c:v>
                </c:pt>
                <c:pt idx="414">
                  <c:v>1.3265993897642808E-4</c:v>
                </c:pt>
                <c:pt idx="415">
                  <c:v>1.3317849114096678E-4</c:v>
                </c:pt>
                <c:pt idx="416">
                  <c:v>1.2476374524835948E-4</c:v>
                </c:pt>
                <c:pt idx="417">
                  <c:v>1.1193784157503127E-4</c:v>
                </c:pt>
                <c:pt idx="418">
                  <c:v>1.0591308850411493E-4</c:v>
                </c:pt>
                <c:pt idx="419">
                  <c:v>8.9507281871402679E-5</c:v>
                </c:pt>
                <c:pt idx="420">
                  <c:v>9.5431291404606759E-5</c:v>
                </c:pt>
                <c:pt idx="421">
                  <c:v>9.8745800097463384E-5</c:v>
                </c:pt>
                <c:pt idx="422">
                  <c:v>9.3068203694425216E-5</c:v>
                </c:pt>
                <c:pt idx="423">
                  <c:v>8.5211483455618171E-5</c:v>
                </c:pt>
                <c:pt idx="424">
                  <c:v>9.0960543337645543E-5</c:v>
                </c:pt>
                <c:pt idx="425">
                  <c:v>8.160344492081327E-5</c:v>
                </c:pt>
                <c:pt idx="426">
                  <c:v>8.3535105939969422E-5</c:v>
                </c:pt>
                <c:pt idx="427">
                  <c:v>8.3254634922212827E-5</c:v>
                </c:pt>
                <c:pt idx="428">
                  <c:v>8.0273473198539769E-5</c:v>
                </c:pt>
                <c:pt idx="429">
                  <c:v>7.7340090156447955E-5</c:v>
                </c:pt>
                <c:pt idx="430">
                  <c:v>7.9507202129325196E-5</c:v>
                </c:pt>
                <c:pt idx="431">
                  <c:v>7.6345498523987026E-5</c:v>
                </c:pt>
                <c:pt idx="432">
                  <c:v>7.9382166194984254E-5</c:v>
                </c:pt>
                <c:pt idx="433">
                  <c:v>7.6383526460327715E-5</c:v>
                </c:pt>
                <c:pt idx="434">
                  <c:v>7.6965612948221089E-5</c:v>
                </c:pt>
                <c:pt idx="435">
                  <c:v>7.9923555469885868E-5</c:v>
                </c:pt>
                <c:pt idx="436">
                  <c:v>7.7029913282991561E-5</c:v>
                </c:pt>
                <c:pt idx="437">
                  <c:v>7.5569269117281175E-5</c:v>
                </c:pt>
                <c:pt idx="438">
                  <c:v>6.8021407143861815E-5</c:v>
                </c:pt>
                <c:pt idx="439">
                  <c:v>7.0859248389094985E-5</c:v>
                </c:pt>
                <c:pt idx="440">
                  <c:v>7.3555289247687823E-5</c:v>
                </c:pt>
                <c:pt idx="441">
                  <c:v>6.7265931375296806E-5</c:v>
                </c:pt>
                <c:pt idx="442">
                  <c:v>6.4456118163622964E-5</c:v>
                </c:pt>
                <c:pt idx="443">
                  <c:v>6.6241981960100247E-5</c:v>
                </c:pt>
                <c:pt idx="444">
                  <c:v>6.4874089288738081E-5</c:v>
                </c:pt>
                <c:pt idx="445">
                  <c:v>6.4336381133083619E-5</c:v>
                </c:pt>
                <c:pt idx="446">
                  <c:v>6.69803941904231E-5</c:v>
                </c:pt>
                <c:pt idx="447">
                  <c:v>6.7503568045739563E-5</c:v>
                </c:pt>
                <c:pt idx="448">
                  <c:v>7.0243105000670496E-5</c:v>
                </c:pt>
                <c:pt idx="449">
                  <c:v>6.551424987768912E-5</c:v>
                </c:pt>
                <c:pt idx="450">
                  <c:v>6.8293810479422553E-5</c:v>
                </c:pt>
                <c:pt idx="451">
                  <c:v>6.2924346058733586E-5</c:v>
                </c:pt>
                <c:pt idx="452">
                  <c:v>6.0353609718179858E-5</c:v>
                </c:pt>
                <c:pt idx="453">
                  <c:v>5.7839827058917093E-5</c:v>
                </c:pt>
                <c:pt idx="454">
                  <c:v>5.9591694150766983E-5</c:v>
                </c:pt>
                <c:pt idx="455">
                  <c:v>6.2198312692330433E-5</c:v>
                </c:pt>
                <c:pt idx="456">
                  <c:v>6.5902334767638503E-5</c:v>
                </c:pt>
                <c:pt idx="457">
                  <c:v>6.5579393945508569E-5</c:v>
                </c:pt>
                <c:pt idx="458">
                  <c:v>6.1377039151507711E-5</c:v>
                </c:pt>
                <c:pt idx="459">
                  <c:v>4.8981827741907749E-5</c:v>
                </c:pt>
                <c:pt idx="460">
                  <c:v>5.5691026186716098E-5</c:v>
                </c:pt>
                <c:pt idx="461">
                  <c:v>6.2362221560104814E-5</c:v>
                </c:pt>
                <c:pt idx="462">
                  <c:v>6.3989667145440644E-5</c:v>
                </c:pt>
                <c:pt idx="463">
                  <c:v>6.077043185233177E-5</c:v>
                </c:pt>
                <c:pt idx="464">
                  <c:v>6.0520279174191031E-5</c:v>
                </c:pt>
                <c:pt idx="465">
                  <c:v>6.3315429677987471E-5</c:v>
                </c:pt>
                <c:pt idx="466">
                  <c:v>5.8098944439011119E-5</c:v>
                </c:pt>
                <c:pt idx="467">
                  <c:v>5.6892530010809584E-5</c:v>
                </c:pt>
                <c:pt idx="468">
                  <c:v>5.089009659516448E-5</c:v>
                </c:pt>
                <c:pt idx="469">
                  <c:v>5.3542096517277843E-5</c:v>
                </c:pt>
                <c:pt idx="470">
                  <c:v>5.4232617970215824E-5</c:v>
                </c:pt>
                <c:pt idx="471">
                  <c:v>4.5494353013432209E-5</c:v>
                </c:pt>
                <c:pt idx="472">
                  <c:v>4.6373410054512418E-5</c:v>
                </c:pt>
                <c:pt idx="473">
                  <c:v>4.9116006339742976E-5</c:v>
                </c:pt>
                <c:pt idx="474">
                  <c:v>4.5013278917280599E-5</c:v>
                </c:pt>
                <c:pt idx="475">
                  <c:v>4.4758792072098957E-5</c:v>
                </c:pt>
                <c:pt idx="476">
                  <c:v>4.4525621248368556E-5</c:v>
                </c:pt>
                <c:pt idx="477">
                  <c:v>4.5224229111482342E-5</c:v>
                </c:pt>
                <c:pt idx="478">
                  <c:v>4.5032998159161321E-5</c:v>
                </c:pt>
                <c:pt idx="479">
                  <c:v>4.6777317953684949E-5</c:v>
                </c:pt>
                <c:pt idx="480">
                  <c:v>4.6682264034885384E-5</c:v>
                </c:pt>
                <c:pt idx="481">
                  <c:v>4.4564293087532456E-5</c:v>
                </c:pt>
                <c:pt idx="482">
                  <c:v>4.2554077631313283E-5</c:v>
                </c:pt>
                <c:pt idx="483">
                  <c:v>4.3302462286261754E-5</c:v>
                </c:pt>
                <c:pt idx="484">
                  <c:v>4.1366422874552727E-5</c:v>
                </c:pt>
                <c:pt idx="485">
                  <c:v>4.1231014686308165E-5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lavoro'!$BF$2:$BF$795</c:f>
              <c:numCache>
                <c:formatCode>0.0%</c:formatCode>
                <c:ptCount val="488"/>
                <c:pt idx="0">
                  <c:v>0.61181225333980538</c:v>
                </c:pt>
                <c:pt idx="1">
                  <c:v>0.60818848167539263</c:v>
                </c:pt>
                <c:pt idx="2">
                  <c:v>0.60552891337897607</c:v>
                </c:pt>
                <c:pt idx="3">
                  <c:v>0.60070656946231293</c:v>
                </c:pt>
                <c:pt idx="4">
                  <c:v>0.59814699439274877</c:v>
                </c:pt>
                <c:pt idx="5">
                  <c:v>0.60148607790051978</c:v>
                </c:pt>
                <c:pt idx="6">
                  <c:v>0.59729542775304212</c:v>
                </c:pt>
                <c:pt idx="7">
                  <c:v>0.59480489649033819</c:v>
                </c:pt>
                <c:pt idx="8">
                  <c:v>0.59469347830176256</c:v>
                </c:pt>
                <c:pt idx="9">
                  <c:v>0.59063439914858173</c:v>
                </c:pt>
                <c:pt idx="10">
                  <c:v>0.58424691267944762</c:v>
                </c:pt>
                <c:pt idx="11">
                  <c:v>0.58009053829949353</c:v>
                </c:pt>
                <c:pt idx="12">
                  <c:v>0.58142771572530916</c:v>
                </c:pt>
                <c:pt idx="13">
                  <c:v>0.58625889367454997</c:v>
                </c:pt>
                <c:pt idx="14">
                  <c:v>0.59125076702802204</c:v>
                </c:pt>
                <c:pt idx="15">
                  <c:v>0.59421577667868219</c:v>
                </c:pt>
                <c:pt idx="16">
                  <c:v>0.59070314506042454</c:v>
                </c:pt>
                <c:pt idx="17">
                  <c:v>0.59090871835222569</c:v>
                </c:pt>
                <c:pt idx="18">
                  <c:v>0.59084659679089024</c:v>
                </c:pt>
                <c:pt idx="19">
                  <c:v>0.60196269598989882</c:v>
                </c:pt>
                <c:pt idx="20">
                  <c:v>0.60410401696685767</c:v>
                </c:pt>
                <c:pt idx="21">
                  <c:v>0.60499220945982979</c:v>
                </c:pt>
                <c:pt idx="22">
                  <c:v>0.60566276372044658</c:v>
                </c:pt>
                <c:pt idx="23">
                  <c:v>0.6078673161107343</c:v>
                </c:pt>
                <c:pt idx="24">
                  <c:v>0.60760733942145029</c:v>
                </c:pt>
                <c:pt idx="25">
                  <c:v>0.61419225421140211</c:v>
                </c:pt>
                <c:pt idx="26">
                  <c:v>0.62018958847084904</c:v>
                </c:pt>
                <c:pt idx="27">
                  <c:v>0.62913089365779173</c:v>
                </c:pt>
                <c:pt idx="28">
                  <c:v>0.64564705182806725</c:v>
                </c:pt>
                <c:pt idx="29">
                  <c:v>0.65793613862483102</c:v>
                </c:pt>
                <c:pt idx="30">
                  <c:v>0.66373261427007491</c:v>
                </c:pt>
                <c:pt idx="31">
                  <c:v>0.66603102236445066</c:v>
                </c:pt>
                <c:pt idx="32">
                  <c:v>0.67241917114607586</c:v>
                </c:pt>
                <c:pt idx="33">
                  <c:v>0.67780508725016042</c:v>
                </c:pt>
                <c:pt idx="34">
                  <c:v>0.68280918525313916</c:v>
                </c:pt>
                <c:pt idx="35">
                  <c:v>0.69183125927617306</c:v>
                </c:pt>
                <c:pt idx="36">
                  <c:v>0.69553837423748044</c:v>
                </c:pt>
                <c:pt idx="37">
                  <c:v>0.69841191347471632</c:v>
                </c:pt>
                <c:pt idx="38">
                  <c:v>0.69981412639405205</c:v>
                </c:pt>
                <c:pt idx="39">
                  <c:v>0.70408892250798449</c:v>
                </c:pt>
                <c:pt idx="40">
                  <c:v>0.71183026534979199</c:v>
                </c:pt>
                <c:pt idx="41">
                  <c:v>0.71963031525816223</c:v>
                </c:pt>
                <c:pt idx="42">
                  <c:v>0.72975083263083707</c:v>
                </c:pt>
                <c:pt idx="43">
                  <c:v>0.73294324166179048</c:v>
                </c:pt>
                <c:pt idx="44">
                  <c:v>0.73436985399055876</c:v>
                </c:pt>
                <c:pt idx="45">
                  <c:v>0.73699991785098173</c:v>
                </c:pt>
                <c:pt idx="46">
                  <c:v>0.73844077409151954</c:v>
                </c:pt>
                <c:pt idx="47">
                  <c:v>0.74474301049699354</c:v>
                </c:pt>
                <c:pt idx="48">
                  <c:v>0.74980530254291811</c:v>
                </c:pt>
                <c:pt idx="49">
                  <c:v>0.76008912595793521</c:v>
                </c:pt>
                <c:pt idx="50">
                  <c:v>0.77192604607649806</c:v>
                </c:pt>
                <c:pt idx="51">
                  <c:v>0.77730720182562585</c:v>
                </c:pt>
                <c:pt idx="52">
                  <c:v>0.77654248269768811</c:v>
                </c:pt>
                <c:pt idx="53">
                  <c:v>0.78181429925127122</c:v>
                </c:pt>
                <c:pt idx="54">
                  <c:v>0.78889066198569113</c:v>
                </c:pt>
                <c:pt idx="55">
                  <c:v>0.79404538802323044</c:v>
                </c:pt>
                <c:pt idx="56">
                  <c:v>0.79752221496566333</c:v>
                </c:pt>
                <c:pt idx="57">
                  <c:v>0.80350415831169253</c:v>
                </c:pt>
                <c:pt idx="58">
                  <c:v>0.80256689259167002</c:v>
                </c:pt>
                <c:pt idx="59">
                  <c:v>0.80176559763715727</c:v>
                </c:pt>
                <c:pt idx="60">
                  <c:v>0.80534758661996586</c:v>
                </c:pt>
                <c:pt idx="61">
                  <c:v>0.80981049818023754</c:v>
                </c:pt>
                <c:pt idx="62">
                  <c:v>0.81418348944092156</c:v>
                </c:pt>
                <c:pt idx="63">
                  <c:v>0.82675557273547229</c:v>
                </c:pt>
                <c:pt idx="64">
                  <c:v>0.84628911765460935</c:v>
                </c:pt>
                <c:pt idx="65">
                  <c:v>0.86600634319768777</c:v>
                </c:pt>
                <c:pt idx="66">
                  <c:v>0.87474426875203148</c:v>
                </c:pt>
                <c:pt idx="67">
                  <c:v>0.8827032724225069</c:v>
                </c:pt>
                <c:pt idx="68">
                  <c:v>0.88641722452953042</c:v>
                </c:pt>
                <c:pt idx="69">
                  <c:v>0.88778522645013058</c:v>
                </c:pt>
                <c:pt idx="70">
                  <c:v>0.88646392217820791</c:v>
                </c:pt>
                <c:pt idx="71">
                  <c:v>0.88638151241619534</c:v>
                </c:pt>
                <c:pt idx="72">
                  <c:v>0.8839167449178208</c:v>
                </c:pt>
                <c:pt idx="73">
                  <c:v>0.88152234550300623</c:v>
                </c:pt>
                <c:pt idx="74">
                  <c:v>0.88175608912603132</c:v>
                </c:pt>
                <c:pt idx="75">
                  <c:v>0.88108905414541205</c:v>
                </c:pt>
                <c:pt idx="76">
                  <c:v>0.87854359965504381</c:v>
                </c:pt>
                <c:pt idx="77">
                  <c:v>0.87712189245427663</c:v>
                </c:pt>
                <c:pt idx="78">
                  <c:v>0.87795204069274557</c:v>
                </c:pt>
                <c:pt idx="79">
                  <c:v>0.87565048028509573</c:v>
                </c:pt>
                <c:pt idx="80">
                  <c:v>0.87346325936158076</c:v>
                </c:pt>
                <c:pt idx="81">
                  <c:v>0.87468312048596164</c:v>
                </c:pt>
                <c:pt idx="82">
                  <c:v>0.8757298194868498</c:v>
                </c:pt>
                <c:pt idx="83">
                  <c:v>0.87859646214686593</c:v>
                </c:pt>
                <c:pt idx="84">
                  <c:v>0.87669603316687084</c:v>
                </c:pt>
                <c:pt idx="85">
                  <c:v>0.87715146047405357</c:v>
                </c:pt>
                <c:pt idx="86">
                  <c:v>0.87426231131773191</c:v>
                </c:pt>
                <c:pt idx="87">
                  <c:v>0.87228761959988399</c:v>
                </c:pt>
                <c:pt idx="88">
                  <c:v>0.87228761959988399</c:v>
                </c:pt>
                <c:pt idx="89">
                  <c:v>0.86608891415838229</c:v>
                </c:pt>
                <c:pt idx="90">
                  <c:v>0.86022633334283516</c:v>
                </c:pt>
                <c:pt idx="91">
                  <c:v>0.85464849654922526</c:v>
                </c:pt>
                <c:pt idx="92">
                  <c:v>0.85025416429765655</c:v>
                </c:pt>
                <c:pt idx="93">
                  <c:v>0.84579862976894138</c:v>
                </c:pt>
                <c:pt idx="94">
                  <c:v>0.8417174839194721</c:v>
                </c:pt>
                <c:pt idx="95">
                  <c:v>0.83819060926652911</c:v>
                </c:pt>
                <c:pt idx="96">
                  <c:v>0.83406306177142042</c:v>
                </c:pt>
                <c:pt idx="97">
                  <c:v>0.82870565560440879</c:v>
                </c:pt>
                <c:pt idx="98">
                  <c:v>0.85463619676546942</c:v>
                </c:pt>
                <c:pt idx="99">
                  <c:v>0.85315617127104604</c:v>
                </c:pt>
                <c:pt idx="100">
                  <c:v>0.84980722516851037</c:v>
                </c:pt>
                <c:pt idx="101">
                  <c:v>0.8466553303091201</c:v>
                </c:pt>
                <c:pt idx="102">
                  <c:v>0.84263497388626374</c:v>
                </c:pt>
                <c:pt idx="103">
                  <c:v>0.84656445678474512</c:v>
                </c:pt>
                <c:pt idx="104">
                  <c:v>0.84434790309053875</c:v>
                </c:pt>
                <c:pt idx="105">
                  <c:v>0.84481982797411859</c:v>
                </c:pt>
                <c:pt idx="106">
                  <c:v>0.84264092394319889</c:v>
                </c:pt>
                <c:pt idx="107">
                  <c:v>0.84185680164076127</c:v>
                </c:pt>
                <c:pt idx="108">
                  <c:v>0.83984092920128961</c:v>
                </c:pt>
                <c:pt idx="109">
                  <c:v>0.84778300217402291</c:v>
                </c:pt>
                <c:pt idx="110">
                  <c:v>0.8472658957795437</c:v>
                </c:pt>
                <c:pt idx="111">
                  <c:v>0.84603222105840692</c:v>
                </c:pt>
                <c:pt idx="112">
                  <c:v>0.84833184390825145</c:v>
                </c:pt>
                <c:pt idx="113">
                  <c:v>0.84940868577636219</c:v>
                </c:pt>
                <c:pt idx="114">
                  <c:v>0.84869532754352184</c:v>
                </c:pt>
                <c:pt idx="115">
                  <c:v>0.84658310733220943</c:v>
                </c:pt>
                <c:pt idx="116">
                  <c:v>0.84715324561616845</c:v>
                </c:pt>
                <c:pt idx="117">
                  <c:v>0.85118485706678282</c:v>
                </c:pt>
                <c:pt idx="118">
                  <c:v>0.85245104177704145</c:v>
                </c:pt>
                <c:pt idx="119">
                  <c:v>0.85463841870236512</c:v>
                </c:pt>
                <c:pt idx="120">
                  <c:v>0.85587172473709583</c:v>
                </c:pt>
                <c:pt idx="121">
                  <c:v>0.85634859863311441</c:v>
                </c:pt>
                <c:pt idx="122">
                  <c:v>0.85592886967814097</c:v>
                </c:pt>
                <c:pt idx="123">
                  <c:v>0.85704712239552605</c:v>
                </c:pt>
                <c:pt idx="124">
                  <c:v>0.85884228195808665</c:v>
                </c:pt>
                <c:pt idx="125">
                  <c:v>0.86256715245536031</c:v>
                </c:pt>
                <c:pt idx="126">
                  <c:v>0.865457241167091</c:v>
                </c:pt>
                <c:pt idx="127">
                  <c:v>0.86915150023452048</c:v>
                </c:pt>
                <c:pt idx="128">
                  <c:v>0.87163329889216823</c:v>
                </c:pt>
                <c:pt idx="129">
                  <c:v>0.87156217654886881</c:v>
                </c:pt>
                <c:pt idx="130">
                  <c:v>0.87228383415397359</c:v>
                </c:pt>
                <c:pt idx="131">
                  <c:v>0.88229922401648331</c:v>
                </c:pt>
                <c:pt idx="132">
                  <c:v>0.8865183964854475</c:v>
                </c:pt>
                <c:pt idx="133">
                  <c:v>0.89201389364333872</c:v>
                </c:pt>
                <c:pt idx="134">
                  <c:v>0.8945003414523105</c:v>
                </c:pt>
                <c:pt idx="135">
                  <c:v>0.89628956397264326</c:v>
                </c:pt>
                <c:pt idx="136">
                  <c:v>0.89851330132423279</c:v>
                </c:pt>
                <c:pt idx="137">
                  <c:v>0.90042805698367046</c:v>
                </c:pt>
                <c:pt idx="138">
                  <c:v>0.90528441328466625</c:v>
                </c:pt>
                <c:pt idx="139">
                  <c:v>0.90657812281627148</c:v>
                </c:pt>
                <c:pt idx="140">
                  <c:v>0.91122516913775731</c:v>
                </c:pt>
                <c:pt idx="141">
                  <c:v>0.91464783924834048</c:v>
                </c:pt>
                <c:pt idx="142">
                  <c:v>0.91625091972794004</c:v>
                </c:pt>
                <c:pt idx="143">
                  <c:v>0.91596273570116904</c:v>
                </c:pt>
                <c:pt idx="144">
                  <c:v>0.91789556523372173</c:v>
                </c:pt>
                <c:pt idx="145">
                  <c:v>0.921912176308048</c:v>
                </c:pt>
                <c:pt idx="146">
                  <c:v>0.92362745098039212</c:v>
                </c:pt>
                <c:pt idx="147">
                  <c:v>0.92695424743570354</c:v>
                </c:pt>
                <c:pt idx="148">
                  <c:v>0.92983219584108556</c:v>
                </c:pt>
                <c:pt idx="149">
                  <c:v>0.93038381563371475</c:v>
                </c:pt>
                <c:pt idx="150">
                  <c:v>0.93021093047664172</c:v>
                </c:pt>
                <c:pt idx="151">
                  <c:v>0.93222190284564532</c:v>
                </c:pt>
                <c:pt idx="152">
                  <c:v>0.93572677808006222</c:v>
                </c:pt>
                <c:pt idx="153">
                  <c:v>0.93549881329462936</c:v>
                </c:pt>
                <c:pt idx="154">
                  <c:v>0.93753276215228065</c:v>
                </c:pt>
                <c:pt idx="155">
                  <c:v>0.93942327578999252</c:v>
                </c:pt>
                <c:pt idx="156">
                  <c:v>0.93915367170056785</c:v>
                </c:pt>
                <c:pt idx="157">
                  <c:v>0.93956869290231904</c:v>
                </c:pt>
                <c:pt idx="158">
                  <c:v>0.94038163821118603</c:v>
                </c:pt>
                <c:pt idx="159">
                  <c:v>0.94213815544567903</c:v>
                </c:pt>
                <c:pt idx="160">
                  <c:v>0.94202632304119049</c:v>
                </c:pt>
                <c:pt idx="161">
                  <c:v>0.94424930317090006</c:v>
                </c:pt>
                <c:pt idx="162">
                  <c:v>0.94502459012816542</c:v>
                </c:pt>
                <c:pt idx="163">
                  <c:v>0.94494200749978197</c:v>
                </c:pt>
                <c:pt idx="164">
                  <c:v>0.94534711964549478</c:v>
                </c:pt>
                <c:pt idx="165">
                  <c:v>0.94650918795139816</c:v>
                </c:pt>
                <c:pt idx="166">
                  <c:v>0.94809697613009036</c:v>
                </c:pt>
                <c:pt idx="167">
                  <c:v>0.94859169314077851</c:v>
                </c:pt>
                <c:pt idx="168">
                  <c:v>0.94948082460079297</c:v>
                </c:pt>
                <c:pt idx="169">
                  <c:v>0.94987676392480869</c:v>
                </c:pt>
                <c:pt idx="170">
                  <c:v>0.95014463087684908</c:v>
                </c:pt>
                <c:pt idx="171">
                  <c:v>0.95037542484566828</c:v>
                </c:pt>
                <c:pt idx="172">
                  <c:v>0.95167349060895556</c:v>
                </c:pt>
                <c:pt idx="173">
                  <c:v>0.95298381125981213</c:v>
                </c:pt>
                <c:pt idx="174">
                  <c:v>0.95365281588353923</c:v>
                </c:pt>
                <c:pt idx="175">
                  <c:v>0.95503333347754049</c:v>
                </c:pt>
                <c:pt idx="176">
                  <c:v>0.95530571650955631</c:v>
                </c:pt>
                <c:pt idx="177">
                  <c:v>0.9553401247347334</c:v>
                </c:pt>
                <c:pt idx="178">
                  <c:v>0.95542546067270095</c:v>
                </c:pt>
                <c:pt idx="179">
                  <c:v>0.95597571192896691</c:v>
                </c:pt>
                <c:pt idx="180">
                  <c:v>0.95683568123748364</c:v>
                </c:pt>
                <c:pt idx="181">
                  <c:v>0.95747369874004129</c:v>
                </c:pt>
                <c:pt idx="182">
                  <c:v>0.95816303654267332</c:v>
                </c:pt>
                <c:pt idx="183">
                  <c:v>0.95840263355193422</c:v>
                </c:pt>
                <c:pt idx="184">
                  <c:v>0.95889466974468529</c:v>
                </c:pt>
                <c:pt idx="185">
                  <c:v>0.95884034756848457</c:v>
                </c:pt>
                <c:pt idx="186">
                  <c:v>0.95927895828492249</c:v>
                </c:pt>
                <c:pt idx="187">
                  <c:v>0.9598098883846965</c:v>
                </c:pt>
                <c:pt idx="188">
                  <c:v>0.95941799805770178</c:v>
                </c:pt>
                <c:pt idx="189">
                  <c:v>0.95922546851855828</c:v>
                </c:pt>
                <c:pt idx="190">
                  <c:v>0.95908745769110326</c:v>
                </c:pt>
                <c:pt idx="191">
                  <c:v>0.95866946718676327</c:v>
                </c:pt>
                <c:pt idx="192">
                  <c:v>0.95833190541466762</c:v>
                </c:pt>
                <c:pt idx="193">
                  <c:v>0.95808898439305867</c:v>
                </c:pt>
                <c:pt idx="194">
                  <c:v>0.95748646869201637</c:v>
                </c:pt>
                <c:pt idx="195">
                  <c:v>0.95669192188667163</c:v>
                </c:pt>
                <c:pt idx="196">
                  <c:v>0.95561682597449082</c:v>
                </c:pt>
                <c:pt idx="197">
                  <c:v>0.95409031357936469</c:v>
                </c:pt>
                <c:pt idx="198">
                  <c:v>0.95274229710908043</c:v>
                </c:pt>
                <c:pt idx="199">
                  <c:v>0.95170401533528981</c:v>
                </c:pt>
                <c:pt idx="200">
                  <c:v>0.95003130976356898</c:v>
                </c:pt>
                <c:pt idx="201">
                  <c:v>0.94845883038269641</c:v>
                </c:pt>
                <c:pt idx="202">
                  <c:v>0.94682795744214843</c:v>
                </c:pt>
                <c:pt idx="203">
                  <c:v>0.94566670309623291</c:v>
                </c:pt>
                <c:pt idx="204">
                  <c:v>0.94341964046149718</c:v>
                </c:pt>
                <c:pt idx="205">
                  <c:v>0.94167614681968748</c:v>
                </c:pt>
                <c:pt idx="206">
                  <c:v>0.93992561145132814</c:v>
                </c:pt>
                <c:pt idx="207">
                  <c:v>0.93942222351857796</c:v>
                </c:pt>
                <c:pt idx="208">
                  <c:v>0.93774728197626089</c:v>
                </c:pt>
                <c:pt idx="209">
                  <c:v>0.93571591356413286</c:v>
                </c:pt>
                <c:pt idx="210">
                  <c:v>0.93374342618948269</c:v>
                </c:pt>
                <c:pt idx="211">
                  <c:v>0.9311944352979914</c:v>
                </c:pt>
                <c:pt idx="212">
                  <c:v>0.92910433972103257</c:v>
                </c:pt>
                <c:pt idx="213">
                  <c:v>0.92863500449133107</c:v>
                </c:pt>
                <c:pt idx="214">
                  <c:v>0.92717855215606759</c:v>
                </c:pt>
                <c:pt idx="215">
                  <c:v>0.92601662456197542</c:v>
                </c:pt>
                <c:pt idx="216">
                  <c:v>0.92441045924686605</c:v>
                </c:pt>
                <c:pt idx="217">
                  <c:v>0.92286674222797926</c:v>
                </c:pt>
                <c:pt idx="218">
                  <c:v>0.92133679826968395</c:v>
                </c:pt>
                <c:pt idx="219">
                  <c:v>0.91890620098295517</c:v>
                </c:pt>
                <c:pt idx="220">
                  <c:v>0.91574404654573427</c:v>
                </c:pt>
                <c:pt idx="221">
                  <c:v>0.91495113993506627</c:v>
                </c:pt>
                <c:pt idx="222">
                  <c:v>0.91366897885600351</c:v>
                </c:pt>
                <c:pt idx="223">
                  <c:v>0.91143412925744127</c:v>
                </c:pt>
                <c:pt idx="224">
                  <c:v>0.90902205812742587</c:v>
                </c:pt>
                <c:pt idx="225">
                  <c:v>0.90718397014045771</c:v>
                </c:pt>
                <c:pt idx="226">
                  <c:v>0.90536303533473461</c:v>
                </c:pt>
                <c:pt idx="227">
                  <c:v>0.90294204843340409</c:v>
                </c:pt>
                <c:pt idx="228">
                  <c:v>0.89868429736665356</c:v>
                </c:pt>
                <c:pt idx="229">
                  <c:v>0.89987547277803992</c:v>
                </c:pt>
                <c:pt idx="230">
                  <c:v>0.89655517301071341</c:v>
                </c:pt>
                <c:pt idx="231">
                  <c:v>0.89495263192115138</c:v>
                </c:pt>
                <c:pt idx="232">
                  <c:v>0.89041876581484947</c:v>
                </c:pt>
                <c:pt idx="233">
                  <c:v>0.88781411593939941</c:v>
                </c:pt>
                <c:pt idx="234">
                  <c:v>0.88563007908217994</c:v>
                </c:pt>
                <c:pt idx="235">
                  <c:v>0.88322902786303548</c:v>
                </c:pt>
                <c:pt idx="236">
                  <c:v>0.88172675585408811</c:v>
                </c:pt>
                <c:pt idx="237">
                  <c:v>0.87991248563058555</c:v>
                </c:pt>
                <c:pt idx="238">
                  <c:v>0.87908649682514528</c:v>
                </c:pt>
                <c:pt idx="239">
                  <c:v>0.8780395610848104</c:v>
                </c:pt>
                <c:pt idx="240">
                  <c:v>0.87680521728334659</c:v>
                </c:pt>
                <c:pt idx="241">
                  <c:v>0.87362184571932666</c:v>
                </c:pt>
                <c:pt idx="242">
                  <c:v>0.87421804375338996</c:v>
                </c:pt>
                <c:pt idx="243">
                  <c:v>0.87515889162960692</c:v>
                </c:pt>
                <c:pt idx="244">
                  <c:v>0.87623302627946087</c:v>
                </c:pt>
                <c:pt idx="245">
                  <c:v>0.87673559690973646</c:v>
                </c:pt>
                <c:pt idx="246">
                  <c:v>0.87663225966919534</c:v>
                </c:pt>
                <c:pt idx="247">
                  <c:v>0.87641746235736873</c:v>
                </c:pt>
                <c:pt idx="248">
                  <c:v>0.87506792471471617</c:v>
                </c:pt>
                <c:pt idx="249">
                  <c:v>0.8767715995314429</c:v>
                </c:pt>
                <c:pt idx="250">
                  <c:v>0.87891104455837898</c:v>
                </c:pt>
                <c:pt idx="251">
                  <c:v>0.88215308144839089</c:v>
                </c:pt>
                <c:pt idx="252">
                  <c:v>0.88540215149657209</c:v>
                </c:pt>
                <c:pt idx="253">
                  <c:v>0.88596235225448705</c:v>
                </c:pt>
                <c:pt idx="254">
                  <c:v>0.88650588304567546</c:v>
                </c:pt>
                <c:pt idx="255">
                  <c:v>0.88732895769176268</c:v>
                </c:pt>
                <c:pt idx="256">
                  <c:v>0.88927048097843886</c:v>
                </c:pt>
                <c:pt idx="257">
                  <c:v>0.89585312788311922</c:v>
                </c:pt>
                <c:pt idx="258">
                  <c:v>0.89917353670005007</c:v>
                </c:pt>
                <c:pt idx="259">
                  <c:v>0.90255647956597385</c:v>
                </c:pt>
                <c:pt idx="260">
                  <c:v>0.90625993226409485</c:v>
                </c:pt>
                <c:pt idx="261">
                  <c:v>0.90540858619454534</c:v>
                </c:pt>
                <c:pt idx="262">
                  <c:v>0.90552988330001805</c:v>
                </c:pt>
                <c:pt idx="263">
                  <c:v>0.90765967139326398</c:v>
                </c:pt>
                <c:pt idx="264">
                  <c:v>0.91182251795019775</c:v>
                </c:pt>
                <c:pt idx="265">
                  <c:v>0.91473246344999526</c:v>
                </c:pt>
                <c:pt idx="266">
                  <c:v>0.91769030966328002</c:v>
                </c:pt>
                <c:pt idx="267">
                  <c:v>0.91878081729145555</c:v>
                </c:pt>
                <c:pt idx="268">
                  <c:v>0.91977661016720513</c:v>
                </c:pt>
                <c:pt idx="269">
                  <c:v>0.92038726331007015</c:v>
                </c:pt>
                <c:pt idx="270">
                  <c:v>0.92128542693961024</c:v>
                </c:pt>
                <c:pt idx="271">
                  <c:v>0.92580482559311783</c:v>
                </c:pt>
                <c:pt idx="272">
                  <c:v>0.92885486768372794</c:v>
                </c:pt>
                <c:pt idx="273">
                  <c:v>0.92927612864361964</c:v>
                </c:pt>
                <c:pt idx="274">
                  <c:v>0.93081344829891055</c:v>
                </c:pt>
                <c:pt idx="275">
                  <c:v>0.93096301339688003</c:v>
                </c:pt>
                <c:pt idx="276">
                  <c:v>0.93172562165407513</c:v>
                </c:pt>
                <c:pt idx="277">
                  <c:v>0.93259497677642056</c:v>
                </c:pt>
                <c:pt idx="278">
                  <c:v>0.93595440912616379</c:v>
                </c:pt>
                <c:pt idx="279">
                  <c:v>0.93794569208663725</c:v>
                </c:pt>
                <c:pt idx="280">
                  <c:v>0.93996513075965127</c:v>
                </c:pt>
                <c:pt idx="281">
                  <c:v>0.94076467777895745</c:v>
                </c:pt>
                <c:pt idx="282">
                  <c:v>0.94152318188146844</c:v>
                </c:pt>
                <c:pt idx="283">
                  <c:v>0.94186605010450863</c:v>
                </c:pt>
                <c:pt idx="284">
                  <c:v>0.9439208106909539</c:v>
                </c:pt>
                <c:pt idx="285">
                  <c:v>0.9464270364272348</c:v>
                </c:pt>
                <c:pt idx="286">
                  <c:v>0.94816936208445646</c:v>
                </c:pt>
                <c:pt idx="287">
                  <c:v>0.95080202958546678</c:v>
                </c:pt>
                <c:pt idx="288">
                  <c:v>0.95164008773521114</c:v>
                </c:pt>
                <c:pt idx="289">
                  <c:v>0.95177216608330528</c:v>
                </c:pt>
                <c:pt idx="290">
                  <c:v>0.9522975295876499</c:v>
                </c:pt>
                <c:pt idx="291">
                  <c:v>0.95458942284281667</c:v>
                </c:pt>
                <c:pt idx="292">
                  <c:v>0.95476264023712976</c:v>
                </c:pt>
                <c:pt idx="293">
                  <c:v>0.95518923674948786</c:v>
                </c:pt>
                <c:pt idx="294">
                  <c:v>0.95518570978910922</c:v>
                </c:pt>
                <c:pt idx="295">
                  <c:v>0.95571322346806076</c:v>
                </c:pt>
                <c:pt idx="296">
                  <c:v>0.95532915873296298</c:v>
                </c:pt>
                <c:pt idx="297">
                  <c:v>0.95421119173083391</c:v>
                </c:pt>
                <c:pt idx="298">
                  <c:v>0.95398013601448217</c:v>
                </c:pt>
                <c:pt idx="299">
                  <c:v>0.9544460629523539</c:v>
                </c:pt>
                <c:pt idx="300">
                  <c:v>0.95425083421502399</c:v>
                </c:pt>
                <c:pt idx="301">
                  <c:v>0.95399257588267039</c:v>
                </c:pt>
                <c:pt idx="302">
                  <c:v>0.95396046516914501</c:v>
                </c:pt>
                <c:pt idx="303">
                  <c:v>0.95388538503464926</c:v>
                </c:pt>
                <c:pt idx="304">
                  <c:v>0.95331688960771666</c:v>
                </c:pt>
                <c:pt idx="305">
                  <c:v>0.95263006257506255</c:v>
                </c:pt>
                <c:pt idx="306">
                  <c:v>0.95334732159310975</c:v>
                </c:pt>
                <c:pt idx="307">
                  <c:v>0.95317732232408392</c:v>
                </c:pt>
                <c:pt idx="308">
                  <c:v>0.952664076480356</c:v>
                </c:pt>
                <c:pt idx="309">
                  <c:v>0.95291290594821643</c:v>
                </c:pt>
                <c:pt idx="310">
                  <c:v>0.95230128215440546</c:v>
                </c:pt>
                <c:pt idx="311">
                  <c:v>0.95033619513760736</c:v>
                </c:pt>
                <c:pt idx="312">
                  <c:v>0.94974349443570383</c:v>
                </c:pt>
                <c:pt idx="313">
                  <c:v>0.94965632606324624</c:v>
                </c:pt>
                <c:pt idx="314">
                  <c:v>0.94912646400674183</c:v>
                </c:pt>
                <c:pt idx="315">
                  <c:v>0.94879115906606803</c:v>
                </c:pt>
                <c:pt idx="316">
                  <c:v>0.94876806519386259</c:v>
                </c:pt>
                <c:pt idx="317">
                  <c:v>0.94861763088726514</c:v>
                </c:pt>
                <c:pt idx="318">
                  <c:v>0.94755350177572262</c:v>
                </c:pt>
                <c:pt idx="319">
                  <c:v>0.9472650371473379</c:v>
                </c:pt>
                <c:pt idx="320">
                  <c:v>0.94708122710564779</c:v>
                </c:pt>
                <c:pt idx="321">
                  <c:v>0.94675673712500907</c:v>
                </c:pt>
                <c:pt idx="322">
                  <c:v>0.94590540063536888</c:v>
                </c:pt>
                <c:pt idx="323">
                  <c:v>0.94581121203733987</c:v>
                </c:pt>
                <c:pt idx="324">
                  <c:v>0.94496893356901335</c:v>
                </c:pt>
                <c:pt idx="325">
                  <c:v>0.94381631533578869</c:v>
                </c:pt>
                <c:pt idx="326">
                  <c:v>0.94346383751134477</c:v>
                </c:pt>
                <c:pt idx="327">
                  <c:v>0.94296010392465468</c:v>
                </c:pt>
                <c:pt idx="328">
                  <c:v>0.94241898238320654</c:v>
                </c:pt>
                <c:pt idx="329">
                  <c:v>0.9427471898935641</c:v>
                </c:pt>
                <c:pt idx="330">
                  <c:v>0.94241191781374378</c:v>
                </c:pt>
                <c:pt idx="331">
                  <c:v>0.94108034835570908</c:v>
                </c:pt>
                <c:pt idx="332">
                  <c:v>0.94004825798558445</c:v>
                </c:pt>
                <c:pt idx="333">
                  <c:v>0.93908494796775044</c:v>
                </c:pt>
                <c:pt idx="334">
                  <c:v>0.93891078962674368</c:v>
                </c:pt>
                <c:pt idx="335">
                  <c:v>0.93926160687414395</c:v>
                </c:pt>
                <c:pt idx="336">
                  <c:v>0.93859928567490247</c:v>
                </c:pt>
                <c:pt idx="337">
                  <c:v>0.9386167437792613</c:v>
                </c:pt>
                <c:pt idx="338">
                  <c:v>0.9373217722283389</c:v>
                </c:pt>
                <c:pt idx="339">
                  <c:v>0.93622444318576314</c:v>
                </c:pt>
                <c:pt idx="340">
                  <c:v>0.93514714856950276</c:v>
                </c:pt>
                <c:pt idx="341">
                  <c:v>0.93554438312741117</c:v>
                </c:pt>
                <c:pt idx="342">
                  <c:v>0.93407766168432249</c:v>
                </c:pt>
                <c:pt idx="343">
                  <c:v>0.93258735022340322</c:v>
                </c:pt>
                <c:pt idx="344">
                  <c:v>0.93215103456150583</c:v>
                </c:pt>
                <c:pt idx="345">
                  <c:v>0.93020315972991918</c:v>
                </c:pt>
                <c:pt idx="346">
                  <c:v>0.92889889064218434</c:v>
                </c:pt>
                <c:pt idx="347">
                  <c:v>0.92789703406873336</c:v>
                </c:pt>
                <c:pt idx="348">
                  <c:v>0.92634305397731487</c:v>
                </c:pt>
                <c:pt idx="349">
                  <c:v>0.92461177026847319</c:v>
                </c:pt>
                <c:pt idx="350">
                  <c:v>0.92219571248275312</c:v>
                </c:pt>
                <c:pt idx="351">
                  <c:v>0.92026019309374862</c:v>
                </c:pt>
                <c:pt idx="352">
                  <c:v>0.91786212654650767</c:v>
                </c:pt>
                <c:pt idx="353">
                  <c:v>0.91717129918345697</c:v>
                </c:pt>
                <c:pt idx="354">
                  <c:v>0.91497401161424008</c:v>
                </c:pt>
                <c:pt idx="355">
                  <c:v>0.91392290197007753</c:v>
                </c:pt>
                <c:pt idx="356">
                  <c:v>0.91085735625745101</c:v>
                </c:pt>
                <c:pt idx="357">
                  <c:v>0.90700841718155756</c:v>
                </c:pt>
                <c:pt idx="358">
                  <c:v>0.90220084949047585</c:v>
                </c:pt>
                <c:pt idx="359">
                  <c:v>0.89854659447135932</c:v>
                </c:pt>
                <c:pt idx="360">
                  <c:v>0.89533963915443648</c:v>
                </c:pt>
                <c:pt idx="361">
                  <c:v>0.88974020010297372</c:v>
                </c:pt>
                <c:pt idx="362">
                  <c:v>0.88235861217923994</c:v>
                </c:pt>
                <c:pt idx="363">
                  <c:v>0.87621654749744637</c:v>
                </c:pt>
                <c:pt idx="364">
                  <c:v>0.8655838369958454</c:v>
                </c:pt>
                <c:pt idx="365">
                  <c:v>0.85390149272665761</c:v>
                </c:pt>
                <c:pt idx="366">
                  <c:v>0.84614680434805356</c:v>
                </c:pt>
                <c:pt idx="367">
                  <c:v>0.83728886314504702</c:v>
                </c:pt>
                <c:pt idx="368">
                  <c:v>0.82574510786480837</c:v>
                </c:pt>
                <c:pt idx="369">
                  <c:v>0.81318187379981466</c:v>
                </c:pt>
                <c:pt idx="370">
                  <c:v>0.78841553982369172</c:v>
                </c:pt>
                <c:pt idx="371">
                  <c:v>0.77350840613619642</c:v>
                </c:pt>
                <c:pt idx="372">
                  <c:v>0.75431312027241004</c:v>
                </c:pt>
                <c:pt idx="373">
                  <c:v>0.73415155224212747</c:v>
                </c:pt>
                <c:pt idx="374">
                  <c:v>0.72362644453826186</c:v>
                </c:pt>
                <c:pt idx="375">
                  <c:v>0.70863592299057787</c:v>
                </c:pt>
                <c:pt idx="376">
                  <c:v>0.69243244137748428</c:v>
                </c:pt>
                <c:pt idx="377">
                  <c:v>0.68015061056699255</c:v>
                </c:pt>
                <c:pt idx="378">
                  <c:v>0.66837952572160952</c:v>
                </c:pt>
                <c:pt idx="379">
                  <c:v>0.66111911861676986</c:v>
                </c:pt>
                <c:pt idx="380">
                  <c:v>0.65251367144896311</c:v>
                </c:pt>
                <c:pt idx="381">
                  <c:v>0.64931388241727572</c:v>
                </c:pt>
                <c:pt idx="382">
                  <c:v>0.64102267101342325</c:v>
                </c:pt>
                <c:pt idx="383">
                  <c:v>0.6340527569111406</c:v>
                </c:pt>
                <c:pt idx="384">
                  <c:v>0.62802709491380948</c:v>
                </c:pt>
                <c:pt idx="385">
                  <c:v>0.62321563743148423</c:v>
                </c:pt>
                <c:pt idx="386">
                  <c:v>0.61864031176664824</c:v>
                </c:pt>
                <c:pt idx="387">
                  <c:v>0.61456494931915373</c:v>
                </c:pt>
                <c:pt idx="388">
                  <c:v>0.61241100976111684</c:v>
                </c:pt>
                <c:pt idx="389">
                  <c:v>0.60783378512850428</c:v>
                </c:pt>
                <c:pt idx="390">
                  <c:v>0.60316667710489746</c:v>
                </c:pt>
                <c:pt idx="391">
                  <c:v>0.60242000564734821</c:v>
                </c:pt>
                <c:pt idx="392">
                  <c:v>0.60383985324224765</c:v>
                </c:pt>
                <c:pt idx="393">
                  <c:v>0.59944676677863828</c:v>
                </c:pt>
                <c:pt idx="394">
                  <c:v>0.59530053058525645</c:v>
                </c:pt>
                <c:pt idx="395">
                  <c:v>0.5935552352289436</c:v>
                </c:pt>
                <c:pt idx="396">
                  <c:v>0.58922148097675375</c:v>
                </c:pt>
                <c:pt idx="397">
                  <c:v>0.58866191186694894</c:v>
                </c:pt>
                <c:pt idx="398">
                  <c:v>0.58745452605832726</c:v>
                </c:pt>
                <c:pt idx="399">
                  <c:v>0.5849584770431252</c:v>
                </c:pt>
                <c:pt idx="400">
                  <c:v>0.58593053241951432</c:v>
                </c:pt>
                <c:pt idx="401">
                  <c:v>0.58211856025862041</c:v>
                </c:pt>
                <c:pt idx="402">
                  <c:v>0.57991741184159706</c:v>
                </c:pt>
                <c:pt idx="403">
                  <c:v>0.57906491172428376</c:v>
                </c:pt>
                <c:pt idx="404">
                  <c:v>0.5865984831540636</c:v>
                </c:pt>
                <c:pt idx="405">
                  <c:v>0.59227154602120669</c:v>
                </c:pt>
                <c:pt idx="406">
                  <c:v>0.59175960091085289</c:v>
                </c:pt>
                <c:pt idx="407">
                  <c:v>0.59355441831040012</c:v>
                </c:pt>
                <c:pt idx="408">
                  <c:v>0.62298401505586387</c:v>
                </c:pt>
                <c:pt idx="409">
                  <c:v>0.62312157611700258</c:v>
                </c:pt>
                <c:pt idx="410">
                  <c:v>0.62408649001782723</c:v>
                </c:pt>
                <c:pt idx="411">
                  <c:v>0.6399902936845886</c:v>
                </c:pt>
                <c:pt idx="412">
                  <c:v>0.64559166706353799</c:v>
                </c:pt>
                <c:pt idx="413">
                  <c:v>0.64986706957614837</c:v>
                </c:pt>
                <c:pt idx="414">
                  <c:v>0.65466607885360373</c:v>
                </c:pt>
                <c:pt idx="415">
                  <c:v>0.65801761152366844</c:v>
                </c:pt>
                <c:pt idx="416">
                  <c:v>0.66028823079700139</c:v>
                </c:pt>
                <c:pt idx="417">
                  <c:v>0.66122736550997563</c:v>
                </c:pt>
                <c:pt idx="418">
                  <c:v>0.6845803618827947</c:v>
                </c:pt>
                <c:pt idx="419">
                  <c:v>0.68847185125705845</c:v>
                </c:pt>
                <c:pt idx="420">
                  <c:v>0.68977221582431358</c:v>
                </c:pt>
                <c:pt idx="421">
                  <c:v>0.69316602118546256</c:v>
                </c:pt>
                <c:pt idx="422">
                  <c:v>0.69380051021774136</c:v>
                </c:pt>
                <c:pt idx="423">
                  <c:v>0.69767601576539628</c:v>
                </c:pt>
                <c:pt idx="424">
                  <c:v>0.6978379184184994</c:v>
                </c:pt>
                <c:pt idx="425">
                  <c:v>0.69641509789274791</c:v>
                </c:pt>
                <c:pt idx="426">
                  <c:v>0.71079398248006997</c:v>
                </c:pt>
                <c:pt idx="427">
                  <c:v>0.71359535762214821</c:v>
                </c:pt>
                <c:pt idx="428">
                  <c:v>0.71466485207451358</c:v>
                </c:pt>
                <c:pt idx="429">
                  <c:v>0.71594335268063203</c:v>
                </c:pt>
                <c:pt idx="430">
                  <c:v>0.71505108031939879</c:v>
                </c:pt>
                <c:pt idx="431">
                  <c:v>0.71385343603216689</c:v>
                </c:pt>
                <c:pt idx="432">
                  <c:v>0.72367428775554143</c:v>
                </c:pt>
                <c:pt idx="433">
                  <c:v>0.72297007794700174</c:v>
                </c:pt>
                <c:pt idx="434">
                  <c:v>0.72364253380270516</c:v>
                </c:pt>
                <c:pt idx="435">
                  <c:v>0.72491017415107672</c:v>
                </c:pt>
                <c:pt idx="436">
                  <c:v>0.72230832973471359</c:v>
                </c:pt>
                <c:pt idx="437">
                  <c:v>0.72115520997793381</c:v>
                </c:pt>
                <c:pt idx="438">
                  <c:v>0.71965726434041144</c:v>
                </c:pt>
                <c:pt idx="439">
                  <c:v>0.72870736730462848</c:v>
                </c:pt>
                <c:pt idx="440">
                  <c:v>0.72656783099031441</c:v>
                </c:pt>
                <c:pt idx="441">
                  <c:v>0.7269518891636827</c:v>
                </c:pt>
                <c:pt idx="442">
                  <c:v>0.72993553276871259</c:v>
                </c:pt>
                <c:pt idx="443">
                  <c:v>0.72761076211400244</c:v>
                </c:pt>
                <c:pt idx="444">
                  <c:v>0.72691636960198092</c:v>
                </c:pt>
                <c:pt idx="445">
                  <c:v>0.72991041976762572</c:v>
                </c:pt>
                <c:pt idx="446">
                  <c:v>0.73064482673684483</c:v>
                </c:pt>
                <c:pt idx="447">
                  <c:v>0.73766720526656404</c:v>
                </c:pt>
                <c:pt idx="448">
                  <c:v>0.74100728612570965</c:v>
                </c:pt>
                <c:pt idx="449">
                  <c:v>0.74783142549497605</c:v>
                </c:pt>
                <c:pt idx="450">
                  <c:v>0.74873761518013804</c:v>
                </c:pt>
                <c:pt idx="451">
                  <c:v>0.75248498729976954</c:v>
                </c:pt>
                <c:pt idx="452">
                  <c:v>0.75491127499081689</c:v>
                </c:pt>
                <c:pt idx="453">
                  <c:v>0.75725037724994348</c:v>
                </c:pt>
                <c:pt idx="454">
                  <c:v>0.77513176956508334</c:v>
                </c:pt>
                <c:pt idx="455">
                  <c:v>0.79861511888034875</c:v>
                </c:pt>
                <c:pt idx="456">
                  <c:v>0.80091918548769758</c:v>
                </c:pt>
                <c:pt idx="457">
                  <c:v>0.80104321682061008</c:v>
                </c:pt>
                <c:pt idx="458">
                  <c:v>0.80169179268244828</c:v>
                </c:pt>
                <c:pt idx="459">
                  <c:v>0.80327098646402184</c:v>
                </c:pt>
                <c:pt idx="460">
                  <c:v>0.80713998735018122</c:v>
                </c:pt>
                <c:pt idx="461">
                  <c:v>0.83261979733267866</c:v>
                </c:pt>
                <c:pt idx="462">
                  <c:v>0.83518722884378549</c:v>
                </c:pt>
                <c:pt idx="463">
                  <c:v>0.84307016142391</c:v>
                </c:pt>
                <c:pt idx="464">
                  <c:v>0.84320952706330221</c:v>
                </c:pt>
                <c:pt idx="465">
                  <c:v>0.84585809940717271</c:v>
                </c:pt>
                <c:pt idx="466">
                  <c:v>0.84643577500602774</c:v>
                </c:pt>
                <c:pt idx="467">
                  <c:v>0.85272163256489841</c:v>
                </c:pt>
                <c:pt idx="468">
                  <c:v>0.85528488852188278</c:v>
                </c:pt>
                <c:pt idx="469">
                  <c:v>0.86081062734127156</c:v>
                </c:pt>
                <c:pt idx="470">
                  <c:v>0.8643670768048044</c:v>
                </c:pt>
                <c:pt idx="471">
                  <c:v>0.86542770378626754</c:v>
                </c:pt>
                <c:pt idx="472">
                  <c:v>0.86508839339794064</c:v>
                </c:pt>
                <c:pt idx="473">
                  <c:v>0.8638334287317303</c:v>
                </c:pt>
                <c:pt idx="474">
                  <c:v>0.87062902306180323</c:v>
                </c:pt>
                <c:pt idx="475">
                  <c:v>0.87498776126779276</c:v>
                </c:pt>
                <c:pt idx="476">
                  <c:v>0.8789450396138887</c:v>
                </c:pt>
                <c:pt idx="477">
                  <c:v>0.88209120527185303</c:v>
                </c:pt>
                <c:pt idx="478">
                  <c:v>0.87957441059617258</c:v>
                </c:pt>
                <c:pt idx="479">
                  <c:v>0.87922188224589826</c:v>
                </c:pt>
                <c:pt idx="480">
                  <c:v>0.87874693819268246</c:v>
                </c:pt>
                <c:pt idx="481">
                  <c:v>0.87739635391324511</c:v>
                </c:pt>
                <c:pt idx="482">
                  <c:v>0.87758006730787508</c:v>
                </c:pt>
                <c:pt idx="483">
                  <c:v>0.88022719358546186</c:v>
                </c:pt>
                <c:pt idx="484">
                  <c:v>0.88701840715890912</c:v>
                </c:pt>
                <c:pt idx="485">
                  <c:v>0.88621763701469525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lavoro'!$BG$2:$BG$795</c:f>
              <c:numCache>
                <c:formatCode>0.0%</c:formatCode>
                <c:ptCount val="488"/>
                <c:pt idx="0">
                  <c:v>2.5747631006901209E-2</c:v>
                </c:pt>
                <c:pt idx="1">
                  <c:v>2.5842931937172776E-2</c:v>
                </c:pt>
                <c:pt idx="2">
                  <c:v>2.5831978207505154E-2</c:v>
                </c:pt>
                <c:pt idx="3">
                  <c:v>2.5812248565418937E-2</c:v>
                </c:pt>
                <c:pt idx="4">
                  <c:v>2.5765218964165847E-2</c:v>
                </c:pt>
                <c:pt idx="5">
                  <c:v>2.562101061201905E-2</c:v>
                </c:pt>
                <c:pt idx="6">
                  <c:v>2.5613546243703784E-2</c:v>
                </c:pt>
                <c:pt idx="7">
                  <c:v>2.5496970799077361E-2</c:v>
                </c:pt>
                <c:pt idx="8">
                  <c:v>2.5347529203739585E-2</c:v>
                </c:pt>
                <c:pt idx="9">
                  <c:v>2.5246402295127483E-2</c:v>
                </c:pt>
                <c:pt idx="10">
                  <c:v>2.5218438189744806E-2</c:v>
                </c:pt>
                <c:pt idx="11">
                  <c:v>2.5144547532607236E-2</c:v>
                </c:pt>
                <c:pt idx="12">
                  <c:v>2.5025545259152251E-2</c:v>
                </c:pt>
                <c:pt idx="13">
                  <c:v>2.4932620395004809E-2</c:v>
                </c:pt>
                <c:pt idx="14">
                  <c:v>2.4851707915729188E-2</c:v>
                </c:pt>
                <c:pt idx="15">
                  <c:v>2.4763182161119959E-2</c:v>
                </c:pt>
                <c:pt idx="16">
                  <c:v>2.4757928915173654E-2</c:v>
                </c:pt>
                <c:pt idx="17">
                  <c:v>2.4810051882269049E-2</c:v>
                </c:pt>
                <c:pt idx="18">
                  <c:v>2.4780020703933748E-2</c:v>
                </c:pt>
                <c:pt idx="19">
                  <c:v>2.4781434302427796E-2</c:v>
                </c:pt>
                <c:pt idx="20">
                  <c:v>2.4761799246620874E-2</c:v>
                </c:pt>
                <c:pt idx="21">
                  <c:v>2.4749645706590249E-2</c:v>
                </c:pt>
                <c:pt idx="22">
                  <c:v>2.4783320530428237E-2</c:v>
                </c:pt>
                <c:pt idx="23">
                  <c:v>2.4862815216721131E-2</c:v>
                </c:pt>
                <c:pt idx="24">
                  <c:v>2.4954645314880165E-2</c:v>
                </c:pt>
                <c:pt idx="25">
                  <c:v>2.5044260563647832E-2</c:v>
                </c:pt>
                <c:pt idx="26">
                  <c:v>2.5142719244662638E-2</c:v>
                </c:pt>
                <c:pt idx="27">
                  <c:v>2.5232602528499893E-2</c:v>
                </c:pt>
                <c:pt idx="28">
                  <c:v>2.5330568376925992E-2</c:v>
                </c:pt>
                <c:pt idx="29">
                  <c:v>2.5430802071099885E-2</c:v>
                </c:pt>
                <c:pt idx="30">
                  <c:v>2.5554175881501509E-2</c:v>
                </c:pt>
                <c:pt idx="31">
                  <c:v>2.5630347266364189E-2</c:v>
                </c:pt>
                <c:pt idx="32">
                  <c:v>2.5715798713121948E-2</c:v>
                </c:pt>
                <c:pt idx="33">
                  <c:v>2.5796639733600503E-2</c:v>
                </c:pt>
                <c:pt idx="34">
                  <c:v>2.5822773923513561E-2</c:v>
                </c:pt>
                <c:pt idx="35">
                  <c:v>2.5930471515013129E-2</c:v>
                </c:pt>
                <c:pt idx="36">
                  <c:v>2.5939849624060152E-2</c:v>
                </c:pt>
                <c:pt idx="37">
                  <c:v>2.6011274849174166E-2</c:v>
                </c:pt>
                <c:pt idx="38">
                  <c:v>2.60786301678495E-2</c:v>
                </c:pt>
                <c:pt idx="39">
                  <c:v>2.6110830951980725E-2</c:v>
                </c:pt>
                <c:pt idx="40">
                  <c:v>2.6186476709578941E-2</c:v>
                </c:pt>
                <c:pt idx="41">
                  <c:v>2.6228758033987144E-2</c:v>
                </c:pt>
                <c:pt idx="42">
                  <c:v>2.6284877212863284E-2</c:v>
                </c:pt>
                <c:pt idx="43">
                  <c:v>2.6324303858465563E-2</c:v>
                </c:pt>
                <c:pt idx="44">
                  <c:v>2.6402459106378309E-2</c:v>
                </c:pt>
                <c:pt idx="45">
                  <c:v>2.6486212656425423E-2</c:v>
                </c:pt>
                <c:pt idx="46">
                  <c:v>2.6523336582572717E-2</c:v>
                </c:pt>
                <c:pt idx="47">
                  <c:v>2.6599177905357204E-2</c:v>
                </c:pt>
                <c:pt idx="48">
                  <c:v>2.6688788812514814E-2</c:v>
                </c:pt>
                <c:pt idx="49">
                  <c:v>2.675804328010533E-2</c:v>
                </c:pt>
                <c:pt idx="50">
                  <c:v>2.6793826853054602E-2</c:v>
                </c:pt>
                <c:pt idx="51">
                  <c:v>2.684072756560843E-2</c:v>
                </c:pt>
                <c:pt idx="52">
                  <c:v>2.689388361601585E-2</c:v>
                </c:pt>
                <c:pt idx="53">
                  <c:v>2.6952900823468174E-2</c:v>
                </c:pt>
                <c:pt idx="54">
                  <c:v>2.6995398813798241E-2</c:v>
                </c:pt>
                <c:pt idx="55">
                  <c:v>2.6985146580667377E-2</c:v>
                </c:pt>
                <c:pt idx="56">
                  <c:v>2.7020786742926503E-2</c:v>
                </c:pt>
                <c:pt idx="57">
                  <c:v>2.7066828835344007E-2</c:v>
                </c:pt>
                <c:pt idx="58">
                  <c:v>2.7124110174491012E-2</c:v>
                </c:pt>
                <c:pt idx="59">
                  <c:v>2.7157008808384956E-2</c:v>
                </c:pt>
                <c:pt idx="60">
                  <c:v>2.7148084009322795E-2</c:v>
                </c:pt>
                <c:pt idx="61">
                  <c:v>2.7163441264815982E-2</c:v>
                </c:pt>
                <c:pt idx="62">
                  <c:v>2.7155609853847098E-2</c:v>
                </c:pt>
                <c:pt idx="63">
                  <c:v>2.7142120860713825E-2</c:v>
                </c:pt>
                <c:pt idx="64">
                  <c:v>2.7103175621903321E-2</c:v>
                </c:pt>
                <c:pt idx="65">
                  <c:v>2.7080082870808504E-2</c:v>
                </c:pt>
                <c:pt idx="66">
                  <c:v>2.7112292307986462E-2</c:v>
                </c:pt>
                <c:pt idx="67">
                  <c:v>2.7124153957510572E-2</c:v>
                </c:pt>
                <c:pt idx="68">
                  <c:v>2.709980846181563E-2</c:v>
                </c:pt>
                <c:pt idx="69">
                  <c:v>2.7098479841374753E-2</c:v>
                </c:pt>
                <c:pt idx="70">
                  <c:v>2.7064634207491351E-2</c:v>
                </c:pt>
                <c:pt idx="71">
                  <c:v>2.7035968887723635E-2</c:v>
                </c:pt>
                <c:pt idx="72">
                  <c:v>2.7013749401456403E-2</c:v>
                </c:pt>
                <c:pt idx="73">
                  <c:v>2.7012954813115973E-2</c:v>
                </c:pt>
                <c:pt idx="74">
                  <c:v>2.6993478583073958E-2</c:v>
                </c:pt>
                <c:pt idx="75">
                  <c:v>2.6937496158810154E-2</c:v>
                </c:pt>
                <c:pt idx="76">
                  <c:v>2.6893130844836972E-2</c:v>
                </c:pt>
                <c:pt idx="77">
                  <c:v>2.6843840883924115E-2</c:v>
                </c:pt>
                <c:pt idx="78">
                  <c:v>2.6777279883735013E-2</c:v>
                </c:pt>
                <c:pt idx="79">
                  <c:v>2.6712655044953237E-2</c:v>
                </c:pt>
                <c:pt idx="80">
                  <c:v>2.673192997207291E-2</c:v>
                </c:pt>
                <c:pt idx="81">
                  <c:v>2.6731477495575643E-2</c:v>
                </c:pt>
                <c:pt idx="82">
                  <c:v>2.6740705030918754E-2</c:v>
                </c:pt>
                <c:pt idx="83">
                  <c:v>2.671742167704658E-2</c:v>
                </c:pt>
                <c:pt idx="84">
                  <c:v>2.6706633374163763E-2</c:v>
                </c:pt>
                <c:pt idx="85">
                  <c:v>2.6702128906021159E-2</c:v>
                </c:pt>
                <c:pt idx="86">
                  <c:v>2.6699524034232251E-2</c:v>
                </c:pt>
                <c:pt idx="87">
                  <c:v>2.6714989852131051E-2</c:v>
                </c:pt>
                <c:pt idx="88">
                  <c:v>2.6714989852131051E-2</c:v>
                </c:pt>
                <c:pt idx="89">
                  <c:v>2.6578912607754288E-2</c:v>
                </c:pt>
                <c:pt idx="90">
                  <c:v>2.6492973404406945E-2</c:v>
                </c:pt>
                <c:pt idx="91">
                  <c:v>2.6394605581253148E-2</c:v>
                </c:pt>
                <c:pt idx="92">
                  <c:v>2.6322752067371835E-2</c:v>
                </c:pt>
                <c:pt idx="93">
                  <c:v>2.6290748701415009E-2</c:v>
                </c:pt>
                <c:pt idx="94">
                  <c:v>2.6269039066633252E-2</c:v>
                </c:pt>
                <c:pt idx="95">
                  <c:v>2.6227072105041365E-2</c:v>
                </c:pt>
                <c:pt idx="96">
                  <c:v>2.6170965998698621E-2</c:v>
                </c:pt>
                <c:pt idx="97">
                  <c:v>2.6046771393997799E-2</c:v>
                </c:pt>
                <c:pt idx="98">
                  <c:v>2.7235008526214036E-2</c:v>
                </c:pt>
                <c:pt idx="99">
                  <c:v>2.7129963801539647E-2</c:v>
                </c:pt>
                <c:pt idx="100">
                  <c:v>2.7015287928917296E-2</c:v>
                </c:pt>
                <c:pt idx="101">
                  <c:v>2.6962051631955735E-2</c:v>
                </c:pt>
                <c:pt idx="102">
                  <c:v>2.6817510755049449E-2</c:v>
                </c:pt>
                <c:pt idx="103">
                  <c:v>2.6773670370506448E-2</c:v>
                </c:pt>
                <c:pt idx="104">
                  <c:v>2.6602699337927728E-2</c:v>
                </c:pt>
                <c:pt idx="105">
                  <c:v>2.652281179044496E-2</c:v>
                </c:pt>
                <c:pt idx="106">
                  <c:v>2.6468835412342535E-2</c:v>
                </c:pt>
                <c:pt idx="107">
                  <c:v>2.64015261943852E-2</c:v>
                </c:pt>
                <c:pt idx="108">
                  <c:v>2.630160392998444E-2</c:v>
                </c:pt>
                <c:pt idx="109">
                  <c:v>2.6330957075686334E-2</c:v>
                </c:pt>
                <c:pt idx="110">
                  <c:v>2.621083193522137E-2</c:v>
                </c:pt>
                <c:pt idx="111">
                  <c:v>2.6140954661080355E-2</c:v>
                </c:pt>
                <c:pt idx="112">
                  <c:v>2.613941018766756E-2</c:v>
                </c:pt>
                <c:pt idx="113">
                  <c:v>2.6101770239241536E-2</c:v>
                </c:pt>
                <c:pt idx="114">
                  <c:v>2.5995205721696075E-2</c:v>
                </c:pt>
                <c:pt idx="115">
                  <c:v>2.5922939724889443E-2</c:v>
                </c:pt>
                <c:pt idx="116">
                  <c:v>2.5964929347958264E-2</c:v>
                </c:pt>
                <c:pt idx="117">
                  <c:v>2.5986977464720548E-2</c:v>
                </c:pt>
                <c:pt idx="118">
                  <c:v>2.5964956219355958E-2</c:v>
                </c:pt>
                <c:pt idx="119">
                  <c:v>2.5948860120774915E-2</c:v>
                </c:pt>
                <c:pt idx="120">
                  <c:v>2.5872727185935165E-2</c:v>
                </c:pt>
                <c:pt idx="121">
                  <c:v>2.5791999391227012E-2</c:v>
                </c:pt>
                <c:pt idx="122">
                  <c:v>2.5797064357585324E-2</c:v>
                </c:pt>
                <c:pt idx="123">
                  <c:v>2.5805233724250219E-2</c:v>
                </c:pt>
                <c:pt idx="124">
                  <c:v>2.5823196678531293E-2</c:v>
                </c:pt>
                <c:pt idx="125">
                  <c:v>2.5790283291019688E-2</c:v>
                </c:pt>
                <c:pt idx="126">
                  <c:v>2.5769062205686259E-2</c:v>
                </c:pt>
                <c:pt idx="127">
                  <c:v>2.5755457825786109E-2</c:v>
                </c:pt>
                <c:pt idx="128">
                  <c:v>2.5761373692818786E-2</c:v>
                </c:pt>
                <c:pt idx="129">
                  <c:v>2.57189856572527E-2</c:v>
                </c:pt>
                <c:pt idx="130">
                  <c:v>2.5732824076204499E-2</c:v>
                </c:pt>
                <c:pt idx="131">
                  <c:v>2.5762102084738683E-2</c:v>
                </c:pt>
                <c:pt idx="132">
                  <c:v>2.5777960827384223E-2</c:v>
                </c:pt>
                <c:pt idx="133">
                  <c:v>2.5788135631900608E-2</c:v>
                </c:pt>
                <c:pt idx="134">
                  <c:v>2.5768267698611427E-2</c:v>
                </c:pt>
                <c:pt idx="135">
                  <c:v>2.573447547204108E-2</c:v>
                </c:pt>
                <c:pt idx="136">
                  <c:v>2.5717708777694075E-2</c:v>
                </c:pt>
                <c:pt idx="137">
                  <c:v>2.57694833873123E-2</c:v>
                </c:pt>
                <c:pt idx="138">
                  <c:v>2.5744461710816378E-2</c:v>
                </c:pt>
                <c:pt idx="139">
                  <c:v>2.5738128406616444E-2</c:v>
                </c:pt>
                <c:pt idx="140">
                  <c:v>2.5730531164531452E-2</c:v>
                </c:pt>
                <c:pt idx="141">
                  <c:v>2.5766435815211045E-2</c:v>
                </c:pt>
                <c:pt idx="142">
                  <c:v>2.5747895841932416E-2</c:v>
                </c:pt>
                <c:pt idx="143">
                  <c:v>2.5740135262238544E-2</c:v>
                </c:pt>
                <c:pt idx="144">
                  <c:v>2.5746505575875728E-2</c:v>
                </c:pt>
                <c:pt idx="145">
                  <c:v>2.5792685376556244E-2</c:v>
                </c:pt>
                <c:pt idx="146">
                  <c:v>2.5837789661319072E-2</c:v>
                </c:pt>
                <c:pt idx="147">
                  <c:v>2.5829782312804136E-2</c:v>
                </c:pt>
                <c:pt idx="148">
                  <c:v>2.5816707592705247E-2</c:v>
                </c:pt>
                <c:pt idx="149">
                  <c:v>2.579904323190764E-2</c:v>
                </c:pt>
                <c:pt idx="150">
                  <c:v>2.5804994486490797E-2</c:v>
                </c:pt>
                <c:pt idx="151">
                  <c:v>2.5820859221261636E-2</c:v>
                </c:pt>
                <c:pt idx="152">
                  <c:v>2.5858566229728298E-2</c:v>
                </c:pt>
                <c:pt idx="153">
                  <c:v>2.5842825505783533E-2</c:v>
                </c:pt>
                <c:pt idx="154">
                  <c:v>2.5826487236526221E-2</c:v>
                </c:pt>
                <c:pt idx="155">
                  <c:v>2.5835097184146026E-2</c:v>
                </c:pt>
                <c:pt idx="156">
                  <c:v>2.5812661521421917E-2</c:v>
                </c:pt>
                <c:pt idx="157">
                  <c:v>2.5808151791988757E-2</c:v>
                </c:pt>
                <c:pt idx="158">
                  <c:v>2.5822636031523967E-2</c:v>
                </c:pt>
                <c:pt idx="159">
                  <c:v>2.5795206208367456E-2</c:v>
                </c:pt>
                <c:pt idx="160">
                  <c:v>2.5776284768240888E-2</c:v>
                </c:pt>
                <c:pt idx="161">
                  <c:v>2.5763016942340122E-2</c:v>
                </c:pt>
                <c:pt idx="162">
                  <c:v>2.5746540581348159E-2</c:v>
                </c:pt>
                <c:pt idx="163">
                  <c:v>2.5747798029127061E-2</c:v>
                </c:pt>
                <c:pt idx="164">
                  <c:v>2.5760011851696928E-2</c:v>
                </c:pt>
                <c:pt idx="165">
                  <c:v>2.5772410460464166E-2</c:v>
                </c:pt>
                <c:pt idx="166">
                  <c:v>2.5788376959251059E-2</c:v>
                </c:pt>
                <c:pt idx="167">
                  <c:v>2.5762823828004468E-2</c:v>
                </c:pt>
                <c:pt idx="168">
                  <c:v>2.5756832226656649E-2</c:v>
                </c:pt>
                <c:pt idx="169">
                  <c:v>2.5758075434363772E-2</c:v>
                </c:pt>
                <c:pt idx="170">
                  <c:v>2.5742995051759206E-2</c:v>
                </c:pt>
                <c:pt idx="171">
                  <c:v>2.5742179371575222E-2</c:v>
                </c:pt>
                <c:pt idx="172">
                  <c:v>2.5757674227161458E-2</c:v>
                </c:pt>
                <c:pt idx="173">
                  <c:v>2.576603178864147E-2</c:v>
                </c:pt>
                <c:pt idx="174">
                  <c:v>2.5778727897456315E-2</c:v>
                </c:pt>
                <c:pt idx="175">
                  <c:v>2.5797213053052361E-2</c:v>
                </c:pt>
                <c:pt idx="176">
                  <c:v>2.5789155063564818E-2</c:v>
                </c:pt>
                <c:pt idx="177">
                  <c:v>2.5781104805701664E-2</c:v>
                </c:pt>
                <c:pt idx="178">
                  <c:v>2.5771748288004149E-2</c:v>
                </c:pt>
                <c:pt idx="179">
                  <c:v>2.5769366972714789E-2</c:v>
                </c:pt>
                <c:pt idx="180">
                  <c:v>2.5766521649057385E-2</c:v>
                </c:pt>
                <c:pt idx="181">
                  <c:v>2.5768548912363642E-2</c:v>
                </c:pt>
                <c:pt idx="182">
                  <c:v>2.5777329401417561E-2</c:v>
                </c:pt>
                <c:pt idx="183">
                  <c:v>2.5762446032005931E-2</c:v>
                </c:pt>
                <c:pt idx="184">
                  <c:v>2.5759742273369395E-2</c:v>
                </c:pt>
                <c:pt idx="185">
                  <c:v>2.5753309048320287E-2</c:v>
                </c:pt>
                <c:pt idx="186">
                  <c:v>2.5754563527923369E-2</c:v>
                </c:pt>
                <c:pt idx="187">
                  <c:v>2.5751091421320888E-2</c:v>
                </c:pt>
                <c:pt idx="188">
                  <c:v>2.5726857859862319E-2</c:v>
                </c:pt>
                <c:pt idx="189">
                  <c:v>2.5708949616813002E-2</c:v>
                </c:pt>
                <c:pt idx="190">
                  <c:v>2.569635403484237E-2</c:v>
                </c:pt>
                <c:pt idx="191">
                  <c:v>2.568477002871962E-2</c:v>
                </c:pt>
                <c:pt idx="192">
                  <c:v>2.566826593557231E-2</c:v>
                </c:pt>
                <c:pt idx="193">
                  <c:v>2.5666270000941724E-2</c:v>
                </c:pt>
                <c:pt idx="194">
                  <c:v>2.5677420458140587E-2</c:v>
                </c:pt>
                <c:pt idx="195">
                  <c:v>2.5636538256322696E-2</c:v>
                </c:pt>
                <c:pt idx="196">
                  <c:v>2.5594368045819289E-2</c:v>
                </c:pt>
                <c:pt idx="197">
                  <c:v>2.5547445255474453E-2</c:v>
                </c:pt>
                <c:pt idx="198">
                  <c:v>2.5503617895845366E-2</c:v>
                </c:pt>
                <c:pt idx="199">
                  <c:v>2.5475410948446964E-2</c:v>
                </c:pt>
                <c:pt idx="200">
                  <c:v>2.5428605276964476E-2</c:v>
                </c:pt>
                <c:pt idx="201">
                  <c:v>2.5407559371543872E-2</c:v>
                </c:pt>
                <c:pt idx="202">
                  <c:v>2.5360334936693932E-2</c:v>
                </c:pt>
                <c:pt idx="203">
                  <c:v>2.5317147396827264E-2</c:v>
                </c:pt>
                <c:pt idx="204">
                  <c:v>2.5254896699758517E-2</c:v>
                </c:pt>
                <c:pt idx="205">
                  <c:v>2.5194900792986918E-2</c:v>
                </c:pt>
                <c:pt idx="206">
                  <c:v>2.5146835982016506E-2</c:v>
                </c:pt>
                <c:pt idx="207">
                  <c:v>2.5126151615282366E-2</c:v>
                </c:pt>
                <c:pt idx="208">
                  <c:v>2.5085613591781096E-2</c:v>
                </c:pt>
                <c:pt idx="209">
                  <c:v>2.5023307850083908E-2</c:v>
                </c:pt>
                <c:pt idx="210">
                  <c:v>2.4964987874856955E-2</c:v>
                </c:pt>
                <c:pt idx="211">
                  <c:v>2.4888870595982878E-2</c:v>
                </c:pt>
                <c:pt idx="212">
                  <c:v>2.4829494828386187E-2</c:v>
                </c:pt>
                <c:pt idx="213">
                  <c:v>2.481511712325115E-2</c:v>
                </c:pt>
                <c:pt idx="214">
                  <c:v>2.4757575262047651E-2</c:v>
                </c:pt>
                <c:pt idx="215">
                  <c:v>2.4700513405590416E-2</c:v>
                </c:pt>
                <c:pt idx="216">
                  <c:v>2.4637463401163854E-2</c:v>
                </c:pt>
                <c:pt idx="217">
                  <c:v>2.459520725388601E-2</c:v>
                </c:pt>
                <c:pt idx="218">
                  <c:v>2.4546437679568711E-2</c:v>
                </c:pt>
                <c:pt idx="219">
                  <c:v>2.4477352617057732E-2</c:v>
                </c:pt>
                <c:pt idx="220">
                  <c:v>2.4394837334359133E-2</c:v>
                </c:pt>
                <c:pt idx="221">
                  <c:v>2.4360146799835468E-2</c:v>
                </c:pt>
                <c:pt idx="222">
                  <c:v>2.4311815247714672E-2</c:v>
                </c:pt>
                <c:pt idx="223">
                  <c:v>2.4250131729599739E-2</c:v>
                </c:pt>
                <c:pt idx="224">
                  <c:v>2.4196093281580358E-2</c:v>
                </c:pt>
                <c:pt idx="225">
                  <c:v>2.4111580394853158E-2</c:v>
                </c:pt>
                <c:pt idx="226">
                  <c:v>2.4037953427199173E-2</c:v>
                </c:pt>
                <c:pt idx="227">
                  <c:v>2.3982648857820497E-2</c:v>
                </c:pt>
                <c:pt idx="228">
                  <c:v>2.3868220093873384E-2</c:v>
                </c:pt>
                <c:pt idx="229">
                  <c:v>2.3872873949059858E-2</c:v>
                </c:pt>
                <c:pt idx="230">
                  <c:v>2.3807966763478294E-2</c:v>
                </c:pt>
                <c:pt idx="231">
                  <c:v>2.3716548804228514E-2</c:v>
                </c:pt>
                <c:pt idx="232">
                  <c:v>2.3605443727631251E-2</c:v>
                </c:pt>
                <c:pt idx="233">
                  <c:v>2.3507665789712421E-2</c:v>
                </c:pt>
                <c:pt idx="234">
                  <c:v>2.3483756347088339E-2</c:v>
                </c:pt>
                <c:pt idx="235">
                  <c:v>2.3393870431644981E-2</c:v>
                </c:pt>
                <c:pt idx="236">
                  <c:v>2.330465087704274E-2</c:v>
                </c:pt>
                <c:pt idx="237">
                  <c:v>2.3265472614677197E-2</c:v>
                </c:pt>
                <c:pt idx="238">
                  <c:v>2.3161882580126848E-2</c:v>
                </c:pt>
                <c:pt idx="239">
                  <c:v>2.3134793937392199E-2</c:v>
                </c:pt>
                <c:pt idx="240">
                  <c:v>2.3055660029431203E-2</c:v>
                </c:pt>
                <c:pt idx="241">
                  <c:v>2.2954414268548131E-2</c:v>
                </c:pt>
                <c:pt idx="242">
                  <c:v>2.2932561923702768E-2</c:v>
                </c:pt>
                <c:pt idx="243">
                  <c:v>2.293440881510956E-2</c:v>
                </c:pt>
                <c:pt idx="244">
                  <c:v>2.2919677145223694E-2</c:v>
                </c:pt>
                <c:pt idx="245">
                  <c:v>2.2884364908023622E-2</c:v>
                </c:pt>
                <c:pt idx="246">
                  <c:v>2.2864959937463358E-2</c:v>
                </c:pt>
                <c:pt idx="247">
                  <c:v>2.2817470854177065E-2</c:v>
                </c:pt>
                <c:pt idx="248">
                  <c:v>2.2776832908730355E-2</c:v>
                </c:pt>
                <c:pt idx="249">
                  <c:v>2.2808739363367421E-2</c:v>
                </c:pt>
                <c:pt idx="250">
                  <c:v>2.2840289808314103E-2</c:v>
                </c:pt>
                <c:pt idx="251">
                  <c:v>2.2808066190581056E-2</c:v>
                </c:pt>
                <c:pt idx="252">
                  <c:v>2.2793461902903964E-2</c:v>
                </c:pt>
                <c:pt idx="253">
                  <c:v>2.2819342241493124E-2</c:v>
                </c:pt>
                <c:pt idx="254">
                  <c:v>2.2780566033161188E-2</c:v>
                </c:pt>
                <c:pt idx="255">
                  <c:v>2.2759557458809868E-2</c:v>
                </c:pt>
                <c:pt idx="256">
                  <c:v>2.2788633612975971E-2</c:v>
                </c:pt>
                <c:pt idx="257">
                  <c:v>2.2848074248495616E-2</c:v>
                </c:pt>
                <c:pt idx="258">
                  <c:v>2.2847866228265869E-2</c:v>
                </c:pt>
                <c:pt idx="259">
                  <c:v>2.2855557534490555E-2</c:v>
                </c:pt>
                <c:pt idx="260">
                  <c:v>2.2866848708335753E-2</c:v>
                </c:pt>
                <c:pt idx="261">
                  <c:v>2.2831704446604921E-2</c:v>
                </c:pt>
                <c:pt idx="262">
                  <c:v>2.2815578613289565E-2</c:v>
                </c:pt>
                <c:pt idx="263">
                  <c:v>2.2855608174033065E-2</c:v>
                </c:pt>
                <c:pt idx="264">
                  <c:v>2.2884592534754639E-2</c:v>
                </c:pt>
                <c:pt idx="265">
                  <c:v>2.2885248567131419E-2</c:v>
                </c:pt>
                <c:pt idx="266">
                  <c:v>2.2893302128004979E-2</c:v>
                </c:pt>
                <c:pt idx="267">
                  <c:v>2.2904424181019924E-2</c:v>
                </c:pt>
                <c:pt idx="268">
                  <c:v>2.2881944678641044E-2</c:v>
                </c:pt>
                <c:pt idx="269">
                  <c:v>2.2888029951238252E-2</c:v>
                </c:pt>
                <c:pt idx="270">
                  <c:v>2.2889183389280934E-2</c:v>
                </c:pt>
                <c:pt idx="271">
                  <c:v>2.2891323341622419E-2</c:v>
                </c:pt>
                <c:pt idx="272">
                  <c:v>2.2853714775987344E-2</c:v>
                </c:pt>
                <c:pt idx="273">
                  <c:v>2.2864027308323015E-2</c:v>
                </c:pt>
                <c:pt idx="274">
                  <c:v>2.2856092507185347E-2</c:v>
                </c:pt>
                <c:pt idx="275">
                  <c:v>2.284878947473817E-2</c:v>
                </c:pt>
                <c:pt idx="276">
                  <c:v>2.2854855656176516E-2</c:v>
                </c:pt>
                <c:pt idx="277">
                  <c:v>2.2863730566495405E-2</c:v>
                </c:pt>
                <c:pt idx="278">
                  <c:v>2.2862012376377697E-2</c:v>
                </c:pt>
                <c:pt idx="279">
                  <c:v>2.2873317013463894E-2</c:v>
                </c:pt>
                <c:pt idx="280">
                  <c:v>2.2847654628476547E-2</c:v>
                </c:pt>
                <c:pt idx="281">
                  <c:v>2.2856062214672471E-2</c:v>
                </c:pt>
                <c:pt idx="282">
                  <c:v>2.2847065219553268E-2</c:v>
                </c:pt>
                <c:pt idx="283">
                  <c:v>2.2846145437561489E-2</c:v>
                </c:pt>
                <c:pt idx="284">
                  <c:v>2.286521799564472E-2</c:v>
                </c:pt>
                <c:pt idx="285">
                  <c:v>2.2862073753744223E-2</c:v>
                </c:pt>
                <c:pt idx="286">
                  <c:v>2.2861503091802758E-2</c:v>
                </c:pt>
                <c:pt idx="287">
                  <c:v>2.2887306507680272E-2</c:v>
                </c:pt>
                <c:pt idx="288">
                  <c:v>2.287382291340271E-2</c:v>
                </c:pt>
                <c:pt idx="289">
                  <c:v>2.2863150678610743E-2</c:v>
                </c:pt>
                <c:pt idx="290">
                  <c:v>2.2860040701541785E-2</c:v>
                </c:pt>
                <c:pt idx="291">
                  <c:v>2.2882956392422139E-2</c:v>
                </c:pt>
                <c:pt idx="292">
                  <c:v>2.2871714655642677E-2</c:v>
                </c:pt>
                <c:pt idx="293">
                  <c:v>2.2873220570468037E-2</c:v>
                </c:pt>
                <c:pt idx="294">
                  <c:v>2.2862894764452839E-2</c:v>
                </c:pt>
                <c:pt idx="295">
                  <c:v>2.286075543020738E-2</c:v>
                </c:pt>
                <c:pt idx="296">
                  <c:v>2.2855609864619934E-2</c:v>
                </c:pt>
                <c:pt idx="297">
                  <c:v>2.2822532432105743E-2</c:v>
                </c:pt>
                <c:pt idx="298">
                  <c:v>2.2812596832852226E-2</c:v>
                </c:pt>
                <c:pt idx="299">
                  <c:v>2.2811185301775689E-2</c:v>
                </c:pt>
                <c:pt idx="300">
                  <c:v>2.2817612110360545E-2</c:v>
                </c:pt>
                <c:pt idx="301">
                  <c:v>2.2792430260754244E-2</c:v>
                </c:pt>
                <c:pt idx="302">
                  <c:v>2.2781077579068037E-2</c:v>
                </c:pt>
                <c:pt idx="303">
                  <c:v>2.2765319629370086E-2</c:v>
                </c:pt>
                <c:pt idx="304">
                  <c:v>2.2750034842979706E-2</c:v>
                </c:pt>
                <c:pt idx="305">
                  <c:v>2.2731613517249418E-2</c:v>
                </c:pt>
                <c:pt idx="306">
                  <c:v>2.2724994907971693E-2</c:v>
                </c:pt>
                <c:pt idx="307">
                  <c:v>2.2710613247911546E-2</c:v>
                </c:pt>
                <c:pt idx="308">
                  <c:v>2.2705508713666188E-2</c:v>
                </c:pt>
                <c:pt idx="309">
                  <c:v>2.269637875830257E-2</c:v>
                </c:pt>
                <c:pt idx="310">
                  <c:v>2.2676597866829684E-2</c:v>
                </c:pt>
                <c:pt idx="311">
                  <c:v>2.2623766348391239E-2</c:v>
                </c:pt>
                <c:pt idx="312">
                  <c:v>2.2622477001015769E-2</c:v>
                </c:pt>
                <c:pt idx="313">
                  <c:v>2.2609874908444239E-2</c:v>
                </c:pt>
                <c:pt idx="314">
                  <c:v>2.2594144930682132E-2</c:v>
                </c:pt>
                <c:pt idx="315">
                  <c:v>2.2577139889042201E-2</c:v>
                </c:pt>
                <c:pt idx="316">
                  <c:v>2.2563188387343221E-2</c:v>
                </c:pt>
                <c:pt idx="317">
                  <c:v>2.2533617678560644E-2</c:v>
                </c:pt>
                <c:pt idx="318">
                  <c:v>2.2511528708308606E-2</c:v>
                </c:pt>
                <c:pt idx="319">
                  <c:v>2.2522850761164004E-2</c:v>
                </c:pt>
                <c:pt idx="320">
                  <c:v>2.2510011830725724E-2</c:v>
                </c:pt>
                <c:pt idx="321">
                  <c:v>2.2501823832036912E-2</c:v>
                </c:pt>
                <c:pt idx="322">
                  <c:v>2.247428268871968E-2</c:v>
                </c:pt>
                <c:pt idx="323">
                  <c:v>2.2447349218730341E-2</c:v>
                </c:pt>
                <c:pt idx="324">
                  <c:v>2.2435645864664015E-2</c:v>
                </c:pt>
                <c:pt idx="325">
                  <c:v>2.2399498471906591E-2</c:v>
                </c:pt>
                <c:pt idx="326" formatCode="0.00%">
                  <c:v>2.2414170813382154E-2</c:v>
                </c:pt>
                <c:pt idx="327" formatCode="0.00%">
                  <c:v>2.2383771765470035E-2</c:v>
                </c:pt>
                <c:pt idx="328" formatCode="0.00%">
                  <c:v>2.2353663439154594E-2</c:v>
                </c:pt>
                <c:pt idx="329" formatCode="0.00%">
                  <c:v>2.2316099671739781E-2</c:v>
                </c:pt>
                <c:pt idx="330" formatCode="0.00%">
                  <c:v>2.2296263894447183E-2</c:v>
                </c:pt>
                <c:pt idx="331" formatCode="0.00%">
                  <c:v>2.2255027575065457E-2</c:v>
                </c:pt>
                <c:pt idx="332" formatCode="0.00%">
                  <c:v>2.2235129465485653E-2</c:v>
                </c:pt>
                <c:pt idx="333" formatCode="0.00%">
                  <c:v>2.2222427842651021E-2</c:v>
                </c:pt>
                <c:pt idx="334" formatCode="0.00%">
                  <c:v>2.2200270194583184E-2</c:v>
                </c:pt>
                <c:pt idx="335" formatCode="0.00%">
                  <c:v>2.2166534613329403E-2</c:v>
                </c:pt>
                <c:pt idx="336" formatCode="0.00%">
                  <c:v>2.2125086533807917E-2</c:v>
                </c:pt>
                <c:pt idx="337" formatCode="0.00%">
                  <c:v>2.2103232001369984E-2</c:v>
                </c:pt>
                <c:pt idx="338" formatCode="0.00%">
                  <c:v>2.2062882570200774E-2</c:v>
                </c:pt>
                <c:pt idx="339" formatCode="0.00%">
                  <c:v>2.2047224912146071E-2</c:v>
                </c:pt>
                <c:pt idx="340" formatCode="0.00%">
                  <c:v>2.2012320827298922E-2</c:v>
                </c:pt>
                <c:pt idx="341" formatCode="0.00%">
                  <c:v>2.2001400089096578E-2</c:v>
                </c:pt>
                <c:pt idx="342" formatCode="0.00%">
                  <c:v>2.1954965413824797E-2</c:v>
                </c:pt>
                <c:pt idx="343" formatCode="0.00%">
                  <c:v>2.1897436360952184E-2</c:v>
                </c:pt>
                <c:pt idx="344" formatCode="0.00%">
                  <c:v>2.186311215812595E-2</c:v>
                </c:pt>
                <c:pt idx="345" formatCode="0.00%">
                  <c:v>2.1813759263808092E-2</c:v>
                </c:pt>
                <c:pt idx="346" formatCode="0.00%">
                  <c:v>2.177772199110601E-2</c:v>
                </c:pt>
                <c:pt idx="347" formatCode="0.00%">
                  <c:v>2.1734272818007119E-2</c:v>
                </c:pt>
                <c:pt idx="348" formatCode="0.00%">
                  <c:v>2.1679340392643204E-2</c:v>
                </c:pt>
                <c:pt idx="349" formatCode="0.00%">
                  <c:v>2.1625615035683152E-2</c:v>
                </c:pt>
                <c:pt idx="350" formatCode="0.00%">
                  <c:v>2.156114580912399E-2</c:v>
                </c:pt>
                <c:pt idx="351" formatCode="0.00%">
                  <c:v>2.1504021565553717E-2</c:v>
                </c:pt>
                <c:pt idx="352" formatCode="0.00%">
                  <c:v>2.1454052886327676E-2</c:v>
                </c:pt>
                <c:pt idx="353" formatCode="0.00%">
                  <c:v>2.1433525472528369E-2</c:v>
                </c:pt>
                <c:pt idx="354" formatCode="0.00%">
                  <c:v>2.1371130400462016E-2</c:v>
                </c:pt>
                <c:pt idx="355" formatCode="0.00%">
                  <c:v>2.1330705407381505E-2</c:v>
                </c:pt>
                <c:pt idx="356" formatCode="0.00%">
                  <c:v>2.1246462992487898E-2</c:v>
                </c:pt>
                <c:pt idx="357" formatCode="0.00%">
                  <c:v>2.1140031293185167E-2</c:v>
                </c:pt>
                <c:pt idx="358" formatCode="0.00%">
                  <c:v>2.1030276566425279E-2</c:v>
                </c:pt>
                <c:pt idx="359" formatCode="0.00%">
                  <c:v>2.0956014096707477E-2</c:v>
                </c:pt>
                <c:pt idx="360" formatCode="0.00%">
                  <c:v>2.0889434944571607E-2</c:v>
                </c:pt>
                <c:pt idx="361" formatCode="0.00%">
                  <c:v>2.0803473275538178E-2</c:v>
                </c:pt>
                <c:pt idx="362" formatCode="0.00%">
                  <c:v>2.0606317691519487E-2</c:v>
                </c:pt>
                <c:pt idx="363" formatCode="0.00%">
                  <c:v>2.0423561457269323E-2</c:v>
                </c:pt>
                <c:pt idx="364" formatCode="0.00%">
                  <c:v>2.0133976017434059E-2</c:v>
                </c:pt>
                <c:pt idx="365" formatCode="0.00%">
                  <c:v>1.9858973274695536E-2</c:v>
                </c:pt>
                <c:pt idx="366" formatCode="0.00%">
                  <c:v>1.9687078246131633E-2</c:v>
                </c:pt>
                <c:pt idx="367" formatCode="0.00%">
                  <c:v>1.950527001727366E-2</c:v>
                </c:pt>
                <c:pt idx="368" formatCode="0.00%">
                  <c:v>1.9288735815796772E-2</c:v>
                </c:pt>
                <c:pt idx="369" formatCode="0.00%">
                  <c:v>1.9015679507764841E-2</c:v>
                </c:pt>
                <c:pt idx="370" formatCode="0.00%">
                  <c:v>1.8407245230608979E-2</c:v>
                </c:pt>
                <c:pt idx="371" formatCode="0.00%">
                  <c:v>1.8026963790403229E-2</c:v>
                </c:pt>
                <c:pt idx="372" formatCode="0.00%">
                  <c:v>1.7568704013052217E-2</c:v>
                </c:pt>
                <c:pt idx="373" formatCode="0.00%">
                  <c:v>1.7095805051741405E-2</c:v>
                </c:pt>
                <c:pt idx="374" formatCode="0.00%">
                  <c:v>1.6854313544918221E-2</c:v>
                </c:pt>
                <c:pt idx="375" formatCode="0.00%">
                  <c:v>1.6454641314330418E-2</c:v>
                </c:pt>
                <c:pt idx="376" formatCode="0.00%">
                  <c:v>1.6062238329278989E-2</c:v>
                </c:pt>
                <c:pt idx="377" formatCode="0.00%">
                  <c:v>1.5746201388074844E-2</c:v>
                </c:pt>
                <c:pt idx="378" formatCode="0.00%">
                  <c:v>1.5475159911966704E-2</c:v>
                </c:pt>
                <c:pt idx="379" formatCode="0.00%">
                  <c:v>1.5323837144841189E-2</c:v>
                </c:pt>
                <c:pt idx="380" formatCode="0.00%">
                  <c:v>1.5144789159277642E-2</c:v>
                </c:pt>
                <c:pt idx="381" formatCode="0.00%">
                  <c:v>1.5072371306670921E-2</c:v>
                </c:pt>
                <c:pt idx="382" formatCode="0.00%">
                  <c:v>1.4964550269492682E-2</c:v>
                </c:pt>
                <c:pt idx="383" formatCode="0.00%">
                  <c:v>1.4819708574562291E-2</c:v>
                </c:pt>
                <c:pt idx="384" formatCode="0.00%">
                  <c:v>1.4666436946290771E-2</c:v>
                </c:pt>
                <c:pt idx="385" formatCode="0.00%">
                  <c:v>1.451827355483856E-2</c:v>
                </c:pt>
                <c:pt idx="386" formatCode="0.00%">
                  <c:v>1.4403492012480555E-2</c:v>
                </c:pt>
                <c:pt idx="387" formatCode="0.00%">
                  <c:v>1.4309577324366161E-2</c:v>
                </c:pt>
                <c:pt idx="388" formatCode="0.00%">
                  <c:v>1.4276676214577714E-2</c:v>
                </c:pt>
                <c:pt idx="389" formatCode="0.00%">
                  <c:v>1.4214391105925952E-2</c:v>
                </c:pt>
                <c:pt idx="390" formatCode="0.00%">
                  <c:v>1.4110231102429512E-2</c:v>
                </c:pt>
                <c:pt idx="391" formatCode="0.00%">
                  <c:v>1.3996401068652038E-2</c:v>
                </c:pt>
                <c:pt idx="392" formatCode="0.00%">
                  <c:v>1.3897114501071483E-2</c:v>
                </c:pt>
                <c:pt idx="393" formatCode="0.00%">
                  <c:v>1.3799878145332869E-2</c:v>
                </c:pt>
                <c:pt idx="394" formatCode="0.00%">
                  <c:v>1.3704904285000081E-2</c:v>
                </c:pt>
                <c:pt idx="395" formatCode="0.00%">
                  <c:v>1.3672316565357586E-2</c:v>
                </c:pt>
                <c:pt idx="396" formatCode="0.00%">
                  <c:v>1.3584863802747715E-2</c:v>
                </c:pt>
                <c:pt idx="397" formatCode="0.00%">
                  <c:v>1.3470717360226855E-2</c:v>
                </c:pt>
                <c:pt idx="398" formatCode="0.00%">
                  <c:v>1.3385920510081185E-2</c:v>
                </c:pt>
                <c:pt idx="399" formatCode="0.00%">
                  <c:v>1.3303857537731464E-2</c:v>
                </c:pt>
                <c:pt idx="400" formatCode="0.00%">
                  <c:v>1.3271941784849429E-2</c:v>
                </c:pt>
                <c:pt idx="401" formatCode="0.00%">
                  <c:v>1.3131201467587296E-2</c:v>
                </c:pt>
                <c:pt idx="402" formatCode="0.00%">
                  <c:v>1.3093788063337393E-2</c:v>
                </c:pt>
                <c:pt idx="403" formatCode="0.00%">
                  <c:v>1.3018171993750808E-2</c:v>
                </c:pt>
                <c:pt idx="404" formatCode="0.00%">
                  <c:v>1.2959418126047515E-2</c:v>
                </c:pt>
                <c:pt idx="405" formatCode="0.00%">
                  <c:v>1.2854419532741563E-2</c:v>
                </c:pt>
                <c:pt idx="406" formatCode="0.00%">
                  <c:v>1.2791245786450849E-2</c:v>
                </c:pt>
                <c:pt idx="407" formatCode="0.00%">
                  <c:v>1.2743170880498882E-2</c:v>
                </c:pt>
                <c:pt idx="408" formatCode="0.00%">
                  <c:v>1.266239635430607E-2</c:v>
                </c:pt>
                <c:pt idx="409" formatCode="0.00%">
                  <c:v>1.2641492575653505E-2</c:v>
                </c:pt>
                <c:pt idx="410" formatCode="0.00%">
                  <c:v>1.2616126496218622E-2</c:v>
                </c:pt>
                <c:pt idx="411" formatCode="0.00%">
                  <c:v>1.2542807867050898E-2</c:v>
                </c:pt>
                <c:pt idx="412" formatCode="0.00%">
                  <c:v>1.2498043991482008E-2</c:v>
                </c:pt>
                <c:pt idx="413" formatCode="0.00%">
                  <c:v>1.2445096156832246E-2</c:v>
                </c:pt>
                <c:pt idx="414" formatCode="0.00%">
                  <c:v>1.2399014296453424E-2</c:v>
                </c:pt>
                <c:pt idx="415" formatCode="0.00%">
                  <c:v>1.2336323634387752E-2</c:v>
                </c:pt>
                <c:pt idx="416" formatCode="0.00%">
                  <c:v>1.2318428932447069E-2</c:v>
                </c:pt>
                <c:pt idx="417" formatCode="0.00%">
                  <c:v>1.2260485941924014E-2</c:v>
                </c:pt>
                <c:pt idx="418" formatCode="0.00%">
                  <c:v>1.2223154954771189E-2</c:v>
                </c:pt>
                <c:pt idx="419" formatCode="0.00%">
                  <c:v>1.2166504299592547E-2</c:v>
                </c:pt>
                <c:pt idx="420" formatCode="0.00%">
                  <c:v>1.2115905172247032E-2</c:v>
                </c:pt>
                <c:pt idx="421" formatCode="0.00%">
                  <c:v>1.2085460001538895E-2</c:v>
                </c:pt>
                <c:pt idx="422" formatCode="0.00%">
                  <c:v>1.2021097159379936E-2</c:v>
                </c:pt>
                <c:pt idx="423" formatCode="0.00%">
                  <c:v>1.2037711804588448E-2</c:v>
                </c:pt>
                <c:pt idx="424" formatCode="0.00%">
                  <c:v>1.1999211675291074E-2</c:v>
                </c:pt>
                <c:pt idx="425" formatCode="0.00%">
                  <c:v>1.1969342213462058E-2</c:v>
                </c:pt>
                <c:pt idx="426" formatCode="0.00%">
                  <c:v>1.1909363163262507E-2</c:v>
                </c:pt>
                <c:pt idx="427" formatCode="0.00%">
                  <c:v>1.1904170187385059E-2</c:v>
                </c:pt>
                <c:pt idx="428" formatCode="0.00%">
                  <c:v>1.1858244456190443E-2</c:v>
                </c:pt>
                <c:pt idx="429" formatCode="0.00%">
                  <c:v>1.1806026143405713E-2</c:v>
                </c:pt>
                <c:pt idx="430" formatCode="0.00%">
                  <c:v>1.1767065915140129E-2</c:v>
                </c:pt>
                <c:pt idx="431" formatCode="0.00%">
                  <c:v>1.1700250607128489E-2</c:v>
                </c:pt>
                <c:pt idx="432" formatCode="0.00%">
                  <c:v>1.1643920468691553E-2</c:v>
                </c:pt>
                <c:pt idx="433" formatCode="0.00%">
                  <c:v>1.1572104258739647E-2</c:v>
                </c:pt>
                <c:pt idx="434" formatCode="0.00%">
                  <c:v>1.1510503437994726E-2</c:v>
                </c:pt>
                <c:pt idx="435" formatCode="0.00%">
                  <c:v>1.1433769817809554E-2</c:v>
                </c:pt>
                <c:pt idx="436" formatCode="0.00%">
                  <c:v>1.136424644903771E-2</c:v>
                </c:pt>
                <c:pt idx="437" formatCode="0.00%">
                  <c:v>1.1327252138610315E-2</c:v>
                </c:pt>
                <c:pt idx="438" formatCode="0.00%">
                  <c:v>1.1260425145323702E-2</c:v>
                </c:pt>
                <c:pt idx="439" formatCode="0.00%">
                  <c:v>1.1195761245477009E-2</c:v>
                </c:pt>
                <c:pt idx="440" formatCode="0.00%">
                  <c:v>1.110571705656628E-2</c:v>
                </c:pt>
                <c:pt idx="441" formatCode="0.00%">
                  <c:v>1.1023765053554893E-2</c:v>
                </c:pt>
                <c:pt idx="442" formatCode="0.00%">
                  <c:v>1.0944204339230327E-2</c:v>
                </c:pt>
                <c:pt idx="443" formatCode="0.00%">
                  <c:v>1.0885765702109806E-2</c:v>
                </c:pt>
                <c:pt idx="444" formatCode="0.00%">
                  <c:v>1.0850466323750294E-2</c:v>
                </c:pt>
                <c:pt idx="445" formatCode="0.00%">
                  <c:v>1.0793245770428164E-2</c:v>
                </c:pt>
                <c:pt idx="446" formatCode="0.00%">
                  <c:v>1.0714702412590586E-2</c:v>
                </c:pt>
                <c:pt idx="447" formatCode="0.00%">
                  <c:v>1.0646277017499496E-2</c:v>
                </c:pt>
                <c:pt idx="448" formatCode="0.00%">
                  <c:v>1.059393738146476E-2</c:v>
                </c:pt>
                <c:pt idx="449" formatCode="0.00%">
                  <c:v>1.0538284097261187E-2</c:v>
                </c:pt>
                <c:pt idx="450" formatCode="0.00%">
                  <c:v>1.0493081311661431E-2</c:v>
                </c:pt>
                <c:pt idx="451" formatCode="0.00%">
                  <c:v>1.0482147314284037E-2</c:v>
                </c:pt>
                <c:pt idx="452" formatCode="0.00%">
                  <c:v>1.0432849845421919E-2</c:v>
                </c:pt>
                <c:pt idx="453" formatCode="0.00%">
                  <c:v>1.0387413227348735E-2</c:v>
                </c:pt>
                <c:pt idx="454" formatCode="0.00%">
                  <c:v>1.0353543137194464E-2</c:v>
                </c:pt>
                <c:pt idx="455" formatCode="0.00%">
                  <c:v>1.0302487728578799E-2</c:v>
                </c:pt>
                <c:pt idx="456" formatCode="0.00%">
                  <c:v>1.0260486582284642E-2</c:v>
                </c:pt>
                <c:pt idx="457" formatCode="0.00%">
                  <c:v>1.0227358714240313E-2</c:v>
                </c:pt>
                <c:pt idx="458" formatCode="0.00%">
                  <c:v>1.0204687394665429E-2</c:v>
                </c:pt>
                <c:pt idx="459" formatCode="0.00%">
                  <c:v>1.0181222766353682E-2</c:v>
                </c:pt>
                <c:pt idx="460" formatCode="0.00%">
                  <c:v>1.0151678487749963E-2</c:v>
                </c:pt>
                <c:pt idx="461" formatCode="0.00%">
                  <c:v>1.011950779379288E-2</c:v>
                </c:pt>
                <c:pt idx="462" formatCode="0.00%">
                  <c:v>1.00828026292862E-2</c:v>
                </c:pt>
                <c:pt idx="463" formatCode="0.00%">
                  <c:v>1.0046724620748397E-2</c:v>
                </c:pt>
                <c:pt idx="464" formatCode="0.00%">
                  <c:v>1.0013177802723412E-2</c:v>
                </c:pt>
                <c:pt idx="465" formatCode="0.00%">
                  <c:v>9.9970193043874677E-3</c:v>
                </c:pt>
                <c:pt idx="466" formatCode="0.00%">
                  <c:v>9.9562224453652055E-3</c:v>
                </c:pt>
                <c:pt idx="467" formatCode="0.00%">
                  <c:v>9.9407642691768799E-3</c:v>
                </c:pt>
                <c:pt idx="468" formatCode="0.00%">
                  <c:v>9.9168475025445055E-3</c:v>
                </c:pt>
                <c:pt idx="469" formatCode="0.00%">
                  <c:v>9.8899901138343217E-3</c:v>
                </c:pt>
                <c:pt idx="470" formatCode="0.00%">
                  <c:v>9.8503560323797267E-3</c:v>
                </c:pt>
                <c:pt idx="471" formatCode="0.00%">
                  <c:v>9.8229890548169035E-3</c:v>
                </c:pt>
                <c:pt idx="472" formatCode="0.00%">
                  <c:v>9.8112886129618406E-3</c:v>
                </c:pt>
                <c:pt idx="473" formatCode="0.00%">
                  <c:v>9.8014768805290923E-3</c:v>
                </c:pt>
                <c:pt idx="474" formatCode="0.00%">
                  <c:v>9.7585037586087903E-3</c:v>
                </c:pt>
                <c:pt idx="475" formatCode="0.00%">
                  <c:v>9.7331723260118512E-3</c:v>
                </c:pt>
                <c:pt idx="476" formatCode="0.00%">
                  <c:v>9.7075130492536854E-3</c:v>
                </c:pt>
                <c:pt idx="477" formatCode="0.00%">
                  <c:v>9.6715244256984374E-3</c:v>
                </c:pt>
                <c:pt idx="478" formatCode="0.00%">
                  <c:v>9.6370616060605218E-3</c:v>
                </c:pt>
                <c:pt idx="479" formatCode="0.00%">
                  <c:v>9.6242038683924738E-3</c:v>
                </c:pt>
                <c:pt idx="480" formatCode="0.00%">
                  <c:v>9.6147157141654119E-3</c:v>
                </c:pt>
                <c:pt idx="481" formatCode="0.00%">
                  <c:v>9.5758661616046781E-3</c:v>
                </c:pt>
                <c:pt idx="482" formatCode="0.00%">
                  <c:v>9.5511269134622087E-3</c:v>
                </c:pt>
                <c:pt idx="483" formatCode="0.00%">
                  <c:v>9.5337587800252959E-3</c:v>
                </c:pt>
                <c:pt idx="484" formatCode="0.00%">
                  <c:v>9.5205721515845589E-3</c:v>
                </c:pt>
                <c:pt idx="485" formatCode="0.00%">
                  <c:v>9.5001635795691364E-3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Tavola5!$A$3:$A$905</c:f>
              <c:strCache>
                <c:ptCount val="7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</c:strCache>
            </c:strRef>
          </c:cat>
          <c:val>
            <c:numRef>
              <c:f>Tavola5!$D$3:$D$905</c:f>
              <c:numCache>
                <c:formatCode>\+0;\-0;0</c:formatCode>
                <c:ptCount val="70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  <c:pt idx="57">
                  <c:v>49219</c:v>
                </c:pt>
                <c:pt idx="58">
                  <c:v>44102</c:v>
                </c:pt>
                <c:pt idx="59">
                  <c:v>37154</c:v>
                </c:pt>
                <c:pt idx="60">
                  <c:v>33390</c:v>
                </c:pt>
                <c:pt idx="61">
                  <c:v>30104</c:v>
                </c:pt>
                <c:pt idx="62">
                  <c:v>42117</c:v>
                </c:pt>
                <c:pt idx="63">
                  <c:v>48851</c:v>
                </c:pt>
                <c:pt idx="64">
                  <c:v>45891</c:v>
                </c:pt>
                <c:pt idx="65">
                  <c:v>39286</c:v>
                </c:pt>
                <c:pt idx="66">
                  <c:v>33176</c:v>
                </c:pt>
                <c:pt idx="67">
                  <c:v>30517</c:v>
                </c:pt>
                <c:pt idx="68">
                  <c:v>32906</c:v>
                </c:pt>
                <c:pt idx="69">
                  <c:v>27465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1° MAGGIO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lavoro'!$I$786,'Sicilia foglio di lavoro'!$J$793,'Sicilia foglio di lavoro'!$M$793)</c:f>
              <c:numCache>
                <c:formatCode>General</c:formatCode>
                <c:ptCount val="3"/>
                <c:pt idx="0">
                  <c:v>817</c:v>
                </c:pt>
                <c:pt idx="1">
                  <c:v>46</c:v>
                </c:pt>
                <c:pt idx="2">
                  <c:v>115496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Tavola5!$A$3:$A$905</c:f>
              <c:strCache>
                <c:ptCount val="7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</c:strCache>
            </c:strRef>
          </c:cat>
          <c:val>
            <c:numRef>
              <c:f>Tavola5!$M$3:$M$905</c:f>
              <c:numCache>
                <c:formatCode>0.0%</c:formatCode>
                <c:ptCount val="70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  <c:pt idx="57">
                  <c:v>0.17080974905518287</c:v>
                </c:pt>
                <c:pt idx="58">
                  <c:v>0.15381825157386256</c:v>
                </c:pt>
                <c:pt idx="59">
                  <c:v>0.15758310924868729</c:v>
                </c:pt>
                <c:pt idx="60">
                  <c:v>0.14953580753366683</c:v>
                </c:pt>
                <c:pt idx="61">
                  <c:v>0.16015918026420092</c:v>
                </c:pt>
                <c:pt idx="62">
                  <c:v>0.18931286043699685</c:v>
                </c:pt>
                <c:pt idx="63">
                  <c:v>0.20850744166392787</c:v>
                </c:pt>
                <c:pt idx="64">
                  <c:v>0.1859501118350676</c:v>
                </c:pt>
                <c:pt idx="65">
                  <c:v>0.17582427418669078</c:v>
                </c:pt>
                <c:pt idx="66">
                  <c:v>0.17054438904025085</c:v>
                </c:pt>
                <c:pt idx="67">
                  <c:v>0.16833714868852911</c:v>
                </c:pt>
                <c:pt idx="68">
                  <c:v>0.19368091443101154</c:v>
                </c:pt>
                <c:pt idx="69">
                  <c:v>0.17435106362718772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Tavola5!$A$3:$A$905</c:f>
              <c:strCache>
                <c:ptCount val="7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</c:strCache>
            </c:strRef>
          </c:cat>
          <c:val>
            <c:numRef>
              <c:f>Tavola5!$F$3:$F$905</c:f>
              <c:numCache>
                <c:formatCode>\+0;\-0;0</c:formatCode>
                <c:ptCount val="70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  <c:pt idx="57">
                  <c:v>-87</c:v>
                </c:pt>
                <c:pt idx="58">
                  <c:v>-114</c:v>
                </c:pt>
                <c:pt idx="59">
                  <c:v>-130</c:v>
                </c:pt>
                <c:pt idx="60">
                  <c:v>-158</c:v>
                </c:pt>
                <c:pt idx="61">
                  <c:v>-172</c:v>
                </c:pt>
                <c:pt idx="62">
                  <c:v>-54</c:v>
                </c:pt>
                <c:pt idx="63">
                  <c:v>43</c:v>
                </c:pt>
                <c:pt idx="64">
                  <c:v>55</c:v>
                </c:pt>
                <c:pt idx="65">
                  <c:v>49</c:v>
                </c:pt>
                <c:pt idx="66">
                  <c:v>7</c:v>
                </c:pt>
                <c:pt idx="67">
                  <c:v>-94</c:v>
                </c:pt>
                <c:pt idx="68">
                  <c:v>-89</c:v>
                </c:pt>
                <c:pt idx="69">
                  <c:v>-18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Tavola5!$A$3:$A$905</c:f>
              <c:strCache>
                <c:ptCount val="7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</c:strCache>
            </c:strRef>
          </c:cat>
          <c:val>
            <c:numRef>
              <c:f>Tavola5!$H$3:$H$905</c:f>
              <c:numCache>
                <c:formatCode>\+0;\-0;0</c:formatCode>
                <c:ptCount val="70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  <c:pt idx="57">
                  <c:v>-13</c:v>
                </c:pt>
                <c:pt idx="58">
                  <c:v>-12</c:v>
                </c:pt>
                <c:pt idx="59">
                  <c:v>-15</c:v>
                </c:pt>
                <c:pt idx="60">
                  <c:v>-27</c:v>
                </c:pt>
                <c:pt idx="61">
                  <c:v>-10</c:v>
                </c:pt>
                <c:pt idx="62">
                  <c:v>3</c:v>
                </c:pt>
                <c:pt idx="63">
                  <c:v>-6</c:v>
                </c:pt>
                <c:pt idx="64">
                  <c:v>5</c:v>
                </c:pt>
                <c:pt idx="65">
                  <c:v>0</c:v>
                </c:pt>
                <c:pt idx="66">
                  <c:v>-3</c:v>
                </c:pt>
                <c:pt idx="67">
                  <c:v>-14</c:v>
                </c:pt>
                <c:pt idx="68">
                  <c:v>1</c:v>
                </c:pt>
                <c:pt idx="69">
                  <c:v>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delete val="1"/>
          </c:dLbls>
          <c:cat>
            <c:strRef>
              <c:f>Tavola5!$A$3:$A$905</c:f>
              <c:strCache>
                <c:ptCount val="7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</c:strCache>
            </c:strRef>
          </c:cat>
          <c:val>
            <c:numRef>
              <c:f>Tavola5!$K$3:$K$905</c:f>
              <c:numCache>
                <c:formatCode>\+0;\-0;0</c:formatCode>
                <c:ptCount val="70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  <c:pt idx="57">
                  <c:v>20541</c:v>
                </c:pt>
                <c:pt idx="58">
                  <c:v>54898</c:v>
                </c:pt>
                <c:pt idx="59">
                  <c:v>49520</c:v>
                </c:pt>
                <c:pt idx="60">
                  <c:v>50110</c:v>
                </c:pt>
                <c:pt idx="61">
                  <c:v>38999</c:v>
                </c:pt>
                <c:pt idx="62">
                  <c:v>35685</c:v>
                </c:pt>
                <c:pt idx="63">
                  <c:v>40167</c:v>
                </c:pt>
                <c:pt idx="64">
                  <c:v>53578</c:v>
                </c:pt>
                <c:pt idx="65">
                  <c:v>81340</c:v>
                </c:pt>
                <c:pt idx="66">
                  <c:v>69860</c:v>
                </c:pt>
                <c:pt idx="67">
                  <c:v>49266</c:v>
                </c:pt>
                <c:pt idx="68">
                  <c:v>43965</c:v>
                </c:pt>
                <c:pt idx="69">
                  <c:v>31665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Tavola5!$A$3:$A$905</c:f>
              <c:strCache>
                <c:ptCount val="70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  <c:pt idx="67">
                  <c:v>11-17 apr</c:v>
                </c:pt>
                <c:pt idx="68">
                  <c:v>18-24 apr</c:v>
                </c:pt>
                <c:pt idx="69">
                  <c:v>25 apr-1 mag</c:v>
                </c:pt>
              </c:strCache>
            </c:strRef>
          </c:cat>
          <c:val>
            <c:numRef>
              <c:f>Tavola5!$L$3:$L$905</c:f>
              <c:numCache>
                <c:formatCode>\+0;\-0;0</c:formatCode>
                <c:ptCount val="70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  <c:pt idx="57">
                  <c:v>292</c:v>
                </c:pt>
                <c:pt idx="58">
                  <c:v>246</c:v>
                </c:pt>
                <c:pt idx="59">
                  <c:v>227</c:v>
                </c:pt>
                <c:pt idx="60">
                  <c:v>166</c:v>
                </c:pt>
                <c:pt idx="61">
                  <c:v>188</c:v>
                </c:pt>
                <c:pt idx="62">
                  <c:v>120</c:v>
                </c:pt>
                <c:pt idx="63">
                  <c:v>123</c:v>
                </c:pt>
                <c:pt idx="64">
                  <c:v>127</c:v>
                </c:pt>
                <c:pt idx="65">
                  <c:v>150</c:v>
                </c:pt>
                <c:pt idx="66">
                  <c:v>121</c:v>
                </c:pt>
                <c:pt idx="67">
                  <c:v>106</c:v>
                </c:pt>
                <c:pt idx="68">
                  <c:v>122</c:v>
                </c:pt>
                <c:pt idx="69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Tavola1!$A$6:$A$797</c:f>
              <c:numCache>
                <c:formatCode>d/m;@</c:formatCode>
                <c:ptCount val="48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Tavola1!$D$6:$D$797</c:f>
              <c:numCache>
                <c:formatCode>General</c:formatCode>
                <c:ptCount val="489"/>
                <c:pt idx="0">
                  <c:v>94766</c:v>
                </c:pt>
                <c:pt idx="1">
                  <c:v>95500</c:v>
                </c:pt>
                <c:pt idx="2">
                  <c:v>96547</c:v>
                </c:pt>
                <c:pt idx="3">
                  <c:v>97938</c:v>
                </c:pt>
                <c:pt idx="4">
                  <c:v>99514</c:v>
                </c:pt>
                <c:pt idx="5">
                  <c:v>101206</c:v>
                </c:pt>
                <c:pt idx="6">
                  <c:v>102641</c:v>
                </c:pt>
                <c:pt idx="7">
                  <c:v>104483</c:v>
                </c:pt>
                <c:pt idx="8">
                  <c:v>106322</c:v>
                </c:pt>
                <c:pt idx="9">
                  <c:v>108055</c:v>
                </c:pt>
                <c:pt idx="10">
                  <c:v>109642</c:v>
                </c:pt>
                <c:pt idx="11">
                  <c:v>111555</c:v>
                </c:pt>
                <c:pt idx="12">
                  <c:v>113524</c:v>
                </c:pt>
                <c:pt idx="13">
                  <c:v>115391</c:v>
                </c:pt>
                <c:pt idx="14">
                  <c:v>117336</c:v>
                </c:pt>
                <c:pt idx="15">
                  <c:v>119290</c:v>
                </c:pt>
                <c:pt idx="16">
                  <c:v>120729</c:v>
                </c:pt>
                <c:pt idx="17">
                  <c:v>122007</c:v>
                </c:pt>
                <c:pt idx="18">
                  <c:v>123648</c:v>
                </c:pt>
                <c:pt idx="19">
                  <c:v>125134</c:v>
                </c:pt>
                <c:pt idx="20">
                  <c:v>126364</c:v>
                </c:pt>
                <c:pt idx="21">
                  <c:v>127719</c:v>
                </c:pt>
                <c:pt idx="22">
                  <c:v>128877</c:v>
                </c:pt>
                <c:pt idx="23">
                  <c:v>129752</c:v>
                </c:pt>
                <c:pt idx="24">
                  <c:v>130637</c:v>
                </c:pt>
                <c:pt idx="25">
                  <c:v>131607</c:v>
                </c:pt>
                <c:pt idx="26">
                  <c:v>132603</c:v>
                </c:pt>
                <c:pt idx="27">
                  <c:v>133597</c:v>
                </c:pt>
                <c:pt idx="28">
                  <c:v>134541</c:v>
                </c:pt>
                <c:pt idx="29">
                  <c:v>135387</c:v>
                </c:pt>
                <c:pt idx="30">
                  <c:v>136103</c:v>
                </c:pt>
                <c:pt idx="31">
                  <c:v>136869</c:v>
                </c:pt>
                <c:pt idx="32">
                  <c:v>137853</c:v>
                </c:pt>
                <c:pt idx="33">
                  <c:v>138739</c:v>
                </c:pt>
                <c:pt idx="34">
                  <c:v>139528</c:v>
                </c:pt>
                <c:pt idx="35">
                  <c:v>140144</c:v>
                </c:pt>
                <c:pt idx="36">
                  <c:v>140980</c:v>
                </c:pt>
                <c:pt idx="37">
                  <c:v>141554</c:v>
                </c:pt>
                <c:pt idx="38">
                  <c:v>142032</c:v>
                </c:pt>
                <c:pt idx="39">
                  <c:v>142776</c:v>
                </c:pt>
                <c:pt idx="40">
                  <c:v>143471</c:v>
                </c:pt>
                <c:pt idx="41">
                  <c:v>144231</c:v>
                </c:pt>
                <c:pt idx="42">
                  <c:v>144722</c:v>
                </c:pt>
                <c:pt idx="43">
                  <c:v>145265</c:v>
                </c:pt>
                <c:pt idx="44">
                  <c:v>145744</c:v>
                </c:pt>
                <c:pt idx="45">
                  <c:v>146076</c:v>
                </c:pt>
                <c:pt idx="46">
                  <c:v>146701</c:v>
                </c:pt>
                <c:pt idx="47">
                  <c:v>147185</c:v>
                </c:pt>
                <c:pt idx="48">
                  <c:v>147665</c:v>
                </c:pt>
                <c:pt idx="49">
                  <c:v>148105</c:v>
                </c:pt>
                <c:pt idx="50">
                  <c:v>148579</c:v>
                </c:pt>
                <c:pt idx="51">
                  <c:v>148990</c:v>
                </c:pt>
                <c:pt idx="52">
                  <c:v>149402</c:v>
                </c:pt>
                <c:pt idx="53">
                  <c:v>149854</c:v>
                </c:pt>
                <c:pt idx="54">
                  <c:v>150396</c:v>
                </c:pt>
                <c:pt idx="55">
                  <c:v>151009</c:v>
                </c:pt>
                <c:pt idx="56">
                  <c:v>151587</c:v>
                </c:pt>
                <c:pt idx="57">
                  <c:v>152105</c:v>
                </c:pt>
                <c:pt idx="58">
                  <c:v>152558</c:v>
                </c:pt>
                <c:pt idx="59">
                  <c:v>153036</c:v>
                </c:pt>
                <c:pt idx="60">
                  <c:v>153602</c:v>
                </c:pt>
                <c:pt idx="61">
                  <c:v>154141</c:v>
                </c:pt>
                <c:pt idx="62">
                  <c:v>154701</c:v>
                </c:pt>
                <c:pt idx="63">
                  <c:v>155220</c:v>
                </c:pt>
                <c:pt idx="64">
                  <c:v>155812</c:v>
                </c:pt>
                <c:pt idx="65">
                  <c:v>156388</c:v>
                </c:pt>
                <c:pt idx="66">
                  <c:v>156903</c:v>
                </c:pt>
                <c:pt idx="67">
                  <c:v>157498</c:v>
                </c:pt>
                <c:pt idx="68">
                  <c:v>158193</c:v>
                </c:pt>
                <c:pt idx="69">
                  <c:v>158865</c:v>
                </c:pt>
                <c:pt idx="70">
                  <c:v>159544</c:v>
                </c:pt>
                <c:pt idx="71">
                  <c:v>160194</c:v>
                </c:pt>
                <c:pt idx="72">
                  <c:v>160807</c:v>
                </c:pt>
                <c:pt idx="73">
                  <c:v>161330</c:v>
                </c:pt>
                <c:pt idx="74">
                  <c:v>161928</c:v>
                </c:pt>
                <c:pt idx="75">
                  <c:v>162710</c:v>
                </c:pt>
                <c:pt idx="76">
                  <c:v>163499</c:v>
                </c:pt>
                <c:pt idx="77">
                  <c:v>164358</c:v>
                </c:pt>
                <c:pt idx="78">
                  <c:v>165140</c:v>
                </c:pt>
                <c:pt idx="79">
                  <c:v>165839</c:v>
                </c:pt>
                <c:pt idx="80">
                  <c:v>166505</c:v>
                </c:pt>
                <c:pt idx="81">
                  <c:v>167256</c:v>
                </c:pt>
                <c:pt idx="82">
                  <c:v>168021</c:v>
                </c:pt>
                <c:pt idx="83">
                  <c:v>168916</c:v>
                </c:pt>
                <c:pt idx="84">
                  <c:v>169808</c:v>
                </c:pt>
                <c:pt idx="85">
                  <c:v>170698</c:v>
                </c:pt>
                <c:pt idx="86">
                  <c:v>171651</c:v>
                </c:pt>
                <c:pt idx="87">
                  <c:v>172450</c:v>
                </c:pt>
                <c:pt idx="88">
                  <c:v>172450</c:v>
                </c:pt>
                <c:pt idx="89">
                  <c:v>174123</c:v>
                </c:pt>
                <c:pt idx="90">
                  <c:v>175405</c:v>
                </c:pt>
                <c:pt idx="91">
                  <c:v>176627</c:v>
                </c:pt>
                <c:pt idx="92">
                  <c:v>177641</c:v>
                </c:pt>
                <c:pt idx="93">
                  <c:v>178656</c:v>
                </c:pt>
                <c:pt idx="94">
                  <c:v>179565</c:v>
                </c:pt>
                <c:pt idx="95">
                  <c:v>180348</c:v>
                </c:pt>
                <c:pt idx="96">
                  <c:v>181346</c:v>
                </c:pt>
                <c:pt idx="97">
                  <c:v>182633</c:v>
                </c:pt>
                <c:pt idx="98">
                  <c:v>184138</c:v>
                </c:pt>
                <c:pt idx="99">
                  <c:v>185367</c:v>
                </c:pt>
                <c:pt idx="100">
                  <c:v>186487</c:v>
                </c:pt>
                <c:pt idx="101">
                  <c:v>187597</c:v>
                </c:pt>
                <c:pt idx="102">
                  <c:v>188981</c:v>
                </c:pt>
                <c:pt idx="103">
                  <c:v>190523</c:v>
                </c:pt>
                <c:pt idx="104">
                  <c:v>191973</c:v>
                </c:pt>
                <c:pt idx="105">
                  <c:v>193343</c:v>
                </c:pt>
                <c:pt idx="106">
                  <c:v>194644</c:v>
                </c:pt>
                <c:pt idx="107">
                  <c:v>195519</c:v>
                </c:pt>
                <c:pt idx="108">
                  <c:v>196642</c:v>
                </c:pt>
                <c:pt idx="109">
                  <c:v>197790</c:v>
                </c:pt>
                <c:pt idx="110">
                  <c:v>199078</c:v>
                </c:pt>
                <c:pt idx="111">
                  <c:v>200490</c:v>
                </c:pt>
                <c:pt idx="112">
                  <c:v>201420</c:v>
                </c:pt>
                <c:pt idx="113">
                  <c:v>202515</c:v>
                </c:pt>
                <c:pt idx="114">
                  <c:v>203576</c:v>
                </c:pt>
                <c:pt idx="115">
                  <c:v>204645</c:v>
                </c:pt>
                <c:pt idx="116">
                  <c:v>205585</c:v>
                </c:pt>
                <c:pt idx="117">
                  <c:v>206565</c:v>
                </c:pt>
                <c:pt idx="118">
                  <c:v>207626</c:v>
                </c:pt>
                <c:pt idx="119">
                  <c:v>208487</c:v>
                </c:pt>
                <c:pt idx="120">
                  <c:v>209487</c:v>
                </c:pt>
                <c:pt idx="121">
                  <c:v>210259</c:v>
                </c:pt>
                <c:pt idx="122">
                  <c:v>210993</c:v>
                </c:pt>
                <c:pt idx="123">
                  <c:v>211895</c:v>
                </c:pt>
                <c:pt idx="124">
                  <c:v>212677</c:v>
                </c:pt>
                <c:pt idx="125">
                  <c:v>213879</c:v>
                </c:pt>
                <c:pt idx="126">
                  <c:v>214482</c:v>
                </c:pt>
                <c:pt idx="127">
                  <c:v>215333</c:v>
                </c:pt>
                <c:pt idx="128">
                  <c:v>215827</c:v>
                </c:pt>
                <c:pt idx="129">
                  <c:v>216416</c:v>
                </c:pt>
                <c:pt idx="130">
                  <c:v>217310</c:v>
                </c:pt>
                <c:pt idx="131">
                  <c:v>217917</c:v>
                </c:pt>
                <c:pt idx="132">
                  <c:v>218520</c:v>
                </c:pt>
                <c:pt idx="133">
                  <c:v>219093</c:v>
                </c:pt>
                <c:pt idx="134">
                  <c:v>219650</c:v>
                </c:pt>
                <c:pt idx="135">
                  <c:v>220055</c:v>
                </c:pt>
                <c:pt idx="136">
                  <c:v>220354</c:v>
                </c:pt>
                <c:pt idx="137">
                  <c:v>220765</c:v>
                </c:pt>
                <c:pt idx="138">
                  <c:v>221368</c:v>
                </c:pt>
                <c:pt idx="139">
                  <c:v>221811</c:v>
                </c:pt>
                <c:pt idx="140">
                  <c:v>222304</c:v>
                </c:pt>
                <c:pt idx="141">
                  <c:v>222654</c:v>
                </c:pt>
                <c:pt idx="142">
                  <c:v>222892</c:v>
                </c:pt>
                <c:pt idx="143">
                  <c:v>223270</c:v>
                </c:pt>
                <c:pt idx="144">
                  <c:v>223642</c:v>
                </c:pt>
                <c:pt idx="145">
                  <c:v>224017</c:v>
                </c:pt>
                <c:pt idx="146">
                  <c:v>224400</c:v>
                </c:pt>
                <c:pt idx="147">
                  <c:v>224818</c:v>
                </c:pt>
                <c:pt idx="148">
                  <c:v>225203</c:v>
                </c:pt>
                <c:pt idx="149">
                  <c:v>225551</c:v>
                </c:pt>
                <c:pt idx="150">
                  <c:v>225809</c:v>
                </c:pt>
                <c:pt idx="151">
                  <c:v>226135</c:v>
                </c:pt>
                <c:pt idx="152">
                  <c:v>226424</c:v>
                </c:pt>
                <c:pt idx="153">
                  <c:v>226678</c:v>
                </c:pt>
                <c:pt idx="154">
                  <c:v>227015</c:v>
                </c:pt>
                <c:pt idx="155">
                  <c:v>227249</c:v>
                </c:pt>
                <c:pt idx="156">
                  <c:v>227524</c:v>
                </c:pt>
                <c:pt idx="157">
                  <c:v>227680</c:v>
                </c:pt>
                <c:pt idx="158">
                  <c:v>228017</c:v>
                </c:pt>
                <c:pt idx="159">
                  <c:v>228337</c:v>
                </c:pt>
                <c:pt idx="160">
                  <c:v>228621</c:v>
                </c:pt>
                <c:pt idx="161">
                  <c:v>228894</c:v>
                </c:pt>
                <c:pt idx="162">
                  <c:v>229157</c:v>
                </c:pt>
                <c:pt idx="163">
                  <c:v>229340</c:v>
                </c:pt>
                <c:pt idx="164">
                  <c:v>229503</c:v>
                </c:pt>
                <c:pt idx="165">
                  <c:v>229703</c:v>
                </c:pt>
                <c:pt idx="166">
                  <c:v>229871</c:v>
                </c:pt>
                <c:pt idx="167">
                  <c:v>230099</c:v>
                </c:pt>
                <c:pt idx="168">
                  <c:v>230269</c:v>
                </c:pt>
                <c:pt idx="169">
                  <c:v>230452</c:v>
                </c:pt>
                <c:pt idx="170">
                  <c:v>230587</c:v>
                </c:pt>
                <c:pt idx="171">
                  <c:v>230672</c:v>
                </c:pt>
                <c:pt idx="172">
                  <c:v>230805</c:v>
                </c:pt>
                <c:pt idx="173">
                  <c:v>230963</c:v>
                </c:pt>
                <c:pt idx="174">
                  <c:v>231082</c:v>
                </c:pt>
                <c:pt idx="175">
                  <c:v>231149</c:v>
                </c:pt>
                <c:pt idx="176">
                  <c:v>231260</c:v>
                </c:pt>
                <c:pt idx="177">
                  <c:v>231371</c:v>
                </c:pt>
                <c:pt idx="178">
                  <c:v>231455</c:v>
                </c:pt>
                <c:pt idx="179">
                  <c:v>231554</c:v>
                </c:pt>
                <c:pt idx="180">
                  <c:v>231696</c:v>
                </c:pt>
                <c:pt idx="181">
                  <c:v>231833</c:v>
                </c:pt>
                <c:pt idx="182">
                  <c:v>231948</c:v>
                </c:pt>
                <c:pt idx="183">
                  <c:v>232082</c:v>
                </c:pt>
                <c:pt idx="184">
                  <c:v>232184</c:v>
                </c:pt>
                <c:pt idx="185">
                  <c:v>232242</c:v>
                </c:pt>
                <c:pt idx="186">
                  <c:v>232386</c:v>
                </c:pt>
                <c:pt idx="187">
                  <c:v>232495</c:v>
                </c:pt>
                <c:pt idx="188">
                  <c:v>232714</c:v>
                </c:pt>
                <c:pt idx="189">
                  <c:v>232915</c:v>
                </c:pt>
                <c:pt idx="190">
                  <c:v>233107</c:v>
                </c:pt>
                <c:pt idx="191">
                  <c:v>233290</c:v>
                </c:pt>
                <c:pt idx="192">
                  <c:v>233440</c:v>
                </c:pt>
                <c:pt idx="193">
                  <c:v>233614</c:v>
                </c:pt>
                <c:pt idx="194">
                  <c:v>233902</c:v>
                </c:pt>
                <c:pt idx="195">
                  <c:v>234275</c:v>
                </c:pt>
                <c:pt idx="196">
                  <c:v>234661</c:v>
                </c:pt>
                <c:pt idx="197">
                  <c:v>235092</c:v>
                </c:pt>
                <c:pt idx="198">
                  <c:v>235496</c:v>
                </c:pt>
                <c:pt idx="199">
                  <c:v>235796</c:v>
                </c:pt>
                <c:pt idx="200">
                  <c:v>236348</c:v>
                </c:pt>
                <c:pt idx="201">
                  <c:v>236898</c:v>
                </c:pt>
                <c:pt idx="202">
                  <c:v>237418</c:v>
                </c:pt>
                <c:pt idx="203">
                  <c:v>237902</c:v>
                </c:pt>
                <c:pt idx="204">
                  <c:v>238528</c:v>
                </c:pt>
                <c:pt idx="205">
                  <c:v>239096</c:v>
                </c:pt>
                <c:pt idx="206">
                  <c:v>239553</c:v>
                </c:pt>
                <c:pt idx="207">
                  <c:v>239989</c:v>
                </c:pt>
                <c:pt idx="208">
                  <c:v>240616</c:v>
                </c:pt>
                <c:pt idx="209">
                  <c:v>241335</c:v>
                </c:pt>
                <c:pt idx="210">
                  <c:v>242059</c:v>
                </c:pt>
                <c:pt idx="211">
                  <c:v>242960</c:v>
                </c:pt>
                <c:pt idx="212">
                  <c:v>243541</c:v>
                </c:pt>
                <c:pt idx="213">
                  <c:v>243803</c:v>
                </c:pt>
                <c:pt idx="214">
                  <c:v>244612</c:v>
                </c:pt>
                <c:pt idx="215">
                  <c:v>245420</c:v>
                </c:pt>
                <c:pt idx="216">
                  <c:v>246251</c:v>
                </c:pt>
                <c:pt idx="217">
                  <c:v>247040</c:v>
                </c:pt>
                <c:pt idx="218">
                  <c:v>247816</c:v>
                </c:pt>
                <c:pt idx="219">
                  <c:v>248638</c:v>
                </c:pt>
                <c:pt idx="220">
                  <c:v>249561</c:v>
                </c:pt>
                <c:pt idx="221">
                  <c:v>250409</c:v>
                </c:pt>
                <c:pt idx="222">
                  <c:v>251277</c:v>
                </c:pt>
                <c:pt idx="223">
                  <c:v>252411</c:v>
                </c:pt>
                <c:pt idx="224">
                  <c:v>253512</c:v>
                </c:pt>
                <c:pt idx="225">
                  <c:v>254525</c:v>
                </c:pt>
                <c:pt idx="226">
                  <c:v>255471</c:v>
                </c:pt>
                <c:pt idx="227">
                  <c:v>256352</c:v>
                </c:pt>
                <c:pt idx="228">
                  <c:v>257581</c:v>
                </c:pt>
                <c:pt idx="229">
                  <c:v>258578</c:v>
                </c:pt>
                <c:pt idx="230">
                  <c:v>259955</c:v>
                </c:pt>
                <c:pt idx="231">
                  <c:v>261463</c:v>
                </c:pt>
                <c:pt idx="232">
                  <c:v>263202</c:v>
                </c:pt>
                <c:pt idx="233">
                  <c:v>264552</c:v>
                </c:pt>
                <c:pt idx="234">
                  <c:v>265673</c:v>
                </c:pt>
                <c:pt idx="235">
                  <c:v>267164</c:v>
                </c:pt>
                <c:pt idx="236">
                  <c:v>268573</c:v>
                </c:pt>
                <c:pt idx="237">
                  <c:v>269670</c:v>
                </c:pt>
                <c:pt idx="238">
                  <c:v>271351</c:v>
                </c:pt>
                <c:pt idx="239">
                  <c:v>272490</c:v>
                </c:pt>
                <c:pt idx="240">
                  <c:v>273859</c:v>
                </c:pt>
                <c:pt idx="241">
                  <c:v>275459</c:v>
                </c:pt>
                <c:pt idx="242">
                  <c:v>276550</c:v>
                </c:pt>
                <c:pt idx="243">
                  <c:v>277705</c:v>
                </c:pt>
                <c:pt idx="244">
                  <c:v>278887</c:v>
                </c:pt>
                <c:pt idx="245">
                  <c:v>280235</c:v>
                </c:pt>
                <c:pt idx="246">
                  <c:v>281435</c:v>
                </c:pt>
                <c:pt idx="247">
                  <c:v>282459</c:v>
                </c:pt>
                <c:pt idx="248">
                  <c:v>283402</c:v>
                </c:pt>
                <c:pt idx="249">
                  <c:v>284277</c:v>
                </c:pt>
                <c:pt idx="250">
                  <c:v>285154</c:v>
                </c:pt>
                <c:pt idx="251">
                  <c:v>286083</c:v>
                </c:pt>
                <c:pt idx="252">
                  <c:v>287056</c:v>
                </c:pt>
                <c:pt idx="253">
                  <c:v>287826</c:v>
                </c:pt>
                <c:pt idx="254">
                  <c:v>288711</c:v>
                </c:pt>
                <c:pt idx="255">
                  <c:v>289329</c:v>
                </c:pt>
                <c:pt idx="256">
                  <c:v>290013</c:v>
                </c:pt>
                <c:pt idx="257">
                  <c:v>290484</c:v>
                </c:pt>
                <c:pt idx="258">
                  <c:v>291362</c:v>
                </c:pt>
                <c:pt idx="259">
                  <c:v>291964</c:v>
                </c:pt>
                <c:pt idx="260">
                  <c:v>292607</c:v>
                </c:pt>
                <c:pt idx="261">
                  <c:v>293145</c:v>
                </c:pt>
                <c:pt idx="262">
                  <c:v>293659</c:v>
                </c:pt>
                <c:pt idx="263">
                  <c:v>294151</c:v>
                </c:pt>
                <c:pt idx="264">
                  <c:v>294565</c:v>
                </c:pt>
                <c:pt idx="265">
                  <c:v>295212</c:v>
                </c:pt>
                <c:pt idx="266">
                  <c:v>295676</c:v>
                </c:pt>
                <c:pt idx="267">
                  <c:v>296100</c:v>
                </c:pt>
                <c:pt idx="268">
                  <c:v>296522</c:v>
                </c:pt>
                <c:pt idx="269">
                  <c:v>296749</c:v>
                </c:pt>
                <c:pt idx="270">
                  <c:v>297302</c:v>
                </c:pt>
                <c:pt idx="271">
                  <c:v>297580</c:v>
                </c:pt>
                <c:pt idx="272">
                  <c:v>298376</c:v>
                </c:pt>
                <c:pt idx="273">
                  <c:v>298810</c:v>
                </c:pt>
                <c:pt idx="274">
                  <c:v>299220</c:v>
                </c:pt>
                <c:pt idx="275">
                  <c:v>299622</c:v>
                </c:pt>
                <c:pt idx="276">
                  <c:v>299805</c:v>
                </c:pt>
                <c:pt idx="277">
                  <c:v>300126</c:v>
                </c:pt>
                <c:pt idx="278">
                  <c:v>300411</c:v>
                </c:pt>
                <c:pt idx="279">
                  <c:v>300656</c:v>
                </c:pt>
                <c:pt idx="280">
                  <c:v>301125</c:v>
                </c:pt>
                <c:pt idx="281">
                  <c:v>301408</c:v>
                </c:pt>
                <c:pt idx="282">
                  <c:v>301658</c:v>
                </c:pt>
                <c:pt idx="283">
                  <c:v>301889</c:v>
                </c:pt>
                <c:pt idx="284">
                  <c:v>302162</c:v>
                </c:pt>
                <c:pt idx="285">
                  <c:v>302466</c:v>
                </c:pt>
                <c:pt idx="286">
                  <c:v>302736</c:v>
                </c:pt>
                <c:pt idx="287">
                  <c:v>302919</c:v>
                </c:pt>
                <c:pt idx="288">
                  <c:v>303185</c:v>
                </c:pt>
                <c:pt idx="289">
                  <c:v>303414</c:v>
                </c:pt>
                <c:pt idx="290">
                  <c:v>303674</c:v>
                </c:pt>
                <c:pt idx="291">
                  <c:v>303938</c:v>
                </c:pt>
                <c:pt idx="292">
                  <c:v>304306</c:v>
                </c:pt>
                <c:pt idx="293">
                  <c:v>304592</c:v>
                </c:pt>
                <c:pt idx="294">
                  <c:v>304992</c:v>
                </c:pt>
                <c:pt idx="295">
                  <c:v>305283</c:v>
                </c:pt>
                <c:pt idx="296">
                  <c:v>305658</c:v>
                </c:pt>
                <c:pt idx="297">
                  <c:v>306101</c:v>
                </c:pt>
                <c:pt idx="298">
                  <c:v>306585</c:v>
                </c:pt>
                <c:pt idx="299">
                  <c:v>306867</c:v>
                </c:pt>
                <c:pt idx="300">
                  <c:v>307175</c:v>
                </c:pt>
                <c:pt idx="301">
                  <c:v>307646</c:v>
                </c:pt>
                <c:pt idx="302">
                  <c:v>307931</c:v>
                </c:pt>
                <c:pt idx="303">
                  <c:v>308232</c:v>
                </c:pt>
                <c:pt idx="304">
                  <c:v>308527</c:v>
                </c:pt>
                <c:pt idx="305">
                  <c:v>308909</c:v>
                </c:pt>
                <c:pt idx="306">
                  <c:v>309307</c:v>
                </c:pt>
                <c:pt idx="307">
                  <c:v>309679</c:v>
                </c:pt>
                <c:pt idx="308">
                  <c:v>310145</c:v>
                </c:pt>
                <c:pt idx="309">
                  <c:v>310446</c:v>
                </c:pt>
                <c:pt idx="310">
                  <c:v>310805</c:v>
                </c:pt>
                <c:pt idx="311">
                  <c:v>311575</c:v>
                </c:pt>
                <c:pt idx="312">
                  <c:v>312079</c:v>
                </c:pt>
                <c:pt idx="313">
                  <c:v>312651</c:v>
                </c:pt>
                <c:pt idx="314">
                  <c:v>313267</c:v>
                </c:pt>
                <c:pt idx="315">
                  <c:v>313813</c:v>
                </c:pt>
                <c:pt idx="316">
                  <c:v>314140</c:v>
                </c:pt>
                <c:pt idx="317">
                  <c:v>314641</c:v>
                </c:pt>
                <c:pt idx="318">
                  <c:v>315083</c:v>
                </c:pt>
                <c:pt idx="319">
                  <c:v>315635</c:v>
                </c:pt>
                <c:pt idx="320">
                  <c:v>316126</c:v>
                </c:pt>
                <c:pt idx="321">
                  <c:v>316641</c:v>
                </c:pt>
                <c:pt idx="322">
                  <c:v>317296</c:v>
                </c:pt>
                <c:pt idx="323">
                  <c:v>317944</c:v>
                </c:pt>
                <c:pt idx="324">
                  <c:v>318511</c:v>
                </c:pt>
                <c:pt idx="325">
                  <c:v>319025</c:v>
                </c:pt>
                <c:pt idx="326">
                  <c:v>319530</c:v>
                </c:pt>
                <c:pt idx="327">
                  <c:v>320232</c:v>
                </c:pt>
                <c:pt idx="328">
                  <c:v>320887</c:v>
                </c:pt>
                <c:pt idx="329">
                  <c:v>321696</c:v>
                </c:pt>
                <c:pt idx="330">
                  <c:v>322341</c:v>
                </c:pt>
                <c:pt idx="331">
                  <c:v>323118</c:v>
                </c:pt>
                <c:pt idx="332">
                  <c:v>323677</c:v>
                </c:pt>
                <c:pt idx="333">
                  <c:v>324222</c:v>
                </c:pt>
                <c:pt idx="334">
                  <c:v>324951</c:v>
                </c:pt>
                <c:pt idx="335">
                  <c:v>325626</c:v>
                </c:pt>
                <c:pt idx="336">
                  <c:v>326462</c:v>
                </c:pt>
                <c:pt idx="337">
                  <c:v>327011</c:v>
                </c:pt>
                <c:pt idx="338">
                  <c:v>327881</c:v>
                </c:pt>
                <c:pt idx="339">
                  <c:v>328386</c:v>
                </c:pt>
                <c:pt idx="340">
                  <c:v>329361</c:v>
                </c:pt>
                <c:pt idx="341">
                  <c:v>329979</c:v>
                </c:pt>
                <c:pt idx="342">
                  <c:v>330768</c:v>
                </c:pt>
                <c:pt idx="343">
                  <c:v>331911</c:v>
                </c:pt>
                <c:pt idx="344">
                  <c:v>332798</c:v>
                </c:pt>
                <c:pt idx="345">
                  <c:v>333826</c:v>
                </c:pt>
                <c:pt idx="346">
                  <c:v>334608</c:v>
                </c:pt>
                <c:pt idx="347">
                  <c:v>335645</c:v>
                </c:pt>
                <c:pt idx="348">
                  <c:v>337049</c:v>
                </c:pt>
                <c:pt idx="349">
                  <c:v>338395</c:v>
                </c:pt>
                <c:pt idx="350">
                  <c:v>339917</c:v>
                </c:pt>
                <c:pt idx="351">
                  <c:v>341285</c:v>
                </c:pt>
                <c:pt idx="352">
                  <c:v>342546</c:v>
                </c:pt>
                <c:pt idx="353">
                  <c:v>343154</c:v>
                </c:pt>
                <c:pt idx="354">
                  <c:v>344577</c:v>
                </c:pt>
                <c:pt idx="355">
                  <c:v>346027</c:v>
                </c:pt>
                <c:pt idx="356">
                  <c:v>348105</c:v>
                </c:pt>
                <c:pt idx="357">
                  <c:v>350236</c:v>
                </c:pt>
                <c:pt idx="358">
                  <c:v>352682</c:v>
                </c:pt>
                <c:pt idx="359">
                  <c:v>354409</c:v>
                </c:pt>
                <c:pt idx="360">
                  <c:v>356496</c:v>
                </c:pt>
                <c:pt idx="361">
                  <c:v>359315</c:v>
                </c:pt>
                <c:pt idx="362">
                  <c:v>363044</c:v>
                </c:pt>
                <c:pt idx="363">
                  <c:v>367125</c:v>
                </c:pt>
                <c:pt idx="364">
                  <c:v>372604</c:v>
                </c:pt>
                <c:pt idx="365">
                  <c:v>378368</c:v>
                </c:pt>
                <c:pt idx="366">
                  <c:v>382332</c:v>
                </c:pt>
                <c:pt idx="367">
                  <c:v>386716</c:v>
                </c:pt>
                <c:pt idx="368">
                  <c:v>393131</c:v>
                </c:pt>
                <c:pt idx="369">
                  <c:v>400459</c:v>
                </c:pt>
                <c:pt idx="370">
                  <c:v>414728</c:v>
                </c:pt>
                <c:pt idx="371">
                  <c:v>423976</c:v>
                </c:pt>
                <c:pt idx="372">
                  <c:v>436401</c:v>
                </c:pt>
                <c:pt idx="373">
                  <c:v>449350</c:v>
                </c:pt>
                <c:pt idx="374">
                  <c:v>457153</c:v>
                </c:pt>
                <c:pt idx="375">
                  <c:v>470384</c:v>
                </c:pt>
                <c:pt idx="376">
                  <c:v>483432</c:v>
                </c:pt>
                <c:pt idx="377">
                  <c:v>494786</c:v>
                </c:pt>
                <c:pt idx="378">
                  <c:v>504809</c:v>
                </c:pt>
                <c:pt idx="379">
                  <c:v>514101</c:v>
                </c:pt>
                <c:pt idx="380">
                  <c:v>522622</c:v>
                </c:pt>
                <c:pt idx="381">
                  <c:v>526659</c:v>
                </c:pt>
                <c:pt idx="382">
                  <c:v>535265</c:v>
                </c:pt>
                <c:pt idx="383">
                  <c:v>543398</c:v>
                </c:pt>
                <c:pt idx="384">
                  <c:v>551395</c:v>
                </c:pt>
                <c:pt idx="385">
                  <c:v>558813</c:v>
                </c:pt>
                <c:pt idx="386">
                  <c:v>566321</c:v>
                </c:pt>
                <c:pt idx="387">
                  <c:v>571715</c:v>
                </c:pt>
                <c:pt idx="388">
                  <c:v>575344</c:v>
                </c:pt>
                <c:pt idx="389">
                  <c:v>582860</c:v>
                </c:pt>
                <c:pt idx="390">
                  <c:v>590777</c:v>
                </c:pt>
                <c:pt idx="391">
                  <c:v>598511</c:v>
                </c:pt>
                <c:pt idx="392">
                  <c:v>606169</c:v>
                </c:pt>
                <c:pt idx="393">
                  <c:v>613846</c:v>
                </c:pt>
                <c:pt idx="394">
                  <c:v>620070</c:v>
                </c:pt>
                <c:pt idx="395">
                  <c:v>623669</c:v>
                </c:pt>
                <c:pt idx="396">
                  <c:v>631070</c:v>
                </c:pt>
                <c:pt idx="397">
                  <c:v>640055</c:v>
                </c:pt>
                <c:pt idx="398">
                  <c:v>646799</c:v>
                </c:pt>
                <c:pt idx="399">
                  <c:v>654096</c:v>
                </c:pt>
                <c:pt idx="400">
                  <c:v>661546</c:v>
                </c:pt>
                <c:pt idx="401">
                  <c:v>669398</c:v>
                </c:pt>
                <c:pt idx="402">
                  <c:v>673220</c:v>
                </c:pt>
                <c:pt idx="403">
                  <c:v>681048</c:v>
                </c:pt>
                <c:pt idx="404">
                  <c:v>688534</c:v>
                </c:pt>
                <c:pt idx="405">
                  <c:v>696103</c:v>
                </c:pt>
                <c:pt idx="406">
                  <c:v>702199</c:v>
                </c:pt>
                <c:pt idx="407">
                  <c:v>708144</c:v>
                </c:pt>
                <c:pt idx="408">
                  <c:v>713609</c:v>
                </c:pt>
                <c:pt idx="409">
                  <c:v>716292</c:v>
                </c:pt>
                <c:pt idx="410">
                  <c:v>722488</c:v>
                </c:pt>
                <c:pt idx="411">
                  <c:v>729422</c:v>
                </c:pt>
                <c:pt idx="412">
                  <c:v>734915</c:v>
                </c:pt>
                <c:pt idx="413">
                  <c:v>740613</c:v>
                </c:pt>
                <c:pt idx="414">
                  <c:v>746269</c:v>
                </c:pt>
                <c:pt idx="415">
                  <c:v>750872</c:v>
                </c:pt>
                <c:pt idx="416">
                  <c:v>753424</c:v>
                </c:pt>
                <c:pt idx="417">
                  <c:v>759350</c:v>
                </c:pt>
                <c:pt idx="418">
                  <c:v>764778</c:v>
                </c:pt>
                <c:pt idx="419">
                  <c:v>770887</c:v>
                </c:pt>
                <c:pt idx="420">
                  <c:v>775427</c:v>
                </c:pt>
                <c:pt idx="421">
                  <c:v>779780</c:v>
                </c:pt>
                <c:pt idx="422">
                  <c:v>784371</c:v>
                </c:pt>
                <c:pt idx="423">
                  <c:v>786279</c:v>
                </c:pt>
                <c:pt idx="424">
                  <c:v>791552</c:v>
                </c:pt>
                <c:pt idx="425">
                  <c:v>796535</c:v>
                </c:pt>
                <c:pt idx="426">
                  <c:v>802058</c:v>
                </c:pt>
                <c:pt idx="427">
                  <c:v>804760</c:v>
                </c:pt>
                <c:pt idx="428">
                  <c:v>809732</c:v>
                </c:pt>
                <c:pt idx="429">
                  <c:v>814584</c:v>
                </c:pt>
                <c:pt idx="430">
                  <c:v>817536</c:v>
                </c:pt>
                <c:pt idx="431">
                  <c:v>825196</c:v>
                </c:pt>
                <c:pt idx="432">
                  <c:v>831421</c:v>
                </c:pt>
                <c:pt idx="433">
                  <c:v>837877</c:v>
                </c:pt>
                <c:pt idx="434">
                  <c:v>844533</c:v>
                </c:pt>
                <c:pt idx="435">
                  <c:v>850813</c:v>
                </c:pt>
                <c:pt idx="436">
                  <c:v>856810</c:v>
                </c:pt>
                <c:pt idx="437">
                  <c:v>860138</c:v>
                </c:pt>
                <c:pt idx="438">
                  <c:v>867374</c:v>
                </c:pt>
                <c:pt idx="439">
                  <c:v>874974</c:v>
                </c:pt>
                <c:pt idx="440">
                  <c:v>883689</c:v>
                </c:pt>
                <c:pt idx="441">
                  <c:v>891982</c:v>
                </c:pt>
                <c:pt idx="442">
                  <c:v>899837</c:v>
                </c:pt>
                <c:pt idx="443">
                  <c:v>905770</c:v>
                </c:pt>
                <c:pt idx="444">
                  <c:v>909454</c:v>
                </c:pt>
                <c:pt idx="445">
                  <c:v>917055</c:v>
                </c:pt>
                <c:pt idx="446">
                  <c:v>925644</c:v>
                </c:pt>
                <c:pt idx="447">
                  <c:v>933284</c:v>
                </c:pt>
                <c:pt idx="448">
                  <c:v>939594</c:v>
                </c:pt>
                <c:pt idx="449">
                  <c:v>946359</c:v>
                </c:pt>
                <c:pt idx="450">
                  <c:v>951770</c:v>
                </c:pt>
                <c:pt idx="451">
                  <c:v>953526</c:v>
                </c:pt>
                <c:pt idx="452">
                  <c:v>961003</c:v>
                </c:pt>
                <c:pt idx="453">
                  <c:v>968191</c:v>
                </c:pt>
                <c:pt idx="454">
                  <c:v>973290</c:v>
                </c:pt>
                <c:pt idx="455">
                  <c:v>980734</c:v>
                </c:pt>
                <c:pt idx="456">
                  <c:v>986308</c:v>
                </c:pt>
                <c:pt idx="457">
                  <c:v>991165</c:v>
                </c:pt>
                <c:pt idx="458">
                  <c:v>993857</c:v>
                </c:pt>
                <c:pt idx="459">
                  <c:v>1000371</c:v>
                </c:pt>
                <c:pt idx="460">
                  <c:v>1005548</c:v>
                </c:pt>
                <c:pt idx="461">
                  <c:v>1010227</c:v>
                </c:pt>
                <c:pt idx="462">
                  <c:v>1015789</c:v>
                </c:pt>
                <c:pt idx="463">
                  <c:v>1020233</c:v>
                </c:pt>
                <c:pt idx="464">
                  <c:v>1024450</c:v>
                </c:pt>
                <c:pt idx="465">
                  <c:v>1026606</c:v>
                </c:pt>
                <c:pt idx="466">
                  <c:v>1032721</c:v>
                </c:pt>
                <c:pt idx="467">
                  <c:v>1037043</c:v>
                </c:pt>
                <c:pt idx="468">
                  <c:v>1041460</c:v>
                </c:pt>
                <c:pt idx="469">
                  <c:v>1045906</c:v>
                </c:pt>
                <c:pt idx="470">
                  <c:v>1051028</c:v>
                </c:pt>
                <c:pt idx="471">
                  <c:v>1055076</c:v>
                </c:pt>
                <c:pt idx="472">
                  <c:v>1056640</c:v>
                </c:pt>
                <c:pt idx="473">
                  <c:v>1058718</c:v>
                </c:pt>
                <c:pt idx="474">
                  <c:v>1066352</c:v>
                </c:pt>
                <c:pt idx="475">
                  <c:v>1072415</c:v>
                </c:pt>
                <c:pt idx="476">
                  <c:v>1078031</c:v>
                </c:pt>
                <c:pt idx="477">
                  <c:v>1083490</c:v>
                </c:pt>
                <c:pt idx="478">
                  <c:v>1088091</c:v>
                </c:pt>
                <c:pt idx="479">
                  <c:v>1090272</c:v>
                </c:pt>
                <c:pt idx="480">
                  <c:v>1092492</c:v>
                </c:pt>
                <c:pt idx="481">
                  <c:v>1099535</c:v>
                </c:pt>
                <c:pt idx="482">
                  <c:v>1104477</c:v>
                </c:pt>
                <c:pt idx="483">
                  <c:v>1108482</c:v>
                </c:pt>
                <c:pt idx="484">
                  <c:v>1112013</c:v>
                </c:pt>
                <c:pt idx="485">
                  <c:v>1115665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Tavola1!$A$6:$A$797</c:f>
              <c:numCache>
                <c:formatCode>d/m;@</c:formatCode>
                <c:ptCount val="48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Tavola1!$E$6:$E$797</c:f>
              <c:numCache>
                <c:formatCode>General</c:formatCode>
                <c:ptCount val="489"/>
                <c:pt idx="0">
                  <c:v>34347</c:v>
                </c:pt>
                <c:pt idx="1">
                  <c:v>34950</c:v>
                </c:pt>
                <c:pt idx="2">
                  <c:v>35591</c:v>
                </c:pt>
                <c:pt idx="3">
                  <c:v>36578</c:v>
                </c:pt>
                <c:pt idx="4">
                  <c:v>37426</c:v>
                </c:pt>
                <c:pt idx="5">
                  <c:v>37739</c:v>
                </c:pt>
                <c:pt idx="6">
                  <c:v>38705</c:v>
                </c:pt>
                <c:pt idx="7">
                  <c:v>39672</c:v>
                </c:pt>
                <c:pt idx="8">
                  <c:v>40398</c:v>
                </c:pt>
                <c:pt idx="9">
                  <c:v>41506</c:v>
                </c:pt>
                <c:pt idx="10">
                  <c:v>42819</c:v>
                </c:pt>
                <c:pt idx="11">
                  <c:v>44038</c:v>
                </c:pt>
                <c:pt idx="12">
                  <c:v>44677</c:v>
                </c:pt>
                <c:pt idx="13">
                  <c:v>44865</c:v>
                </c:pt>
                <c:pt idx="14">
                  <c:v>45045</c:v>
                </c:pt>
                <c:pt idx="15">
                  <c:v>45452</c:v>
                </c:pt>
                <c:pt idx="16">
                  <c:v>46425</c:v>
                </c:pt>
                <c:pt idx="17">
                  <c:v>46885</c:v>
                </c:pt>
                <c:pt idx="18">
                  <c:v>47527</c:v>
                </c:pt>
                <c:pt idx="19">
                  <c:v>46707</c:v>
                </c:pt>
                <c:pt idx="20">
                  <c:v>46898</c:v>
                </c:pt>
                <c:pt idx="21">
                  <c:v>47289</c:v>
                </c:pt>
                <c:pt idx="22">
                  <c:v>47627</c:v>
                </c:pt>
                <c:pt idx="23">
                  <c:v>47654</c:v>
                </c:pt>
                <c:pt idx="24">
                  <c:v>48001</c:v>
                </c:pt>
                <c:pt idx="25">
                  <c:v>47479</c:v>
                </c:pt>
                <c:pt idx="26">
                  <c:v>47030</c:v>
                </c:pt>
                <c:pt idx="27">
                  <c:v>46176</c:v>
                </c:pt>
                <c:pt idx="28">
                  <c:v>44267</c:v>
                </c:pt>
                <c:pt idx="29">
                  <c:v>42868</c:v>
                </c:pt>
                <c:pt idx="30">
                  <c:v>42289</c:v>
                </c:pt>
                <c:pt idx="31">
                  <c:v>42202</c:v>
                </c:pt>
                <c:pt idx="32">
                  <c:v>41613</c:v>
                </c:pt>
                <c:pt idx="33">
                  <c:v>41122</c:v>
                </c:pt>
                <c:pt idx="34">
                  <c:v>40654</c:v>
                </c:pt>
                <c:pt idx="35">
                  <c:v>39554</c:v>
                </c:pt>
                <c:pt idx="36">
                  <c:v>39266</c:v>
                </c:pt>
                <c:pt idx="37">
                  <c:v>39009</c:v>
                </c:pt>
                <c:pt idx="38">
                  <c:v>38932</c:v>
                </c:pt>
                <c:pt idx="39">
                  <c:v>38521</c:v>
                </c:pt>
                <c:pt idx="40">
                  <c:v>37587</c:v>
                </c:pt>
                <c:pt idx="41">
                  <c:v>36655</c:v>
                </c:pt>
                <c:pt idx="42">
                  <c:v>35307</c:v>
                </c:pt>
                <c:pt idx="43">
                  <c:v>34970</c:v>
                </c:pt>
                <c:pt idx="44">
                  <c:v>34866</c:v>
                </c:pt>
                <c:pt idx="45">
                  <c:v>34549</c:v>
                </c:pt>
                <c:pt idx="46">
                  <c:v>34480</c:v>
                </c:pt>
                <c:pt idx="47">
                  <c:v>33655</c:v>
                </c:pt>
                <c:pt idx="48">
                  <c:v>33004</c:v>
                </c:pt>
                <c:pt idx="49">
                  <c:v>31569</c:v>
                </c:pt>
                <c:pt idx="50">
                  <c:v>29906</c:v>
                </c:pt>
                <c:pt idx="51">
                  <c:v>29180</c:v>
                </c:pt>
                <c:pt idx="52">
                  <c:v>29367</c:v>
                </c:pt>
                <c:pt idx="53">
                  <c:v>28657</c:v>
                </c:pt>
                <c:pt idx="54">
                  <c:v>27690</c:v>
                </c:pt>
                <c:pt idx="55">
                  <c:v>27026</c:v>
                </c:pt>
                <c:pt idx="56">
                  <c:v>26597</c:v>
                </c:pt>
                <c:pt idx="57">
                  <c:v>25771</c:v>
                </c:pt>
                <c:pt idx="58">
                  <c:v>25982</c:v>
                </c:pt>
                <c:pt idx="59">
                  <c:v>26181</c:v>
                </c:pt>
                <c:pt idx="60">
                  <c:v>25729</c:v>
                </c:pt>
                <c:pt idx="61">
                  <c:v>25129</c:v>
                </c:pt>
                <c:pt idx="62">
                  <c:v>24545</c:v>
                </c:pt>
                <c:pt idx="63">
                  <c:v>22678</c:v>
                </c:pt>
                <c:pt idx="64">
                  <c:v>19727</c:v>
                </c:pt>
                <c:pt idx="65">
                  <c:v>16720</c:v>
                </c:pt>
                <c:pt idx="66">
                  <c:v>15399</c:v>
                </c:pt>
                <c:pt idx="67">
                  <c:v>14202</c:v>
                </c:pt>
                <c:pt idx="68">
                  <c:v>13681</c:v>
                </c:pt>
                <c:pt idx="69">
                  <c:v>13522</c:v>
                </c:pt>
                <c:pt idx="70">
                  <c:v>13796</c:v>
                </c:pt>
                <c:pt idx="71">
                  <c:v>13870</c:v>
                </c:pt>
                <c:pt idx="72">
                  <c:v>14323</c:v>
                </c:pt>
                <c:pt idx="73">
                  <c:v>14756</c:v>
                </c:pt>
                <c:pt idx="74">
                  <c:v>14776</c:v>
                </c:pt>
                <c:pt idx="75">
                  <c:v>14965</c:v>
                </c:pt>
                <c:pt idx="76">
                  <c:v>15461</c:v>
                </c:pt>
                <c:pt idx="77">
                  <c:v>15784</c:v>
                </c:pt>
                <c:pt idx="78">
                  <c:v>15733</c:v>
                </c:pt>
                <c:pt idx="79">
                  <c:v>16192</c:v>
                </c:pt>
                <c:pt idx="80">
                  <c:v>16618</c:v>
                </c:pt>
                <c:pt idx="81">
                  <c:v>16489</c:v>
                </c:pt>
                <c:pt idx="82">
                  <c:v>16387</c:v>
                </c:pt>
                <c:pt idx="83">
                  <c:v>15994</c:v>
                </c:pt>
                <c:pt idx="84">
                  <c:v>16403</c:v>
                </c:pt>
                <c:pt idx="85">
                  <c:v>16412</c:v>
                </c:pt>
                <c:pt idx="86">
                  <c:v>17000</c:v>
                </c:pt>
                <c:pt idx="87">
                  <c:v>17417</c:v>
                </c:pt>
                <c:pt idx="88">
                  <c:v>17417</c:v>
                </c:pt>
                <c:pt idx="89">
                  <c:v>18689</c:v>
                </c:pt>
                <c:pt idx="90">
                  <c:v>19870</c:v>
                </c:pt>
                <c:pt idx="91">
                  <c:v>21011</c:v>
                </c:pt>
                <c:pt idx="92">
                  <c:v>21925</c:v>
                </c:pt>
                <c:pt idx="93">
                  <c:v>22852</c:v>
                </c:pt>
                <c:pt idx="94">
                  <c:v>23705</c:v>
                </c:pt>
                <c:pt idx="95">
                  <c:v>24452</c:v>
                </c:pt>
                <c:pt idx="96">
                  <c:v>25346</c:v>
                </c:pt>
                <c:pt idx="97">
                  <c:v>26527</c:v>
                </c:pt>
                <c:pt idx="98">
                  <c:v>21752</c:v>
                </c:pt>
                <c:pt idx="99">
                  <c:v>22191</c:v>
                </c:pt>
                <c:pt idx="100">
                  <c:v>22971</c:v>
                </c:pt>
                <c:pt idx="101">
                  <c:v>23709</c:v>
                </c:pt>
                <c:pt idx="102">
                  <c:v>24671</c:v>
                </c:pt>
                <c:pt idx="103">
                  <c:v>24132</c:v>
                </c:pt>
                <c:pt idx="104">
                  <c:v>24774</c:v>
                </c:pt>
                <c:pt idx="105">
                  <c:v>24875</c:v>
                </c:pt>
                <c:pt idx="106">
                  <c:v>25477</c:v>
                </c:pt>
                <c:pt idx="107">
                  <c:v>25758</c:v>
                </c:pt>
                <c:pt idx="108">
                  <c:v>26322</c:v>
                </c:pt>
                <c:pt idx="109">
                  <c:v>24899</c:v>
                </c:pt>
                <c:pt idx="110">
                  <c:v>25188</c:v>
                </c:pt>
                <c:pt idx="111">
                  <c:v>25628</c:v>
                </c:pt>
                <c:pt idx="112">
                  <c:v>25284</c:v>
                </c:pt>
                <c:pt idx="113">
                  <c:v>25211</c:v>
                </c:pt>
                <c:pt idx="114">
                  <c:v>25510</c:v>
                </c:pt>
                <c:pt idx="115">
                  <c:v>26091</c:v>
                </c:pt>
                <c:pt idx="116">
                  <c:v>26085</c:v>
                </c:pt>
                <c:pt idx="117">
                  <c:v>25372</c:v>
                </c:pt>
                <c:pt idx="118">
                  <c:v>25244</c:v>
                </c:pt>
                <c:pt idx="119">
                  <c:v>24896</c:v>
                </c:pt>
                <c:pt idx="120">
                  <c:v>24773</c:v>
                </c:pt>
                <c:pt idx="121">
                  <c:v>24781</c:v>
                </c:pt>
                <c:pt idx="122">
                  <c:v>24955</c:v>
                </c:pt>
                <c:pt idx="123">
                  <c:v>24823</c:v>
                </c:pt>
                <c:pt idx="124">
                  <c:v>24529</c:v>
                </c:pt>
                <c:pt idx="125">
                  <c:v>23878</c:v>
                </c:pt>
                <c:pt idx="126">
                  <c:v>23330</c:v>
                </c:pt>
                <c:pt idx="127">
                  <c:v>22630</c:v>
                </c:pt>
                <c:pt idx="128">
                  <c:v>22145</c:v>
                </c:pt>
                <c:pt idx="129">
                  <c:v>22230</c:v>
                </c:pt>
                <c:pt idx="130">
                  <c:v>22162</c:v>
                </c:pt>
                <c:pt idx="131">
                  <c:v>20035</c:v>
                </c:pt>
                <c:pt idx="132">
                  <c:v>19165</c:v>
                </c:pt>
                <c:pt idx="133">
                  <c:v>18009</c:v>
                </c:pt>
                <c:pt idx="134">
                  <c:v>17513</c:v>
                </c:pt>
                <c:pt idx="135">
                  <c:v>17159</c:v>
                </c:pt>
                <c:pt idx="136">
                  <c:v>16696</c:v>
                </c:pt>
                <c:pt idx="137">
                  <c:v>16293</c:v>
                </c:pt>
                <c:pt idx="138">
                  <c:v>15268</c:v>
                </c:pt>
                <c:pt idx="139">
                  <c:v>15013</c:v>
                </c:pt>
                <c:pt idx="140">
                  <c:v>14015</c:v>
                </c:pt>
                <c:pt idx="141">
                  <c:v>13267</c:v>
                </c:pt>
                <c:pt idx="142">
                  <c:v>12928</c:v>
                </c:pt>
                <c:pt idx="143">
                  <c:v>13016</c:v>
                </c:pt>
                <c:pt idx="144">
                  <c:v>12604</c:v>
                </c:pt>
                <c:pt idx="145">
                  <c:v>11715</c:v>
                </c:pt>
                <c:pt idx="146">
                  <c:v>11340</c:v>
                </c:pt>
                <c:pt idx="147">
                  <c:v>10615</c:v>
                </c:pt>
                <c:pt idx="148">
                  <c:v>9988</c:v>
                </c:pt>
                <c:pt idx="149">
                  <c:v>9883</c:v>
                </c:pt>
                <c:pt idx="150">
                  <c:v>9932</c:v>
                </c:pt>
                <c:pt idx="151">
                  <c:v>9488</c:v>
                </c:pt>
                <c:pt idx="152">
                  <c:v>8698</c:v>
                </c:pt>
                <c:pt idx="153">
                  <c:v>8763</c:v>
                </c:pt>
                <c:pt idx="154">
                  <c:v>8318</c:v>
                </c:pt>
                <c:pt idx="155">
                  <c:v>7895</c:v>
                </c:pt>
                <c:pt idx="156">
                  <c:v>7971</c:v>
                </c:pt>
                <c:pt idx="157">
                  <c:v>7883</c:v>
                </c:pt>
                <c:pt idx="158">
                  <c:v>7706</c:v>
                </c:pt>
                <c:pt idx="159">
                  <c:v>7322</c:v>
                </c:pt>
                <c:pt idx="160">
                  <c:v>7361</c:v>
                </c:pt>
                <c:pt idx="161">
                  <c:v>6864</c:v>
                </c:pt>
                <c:pt idx="162">
                  <c:v>6698</c:v>
                </c:pt>
                <c:pt idx="163">
                  <c:v>6722</c:v>
                </c:pt>
                <c:pt idx="164">
                  <c:v>6631</c:v>
                </c:pt>
                <c:pt idx="165">
                  <c:v>6367</c:v>
                </c:pt>
                <c:pt idx="166">
                  <c:v>6003</c:v>
                </c:pt>
                <c:pt idx="167">
                  <c:v>5901</c:v>
                </c:pt>
                <c:pt idx="168">
                  <c:v>5702</c:v>
                </c:pt>
                <c:pt idx="169">
                  <c:v>5615</c:v>
                </c:pt>
                <c:pt idx="170">
                  <c:v>5560</c:v>
                </c:pt>
                <c:pt idx="171">
                  <c:v>5509</c:v>
                </c:pt>
                <c:pt idx="172">
                  <c:v>5209</c:v>
                </c:pt>
                <c:pt idx="173">
                  <c:v>4908</c:v>
                </c:pt>
                <c:pt idx="174">
                  <c:v>4753</c:v>
                </c:pt>
                <c:pt idx="175">
                  <c:v>4431</c:v>
                </c:pt>
                <c:pt idx="176">
                  <c:v>4372</c:v>
                </c:pt>
                <c:pt idx="177">
                  <c:v>4368</c:v>
                </c:pt>
                <c:pt idx="178">
                  <c:v>4352</c:v>
                </c:pt>
                <c:pt idx="179">
                  <c:v>4227</c:v>
                </c:pt>
                <c:pt idx="180">
                  <c:v>4031</c:v>
                </c:pt>
                <c:pt idx="181">
                  <c:v>3885</c:v>
                </c:pt>
                <c:pt idx="182">
                  <c:v>3725</c:v>
                </c:pt>
                <c:pt idx="183">
                  <c:v>3675</c:v>
                </c:pt>
                <c:pt idx="184">
                  <c:v>3563</c:v>
                </c:pt>
                <c:pt idx="185">
                  <c:v>3578</c:v>
                </c:pt>
                <c:pt idx="186">
                  <c:v>3478</c:v>
                </c:pt>
                <c:pt idx="187">
                  <c:v>3357</c:v>
                </c:pt>
                <c:pt idx="188">
                  <c:v>3457</c:v>
                </c:pt>
                <c:pt idx="189">
                  <c:v>3509</c:v>
                </c:pt>
                <c:pt idx="190">
                  <c:v>3547</c:v>
                </c:pt>
                <c:pt idx="191">
                  <c:v>3650</c:v>
                </c:pt>
                <c:pt idx="192">
                  <c:v>3735</c:v>
                </c:pt>
                <c:pt idx="193">
                  <c:v>3795</c:v>
                </c:pt>
                <c:pt idx="194">
                  <c:v>3938</c:v>
                </c:pt>
                <c:pt idx="195">
                  <c:v>4140</c:v>
                </c:pt>
                <c:pt idx="196">
                  <c:v>4409</c:v>
                </c:pt>
                <c:pt idx="197">
                  <c:v>4787</c:v>
                </c:pt>
                <c:pt idx="198">
                  <c:v>5123</c:v>
                </c:pt>
                <c:pt idx="199">
                  <c:v>5381</c:v>
                </c:pt>
                <c:pt idx="200">
                  <c:v>5800</c:v>
                </c:pt>
                <c:pt idx="201">
                  <c:v>6191</c:v>
                </c:pt>
                <c:pt idx="202">
                  <c:v>6603</c:v>
                </c:pt>
                <c:pt idx="203">
                  <c:v>6903</c:v>
                </c:pt>
                <c:pt idx="204">
                  <c:v>7472</c:v>
                </c:pt>
                <c:pt idx="205">
                  <c:v>7921</c:v>
                </c:pt>
                <c:pt idx="206">
                  <c:v>8367</c:v>
                </c:pt>
                <c:pt idx="207">
                  <c:v>8508</c:v>
                </c:pt>
                <c:pt idx="208">
                  <c:v>8943</c:v>
                </c:pt>
                <c:pt idx="209">
                  <c:v>9475</c:v>
                </c:pt>
                <c:pt idx="210">
                  <c:v>9995</c:v>
                </c:pt>
                <c:pt idx="211">
                  <c:v>10670</c:v>
                </c:pt>
                <c:pt idx="212">
                  <c:v>11219</c:v>
                </c:pt>
                <c:pt idx="213">
                  <c:v>11349</c:v>
                </c:pt>
                <c:pt idx="214">
                  <c:v>11757</c:v>
                </c:pt>
                <c:pt idx="215">
                  <c:v>12095</c:v>
                </c:pt>
                <c:pt idx="216">
                  <c:v>12547</c:v>
                </c:pt>
                <c:pt idx="217">
                  <c:v>12979</c:v>
                </c:pt>
                <c:pt idx="218">
                  <c:v>13411</c:v>
                </c:pt>
                <c:pt idx="219">
                  <c:v>14077</c:v>
                </c:pt>
                <c:pt idx="220">
                  <c:v>14939</c:v>
                </c:pt>
                <c:pt idx="221">
                  <c:v>15197</c:v>
                </c:pt>
                <c:pt idx="222">
                  <c:v>15584</c:v>
                </c:pt>
                <c:pt idx="223">
                  <c:v>16234</c:v>
                </c:pt>
                <c:pt idx="224">
                  <c:v>16930</c:v>
                </c:pt>
                <c:pt idx="225">
                  <c:v>17487</c:v>
                </c:pt>
                <c:pt idx="226">
                  <c:v>18036</c:v>
                </c:pt>
                <c:pt idx="227">
                  <c:v>18733</c:v>
                </c:pt>
                <c:pt idx="228">
                  <c:v>19949</c:v>
                </c:pt>
                <c:pt idx="229">
                  <c:v>19717</c:v>
                </c:pt>
                <c:pt idx="230">
                  <c:v>20702</c:v>
                </c:pt>
                <c:pt idx="231">
                  <c:v>21265</c:v>
                </c:pt>
                <c:pt idx="232">
                  <c:v>22629</c:v>
                </c:pt>
                <c:pt idx="233">
                  <c:v>23460</c:v>
                </c:pt>
                <c:pt idx="234">
                  <c:v>24146</c:v>
                </c:pt>
                <c:pt idx="235">
                  <c:v>24947</c:v>
                </c:pt>
                <c:pt idx="236">
                  <c:v>25506</c:v>
                </c:pt>
                <c:pt idx="237">
                  <c:v>26110</c:v>
                </c:pt>
                <c:pt idx="238">
                  <c:v>26525</c:v>
                </c:pt>
                <c:pt idx="239">
                  <c:v>26929</c:v>
                </c:pt>
                <c:pt idx="240">
                  <c:v>27424</c:v>
                </c:pt>
                <c:pt idx="241">
                  <c:v>28489</c:v>
                </c:pt>
                <c:pt idx="242">
                  <c:v>28443</c:v>
                </c:pt>
                <c:pt idx="243">
                  <c:v>28300</c:v>
                </c:pt>
                <c:pt idx="244">
                  <c:v>28125</c:v>
                </c:pt>
                <c:pt idx="245">
                  <c:v>28130</c:v>
                </c:pt>
                <c:pt idx="246">
                  <c:v>28285</c:v>
                </c:pt>
                <c:pt idx="247">
                  <c:v>28462</c:v>
                </c:pt>
                <c:pt idx="248">
                  <c:v>28951</c:v>
                </c:pt>
                <c:pt idx="249">
                  <c:v>28547</c:v>
                </c:pt>
                <c:pt idx="250">
                  <c:v>28016</c:v>
                </c:pt>
                <c:pt idx="251">
                  <c:v>27189</c:v>
                </c:pt>
                <c:pt idx="252">
                  <c:v>26353</c:v>
                </c:pt>
                <c:pt idx="253">
                  <c:v>26255</c:v>
                </c:pt>
                <c:pt idx="254">
                  <c:v>26190</c:v>
                </c:pt>
                <c:pt idx="255">
                  <c:v>26014</c:v>
                </c:pt>
                <c:pt idx="256">
                  <c:v>25504</c:v>
                </c:pt>
                <c:pt idx="257">
                  <c:v>23616</c:v>
                </c:pt>
                <c:pt idx="258">
                  <c:v>22720</c:v>
                </c:pt>
                <c:pt idx="259">
                  <c:v>21777</c:v>
                </c:pt>
                <c:pt idx="260">
                  <c:v>20738</c:v>
                </c:pt>
                <c:pt idx="261">
                  <c:v>21036</c:v>
                </c:pt>
                <c:pt idx="262">
                  <c:v>21042</c:v>
                </c:pt>
                <c:pt idx="263">
                  <c:v>20439</c:v>
                </c:pt>
                <c:pt idx="264">
                  <c:v>19233</c:v>
                </c:pt>
                <c:pt idx="265">
                  <c:v>18416</c:v>
                </c:pt>
                <c:pt idx="266">
                  <c:v>17568</c:v>
                </c:pt>
                <c:pt idx="267">
                  <c:v>17267</c:v>
                </c:pt>
                <c:pt idx="268">
                  <c:v>17003</c:v>
                </c:pt>
                <c:pt idx="269">
                  <c:v>16833</c:v>
                </c:pt>
                <c:pt idx="270">
                  <c:v>16597</c:v>
                </c:pt>
                <c:pt idx="271">
                  <c:v>15267</c:v>
                </c:pt>
                <c:pt idx="272">
                  <c:v>14409</c:v>
                </c:pt>
                <c:pt idx="273">
                  <c:v>14301</c:v>
                </c:pt>
                <c:pt idx="274">
                  <c:v>13863</c:v>
                </c:pt>
                <c:pt idx="275">
                  <c:v>13839</c:v>
                </c:pt>
                <c:pt idx="276">
                  <c:v>13617</c:v>
                </c:pt>
                <c:pt idx="277">
                  <c:v>13368</c:v>
                </c:pt>
                <c:pt idx="278">
                  <c:v>12372</c:v>
                </c:pt>
                <c:pt idx="279">
                  <c:v>11780</c:v>
                </c:pt>
                <c:pt idx="280">
                  <c:v>11198</c:v>
                </c:pt>
                <c:pt idx="281">
                  <c:v>10965</c:v>
                </c:pt>
                <c:pt idx="282">
                  <c:v>10748</c:v>
                </c:pt>
                <c:pt idx="283">
                  <c:v>10653</c:v>
                </c:pt>
                <c:pt idx="284">
                  <c:v>10036</c:v>
                </c:pt>
                <c:pt idx="285">
                  <c:v>9289</c:v>
                </c:pt>
                <c:pt idx="286">
                  <c:v>8770</c:v>
                </c:pt>
                <c:pt idx="287">
                  <c:v>7970</c:v>
                </c:pt>
                <c:pt idx="288">
                  <c:v>7727</c:v>
                </c:pt>
                <c:pt idx="289">
                  <c:v>7696</c:v>
                </c:pt>
                <c:pt idx="290">
                  <c:v>7544</c:v>
                </c:pt>
                <c:pt idx="291">
                  <c:v>6847</c:v>
                </c:pt>
                <c:pt idx="292">
                  <c:v>6806</c:v>
                </c:pt>
                <c:pt idx="293">
                  <c:v>6682</c:v>
                </c:pt>
                <c:pt idx="294">
                  <c:v>6695</c:v>
                </c:pt>
                <c:pt idx="295">
                  <c:v>6541</c:v>
                </c:pt>
                <c:pt idx="296">
                  <c:v>6668</c:v>
                </c:pt>
                <c:pt idx="297">
                  <c:v>7030</c:v>
                </c:pt>
                <c:pt idx="298">
                  <c:v>7115</c:v>
                </c:pt>
                <c:pt idx="299">
                  <c:v>6979</c:v>
                </c:pt>
                <c:pt idx="300">
                  <c:v>7044</c:v>
                </c:pt>
                <c:pt idx="301">
                  <c:v>7142</c:v>
                </c:pt>
                <c:pt idx="302">
                  <c:v>7162</c:v>
                </c:pt>
                <c:pt idx="303">
                  <c:v>7197</c:v>
                </c:pt>
                <c:pt idx="304">
                  <c:v>7384</c:v>
                </c:pt>
                <c:pt idx="305">
                  <c:v>7611</c:v>
                </c:pt>
                <c:pt idx="306">
                  <c:v>7401</c:v>
                </c:pt>
                <c:pt idx="307">
                  <c:v>7467</c:v>
                </c:pt>
                <c:pt idx="308">
                  <c:v>7639</c:v>
                </c:pt>
                <c:pt idx="309">
                  <c:v>7572</c:v>
                </c:pt>
                <c:pt idx="310">
                  <c:v>7777</c:v>
                </c:pt>
                <c:pt idx="311">
                  <c:v>8425</c:v>
                </c:pt>
                <c:pt idx="312">
                  <c:v>8624</c:v>
                </c:pt>
                <c:pt idx="313">
                  <c:v>8671</c:v>
                </c:pt>
                <c:pt idx="314">
                  <c:v>8859</c:v>
                </c:pt>
                <c:pt idx="315">
                  <c:v>8985</c:v>
                </c:pt>
                <c:pt idx="316">
                  <c:v>9006</c:v>
                </c:pt>
                <c:pt idx="317">
                  <c:v>9077</c:v>
                </c:pt>
                <c:pt idx="318">
                  <c:v>9432</c:v>
                </c:pt>
                <c:pt idx="319">
                  <c:v>9536</c:v>
                </c:pt>
                <c:pt idx="320">
                  <c:v>9613</c:v>
                </c:pt>
                <c:pt idx="321">
                  <c:v>9734</c:v>
                </c:pt>
                <c:pt idx="322">
                  <c:v>10033</c:v>
                </c:pt>
                <c:pt idx="323">
                  <c:v>10092</c:v>
                </c:pt>
                <c:pt idx="324">
                  <c:v>10382</c:v>
                </c:pt>
                <c:pt idx="325">
                  <c:v>10778</c:v>
                </c:pt>
                <c:pt idx="326">
                  <c:v>10903</c:v>
                </c:pt>
                <c:pt idx="327">
                  <c:v>11098</c:v>
                </c:pt>
                <c:pt idx="328">
                  <c:v>11304</c:v>
                </c:pt>
                <c:pt idx="329">
                  <c:v>11239</c:v>
                </c:pt>
                <c:pt idx="330">
                  <c:v>11376</c:v>
                </c:pt>
                <c:pt idx="331">
                  <c:v>11847</c:v>
                </c:pt>
                <c:pt idx="332">
                  <c:v>12208</c:v>
                </c:pt>
                <c:pt idx="333">
                  <c:v>12545</c:v>
                </c:pt>
                <c:pt idx="334">
                  <c:v>12637</c:v>
                </c:pt>
                <c:pt idx="335">
                  <c:v>12560</c:v>
                </c:pt>
                <c:pt idx="336">
                  <c:v>12822</c:v>
                </c:pt>
                <c:pt idx="337">
                  <c:v>12845</c:v>
                </c:pt>
                <c:pt idx="338">
                  <c:v>13317</c:v>
                </c:pt>
                <c:pt idx="339">
                  <c:v>13703</c:v>
                </c:pt>
                <c:pt idx="340">
                  <c:v>14110</c:v>
                </c:pt>
                <c:pt idx="341">
                  <c:v>14009</c:v>
                </c:pt>
                <c:pt idx="342">
                  <c:v>14543</c:v>
                </c:pt>
                <c:pt idx="343">
                  <c:v>15107</c:v>
                </c:pt>
                <c:pt idx="344">
                  <c:v>15304</c:v>
                </c:pt>
                <c:pt idx="345">
                  <c:v>16018</c:v>
                </c:pt>
                <c:pt idx="346">
                  <c:v>16504</c:v>
                </c:pt>
                <c:pt idx="347">
                  <c:v>16906</c:v>
                </c:pt>
                <c:pt idx="348">
                  <c:v>17519</c:v>
                </c:pt>
                <c:pt idx="349">
                  <c:v>18193</c:v>
                </c:pt>
                <c:pt idx="350">
                  <c:v>19118</c:v>
                </c:pt>
                <c:pt idx="351">
                  <c:v>19875</c:v>
                </c:pt>
                <c:pt idx="352">
                  <c:v>20787</c:v>
                </c:pt>
                <c:pt idx="353">
                  <c:v>21068</c:v>
                </c:pt>
                <c:pt idx="354">
                  <c:v>21934</c:v>
                </c:pt>
                <c:pt idx="355">
                  <c:v>22404</c:v>
                </c:pt>
                <c:pt idx="356">
                  <c:v>23635</c:v>
                </c:pt>
                <c:pt idx="357">
                  <c:v>25165</c:v>
                </c:pt>
                <c:pt idx="358">
                  <c:v>27075</c:v>
                </c:pt>
                <c:pt idx="359">
                  <c:v>28529</c:v>
                </c:pt>
                <c:pt idx="360">
                  <c:v>29864</c:v>
                </c:pt>
                <c:pt idx="361">
                  <c:v>32143</c:v>
                </c:pt>
                <c:pt idx="362">
                  <c:v>35228</c:v>
                </c:pt>
                <c:pt idx="363">
                  <c:v>37946</c:v>
                </c:pt>
                <c:pt idx="364">
                  <c:v>42582</c:v>
                </c:pt>
                <c:pt idx="365">
                  <c:v>47765</c:v>
                </c:pt>
                <c:pt idx="366">
                  <c:v>51296</c:v>
                </c:pt>
                <c:pt idx="367">
                  <c:v>55380</c:v>
                </c:pt>
                <c:pt idx="368">
                  <c:v>60922</c:v>
                </c:pt>
                <c:pt idx="369">
                  <c:v>67198</c:v>
                </c:pt>
                <c:pt idx="370">
                  <c:v>80116</c:v>
                </c:pt>
                <c:pt idx="371">
                  <c:v>88384</c:v>
                </c:pt>
                <c:pt idx="372">
                  <c:v>99551</c:v>
                </c:pt>
                <c:pt idx="373">
                  <c:v>111777</c:v>
                </c:pt>
                <c:pt idx="374">
                  <c:v>118640</c:v>
                </c:pt>
                <c:pt idx="375">
                  <c:v>129313</c:v>
                </c:pt>
                <c:pt idx="376">
                  <c:v>140923</c:v>
                </c:pt>
                <c:pt idx="377">
                  <c:v>150466</c:v>
                </c:pt>
                <c:pt idx="378">
                  <c:v>159593</c:v>
                </c:pt>
                <c:pt idx="379">
                  <c:v>166341</c:v>
                </c:pt>
                <c:pt idx="380">
                  <c:v>173689</c:v>
                </c:pt>
                <c:pt idx="381">
                  <c:v>176754</c:v>
                </c:pt>
                <c:pt idx="382">
                  <c:v>184138</c:v>
                </c:pt>
                <c:pt idx="383">
                  <c:v>190802</c:v>
                </c:pt>
                <c:pt idx="384">
                  <c:v>197017</c:v>
                </c:pt>
                <c:pt idx="385">
                  <c:v>202439</c:v>
                </c:pt>
                <c:pt idx="386">
                  <c:v>207815</c:v>
                </c:pt>
                <c:pt idx="387">
                  <c:v>212178</c:v>
                </c:pt>
                <c:pt idx="388">
                  <c:v>214783</c:v>
                </c:pt>
                <c:pt idx="389">
                  <c:v>220293</c:v>
                </c:pt>
                <c:pt idx="390">
                  <c:v>226104</c:v>
                </c:pt>
                <c:pt idx="391">
                  <c:v>229579</c:v>
                </c:pt>
                <c:pt idx="392">
                  <c:v>231716</c:v>
                </c:pt>
                <c:pt idx="393">
                  <c:v>237407</c:v>
                </c:pt>
                <c:pt idx="394">
                  <c:v>242444</c:v>
                </c:pt>
                <c:pt idx="395">
                  <c:v>244960</c:v>
                </c:pt>
                <c:pt idx="396">
                  <c:v>250657</c:v>
                </c:pt>
                <c:pt idx="397">
                  <c:v>254657</c:v>
                </c:pt>
                <c:pt idx="398">
                  <c:v>258176</c:v>
                </c:pt>
                <c:pt idx="399">
                  <c:v>262775</c:v>
                </c:pt>
                <c:pt idx="400">
                  <c:v>265146</c:v>
                </c:pt>
                <c:pt idx="401">
                  <c:v>270939</c:v>
                </c:pt>
                <c:pt idx="402">
                  <c:v>273993</c:v>
                </c:pt>
                <c:pt idx="403">
                  <c:v>277811</c:v>
                </c:pt>
                <c:pt idx="404">
                  <c:v>275718</c:v>
                </c:pt>
                <c:pt idx="405">
                  <c:v>274873</c:v>
                </c:pt>
                <c:pt idx="406">
                  <c:v>277684</c:v>
                </c:pt>
                <c:pt idx="407">
                  <c:v>278798</c:v>
                </c:pt>
                <c:pt idx="408">
                  <c:v>260006</c:v>
                </c:pt>
                <c:pt idx="409">
                  <c:v>260900</c:v>
                </c:pt>
                <c:pt idx="410">
                  <c:v>262478</c:v>
                </c:pt>
                <c:pt idx="411">
                  <c:v>253450</c:v>
                </c:pt>
                <c:pt idx="412">
                  <c:v>251275</c:v>
                </c:pt>
                <c:pt idx="413">
                  <c:v>250096</c:v>
                </c:pt>
                <c:pt idx="414">
                  <c:v>248459</c:v>
                </c:pt>
                <c:pt idx="415">
                  <c:v>247522</c:v>
                </c:pt>
                <c:pt idx="416">
                  <c:v>246666</c:v>
                </c:pt>
                <c:pt idx="417">
                  <c:v>247937</c:v>
                </c:pt>
                <c:pt idx="418">
                  <c:v>231878</c:v>
                </c:pt>
                <c:pt idx="419">
                  <c:v>230774</c:v>
                </c:pt>
                <c:pt idx="420">
                  <c:v>231164</c:v>
                </c:pt>
                <c:pt idx="421">
                  <c:v>229839</c:v>
                </c:pt>
                <c:pt idx="422">
                  <c:v>230745</c:v>
                </c:pt>
                <c:pt idx="423">
                  <c:v>228246</c:v>
                </c:pt>
                <c:pt idx="424">
                  <c:v>229679</c:v>
                </c:pt>
                <c:pt idx="425">
                  <c:v>232282</c:v>
                </c:pt>
                <c:pt idx="426">
                  <c:v>222408</c:v>
                </c:pt>
                <c:pt idx="427">
                  <c:v>220907</c:v>
                </c:pt>
                <c:pt idx="428">
                  <c:v>221443</c:v>
                </c:pt>
                <c:pt idx="429">
                  <c:v>221771</c:v>
                </c:pt>
                <c:pt idx="430">
                  <c:v>223336</c:v>
                </c:pt>
                <c:pt idx="431">
                  <c:v>226472</c:v>
                </c:pt>
                <c:pt idx="432">
                  <c:v>220062</c:v>
                </c:pt>
                <c:pt idx="433">
                  <c:v>222421</c:v>
                </c:pt>
                <c:pt idx="434">
                  <c:v>223672</c:v>
                </c:pt>
                <c:pt idx="435">
                  <c:v>224322</c:v>
                </c:pt>
                <c:pt idx="436">
                  <c:v>228192</c:v>
                </c:pt>
                <c:pt idx="437">
                  <c:v>230102</c:v>
                </c:pt>
                <c:pt idx="438">
                  <c:v>233395</c:v>
                </c:pt>
                <c:pt idx="439">
                  <c:v>227578</c:v>
                </c:pt>
                <c:pt idx="440">
                  <c:v>231815</c:v>
                </c:pt>
                <c:pt idx="441">
                  <c:v>233721</c:v>
                </c:pt>
                <c:pt idx="442">
                  <c:v>233166</c:v>
                </c:pt>
                <c:pt idx="443">
                  <c:v>236862</c:v>
                </c:pt>
                <c:pt idx="444">
                  <c:v>238489</c:v>
                </c:pt>
                <c:pt idx="445">
                  <c:v>237789</c:v>
                </c:pt>
                <c:pt idx="446">
                  <c:v>239409</c:v>
                </c:pt>
                <c:pt idx="447">
                  <c:v>234895</c:v>
                </c:pt>
                <c:pt idx="448">
                  <c:v>233394</c:v>
                </c:pt>
                <c:pt idx="449">
                  <c:v>228669</c:v>
                </c:pt>
                <c:pt idx="450">
                  <c:v>229157</c:v>
                </c:pt>
                <c:pt idx="451">
                  <c:v>226017</c:v>
                </c:pt>
                <c:pt idx="452">
                  <c:v>225505</c:v>
                </c:pt>
                <c:pt idx="453">
                  <c:v>224971</c:v>
                </c:pt>
                <c:pt idx="454">
                  <c:v>208785</c:v>
                </c:pt>
                <c:pt idx="455">
                  <c:v>187401</c:v>
                </c:pt>
                <c:pt idx="456">
                  <c:v>186235</c:v>
                </c:pt>
                <c:pt idx="457">
                  <c:v>187062</c:v>
                </c:pt>
                <c:pt idx="458">
                  <c:v>186948</c:v>
                </c:pt>
                <c:pt idx="459">
                  <c:v>186617</c:v>
                </c:pt>
                <c:pt idx="460">
                  <c:v>183722</c:v>
                </c:pt>
                <c:pt idx="461">
                  <c:v>158869</c:v>
                </c:pt>
                <c:pt idx="462">
                  <c:v>157173</c:v>
                </c:pt>
                <c:pt idx="463">
                  <c:v>149855</c:v>
                </c:pt>
                <c:pt idx="464">
                  <c:v>150366</c:v>
                </c:pt>
                <c:pt idx="465">
                  <c:v>147980</c:v>
                </c:pt>
                <c:pt idx="466">
                  <c:v>148307</c:v>
                </c:pt>
                <c:pt idx="467">
                  <c:v>142425</c:v>
                </c:pt>
                <c:pt idx="468">
                  <c:v>140387</c:v>
                </c:pt>
                <c:pt idx="469">
                  <c:v>135235</c:v>
                </c:pt>
                <c:pt idx="470">
                  <c:v>132201</c:v>
                </c:pt>
                <c:pt idx="471">
                  <c:v>131620</c:v>
                </c:pt>
                <c:pt idx="472">
                  <c:v>132186</c:v>
                </c:pt>
                <c:pt idx="473">
                  <c:v>133785</c:v>
                </c:pt>
                <c:pt idx="474">
                  <c:v>127549</c:v>
                </c:pt>
                <c:pt idx="475">
                  <c:v>123627</c:v>
                </c:pt>
                <c:pt idx="476">
                  <c:v>120036</c:v>
                </c:pt>
                <c:pt idx="477">
                  <c:v>117274</c:v>
                </c:pt>
                <c:pt idx="478">
                  <c:v>120548</c:v>
                </c:pt>
                <c:pt idx="479">
                  <c:v>121188</c:v>
                </c:pt>
                <c:pt idx="480">
                  <c:v>121964</c:v>
                </c:pt>
                <c:pt idx="481">
                  <c:v>124278</c:v>
                </c:pt>
                <c:pt idx="482">
                  <c:v>124661</c:v>
                </c:pt>
                <c:pt idx="483">
                  <c:v>122198</c:v>
                </c:pt>
                <c:pt idx="484">
                  <c:v>115050</c:v>
                </c:pt>
                <c:pt idx="485">
                  <c:v>116344</c:v>
                </c:pt>
                <c:pt idx="487" formatCode="0.0%">
                  <c:v>-3.4874075057238607E-2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Tavola1!$A$6:$A$798</c:f>
              <c:numCache>
                <c:formatCode>d/m;@</c:formatCode>
                <c:ptCount val="49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Tavola1!$E$6:$E$798</c:f>
              <c:numCache>
                <c:formatCode>General</c:formatCode>
                <c:ptCount val="490"/>
                <c:pt idx="0">
                  <c:v>34347</c:v>
                </c:pt>
                <c:pt idx="1">
                  <c:v>34950</c:v>
                </c:pt>
                <c:pt idx="2">
                  <c:v>35591</c:v>
                </c:pt>
                <c:pt idx="3">
                  <c:v>36578</c:v>
                </c:pt>
                <c:pt idx="4">
                  <c:v>37426</c:v>
                </c:pt>
                <c:pt idx="5">
                  <c:v>37739</c:v>
                </c:pt>
                <c:pt idx="6">
                  <c:v>38705</c:v>
                </c:pt>
                <c:pt idx="7">
                  <c:v>39672</c:v>
                </c:pt>
                <c:pt idx="8">
                  <c:v>40398</c:v>
                </c:pt>
                <c:pt idx="9">
                  <c:v>41506</c:v>
                </c:pt>
                <c:pt idx="10">
                  <c:v>42819</c:v>
                </c:pt>
                <c:pt idx="11">
                  <c:v>44038</c:v>
                </c:pt>
                <c:pt idx="12">
                  <c:v>44677</c:v>
                </c:pt>
                <c:pt idx="13">
                  <c:v>44865</c:v>
                </c:pt>
                <c:pt idx="14">
                  <c:v>45045</c:v>
                </c:pt>
                <c:pt idx="15">
                  <c:v>45452</c:v>
                </c:pt>
                <c:pt idx="16">
                  <c:v>46425</c:v>
                </c:pt>
                <c:pt idx="17">
                  <c:v>46885</c:v>
                </c:pt>
                <c:pt idx="18">
                  <c:v>47527</c:v>
                </c:pt>
                <c:pt idx="19">
                  <c:v>46707</c:v>
                </c:pt>
                <c:pt idx="20">
                  <c:v>46898</c:v>
                </c:pt>
                <c:pt idx="21">
                  <c:v>47289</c:v>
                </c:pt>
                <c:pt idx="22">
                  <c:v>47627</c:v>
                </c:pt>
                <c:pt idx="23">
                  <c:v>47654</c:v>
                </c:pt>
                <c:pt idx="24">
                  <c:v>48001</c:v>
                </c:pt>
                <c:pt idx="25">
                  <c:v>47479</c:v>
                </c:pt>
                <c:pt idx="26">
                  <c:v>47030</c:v>
                </c:pt>
                <c:pt idx="27">
                  <c:v>46176</c:v>
                </c:pt>
                <c:pt idx="28">
                  <c:v>44267</c:v>
                </c:pt>
                <c:pt idx="29">
                  <c:v>42868</c:v>
                </c:pt>
                <c:pt idx="30">
                  <c:v>42289</c:v>
                </c:pt>
                <c:pt idx="31">
                  <c:v>42202</c:v>
                </c:pt>
                <c:pt idx="32">
                  <c:v>41613</c:v>
                </c:pt>
                <c:pt idx="33">
                  <c:v>41122</c:v>
                </c:pt>
                <c:pt idx="34">
                  <c:v>40654</c:v>
                </c:pt>
                <c:pt idx="35">
                  <c:v>39554</c:v>
                </c:pt>
                <c:pt idx="36">
                  <c:v>39266</c:v>
                </c:pt>
                <c:pt idx="37">
                  <c:v>39009</c:v>
                </c:pt>
                <c:pt idx="38">
                  <c:v>38932</c:v>
                </c:pt>
                <c:pt idx="39">
                  <c:v>38521</c:v>
                </c:pt>
                <c:pt idx="40">
                  <c:v>37587</c:v>
                </c:pt>
                <c:pt idx="41">
                  <c:v>36655</c:v>
                </c:pt>
                <c:pt idx="42">
                  <c:v>35307</c:v>
                </c:pt>
                <c:pt idx="43">
                  <c:v>34970</c:v>
                </c:pt>
                <c:pt idx="44">
                  <c:v>34866</c:v>
                </c:pt>
                <c:pt idx="45">
                  <c:v>34549</c:v>
                </c:pt>
                <c:pt idx="46">
                  <c:v>34480</c:v>
                </c:pt>
                <c:pt idx="47">
                  <c:v>33655</c:v>
                </c:pt>
                <c:pt idx="48">
                  <c:v>33004</c:v>
                </c:pt>
                <c:pt idx="49">
                  <c:v>31569</c:v>
                </c:pt>
                <c:pt idx="50">
                  <c:v>29906</c:v>
                </c:pt>
                <c:pt idx="51">
                  <c:v>29180</c:v>
                </c:pt>
                <c:pt idx="52">
                  <c:v>29367</c:v>
                </c:pt>
                <c:pt idx="53">
                  <c:v>28657</c:v>
                </c:pt>
                <c:pt idx="54">
                  <c:v>27690</c:v>
                </c:pt>
                <c:pt idx="55">
                  <c:v>27026</c:v>
                </c:pt>
                <c:pt idx="56">
                  <c:v>26597</c:v>
                </c:pt>
                <c:pt idx="57">
                  <c:v>25771</c:v>
                </c:pt>
                <c:pt idx="58">
                  <c:v>25982</c:v>
                </c:pt>
                <c:pt idx="59">
                  <c:v>26181</c:v>
                </c:pt>
                <c:pt idx="60">
                  <c:v>25729</c:v>
                </c:pt>
                <c:pt idx="61">
                  <c:v>25129</c:v>
                </c:pt>
                <c:pt idx="62">
                  <c:v>24545</c:v>
                </c:pt>
                <c:pt idx="63">
                  <c:v>22678</c:v>
                </c:pt>
                <c:pt idx="64">
                  <c:v>19727</c:v>
                </c:pt>
                <c:pt idx="65">
                  <c:v>16720</c:v>
                </c:pt>
                <c:pt idx="66">
                  <c:v>15399</c:v>
                </c:pt>
                <c:pt idx="67">
                  <c:v>14202</c:v>
                </c:pt>
                <c:pt idx="68">
                  <c:v>13681</c:v>
                </c:pt>
                <c:pt idx="69">
                  <c:v>13522</c:v>
                </c:pt>
                <c:pt idx="70">
                  <c:v>13796</c:v>
                </c:pt>
                <c:pt idx="71">
                  <c:v>13870</c:v>
                </c:pt>
                <c:pt idx="72">
                  <c:v>14323</c:v>
                </c:pt>
                <c:pt idx="73">
                  <c:v>14756</c:v>
                </c:pt>
                <c:pt idx="74">
                  <c:v>14776</c:v>
                </c:pt>
                <c:pt idx="75">
                  <c:v>14965</c:v>
                </c:pt>
                <c:pt idx="76">
                  <c:v>15461</c:v>
                </c:pt>
                <c:pt idx="77">
                  <c:v>15784</c:v>
                </c:pt>
                <c:pt idx="78">
                  <c:v>15733</c:v>
                </c:pt>
                <c:pt idx="79">
                  <c:v>16192</c:v>
                </c:pt>
                <c:pt idx="80">
                  <c:v>16618</c:v>
                </c:pt>
                <c:pt idx="81">
                  <c:v>16489</c:v>
                </c:pt>
                <c:pt idx="82">
                  <c:v>16387</c:v>
                </c:pt>
                <c:pt idx="83">
                  <c:v>15994</c:v>
                </c:pt>
                <c:pt idx="84">
                  <c:v>16403</c:v>
                </c:pt>
                <c:pt idx="85">
                  <c:v>16412</c:v>
                </c:pt>
                <c:pt idx="86">
                  <c:v>17000</c:v>
                </c:pt>
                <c:pt idx="87">
                  <c:v>17417</c:v>
                </c:pt>
                <c:pt idx="88">
                  <c:v>17417</c:v>
                </c:pt>
                <c:pt idx="89">
                  <c:v>18689</c:v>
                </c:pt>
                <c:pt idx="90">
                  <c:v>19870</c:v>
                </c:pt>
                <c:pt idx="91">
                  <c:v>21011</c:v>
                </c:pt>
                <c:pt idx="92">
                  <c:v>21925</c:v>
                </c:pt>
                <c:pt idx="93">
                  <c:v>22852</c:v>
                </c:pt>
                <c:pt idx="94">
                  <c:v>23705</c:v>
                </c:pt>
                <c:pt idx="95">
                  <c:v>24452</c:v>
                </c:pt>
                <c:pt idx="96">
                  <c:v>25346</c:v>
                </c:pt>
                <c:pt idx="97">
                  <c:v>26527</c:v>
                </c:pt>
                <c:pt idx="98">
                  <c:v>21752</c:v>
                </c:pt>
                <c:pt idx="99">
                  <c:v>22191</c:v>
                </c:pt>
                <c:pt idx="100">
                  <c:v>22971</c:v>
                </c:pt>
                <c:pt idx="101">
                  <c:v>23709</c:v>
                </c:pt>
                <c:pt idx="102">
                  <c:v>24671</c:v>
                </c:pt>
                <c:pt idx="103">
                  <c:v>24132</c:v>
                </c:pt>
                <c:pt idx="104">
                  <c:v>24774</c:v>
                </c:pt>
                <c:pt idx="105">
                  <c:v>24875</c:v>
                </c:pt>
                <c:pt idx="106">
                  <c:v>25477</c:v>
                </c:pt>
                <c:pt idx="107">
                  <c:v>25758</c:v>
                </c:pt>
                <c:pt idx="108">
                  <c:v>26322</c:v>
                </c:pt>
                <c:pt idx="109">
                  <c:v>24899</c:v>
                </c:pt>
                <c:pt idx="110">
                  <c:v>25188</c:v>
                </c:pt>
                <c:pt idx="111">
                  <c:v>25628</c:v>
                </c:pt>
                <c:pt idx="112">
                  <c:v>25284</c:v>
                </c:pt>
                <c:pt idx="113">
                  <c:v>25211</c:v>
                </c:pt>
                <c:pt idx="114">
                  <c:v>25510</c:v>
                </c:pt>
                <c:pt idx="115">
                  <c:v>26091</c:v>
                </c:pt>
                <c:pt idx="116">
                  <c:v>26085</c:v>
                </c:pt>
                <c:pt idx="117">
                  <c:v>25372</c:v>
                </c:pt>
                <c:pt idx="118">
                  <c:v>25244</c:v>
                </c:pt>
                <c:pt idx="119">
                  <c:v>24896</c:v>
                </c:pt>
                <c:pt idx="120">
                  <c:v>24773</c:v>
                </c:pt>
                <c:pt idx="121">
                  <c:v>24781</c:v>
                </c:pt>
                <c:pt idx="122">
                  <c:v>24955</c:v>
                </c:pt>
                <c:pt idx="123">
                  <c:v>24823</c:v>
                </c:pt>
                <c:pt idx="124">
                  <c:v>24529</c:v>
                </c:pt>
                <c:pt idx="125">
                  <c:v>23878</c:v>
                </c:pt>
                <c:pt idx="126">
                  <c:v>23330</c:v>
                </c:pt>
                <c:pt idx="127">
                  <c:v>22630</c:v>
                </c:pt>
                <c:pt idx="128">
                  <c:v>22145</c:v>
                </c:pt>
                <c:pt idx="129">
                  <c:v>22230</c:v>
                </c:pt>
                <c:pt idx="130">
                  <c:v>22162</c:v>
                </c:pt>
                <c:pt idx="131">
                  <c:v>20035</c:v>
                </c:pt>
                <c:pt idx="132">
                  <c:v>19165</c:v>
                </c:pt>
                <c:pt idx="133">
                  <c:v>18009</c:v>
                </c:pt>
                <c:pt idx="134">
                  <c:v>17513</c:v>
                </c:pt>
                <c:pt idx="135">
                  <c:v>17159</c:v>
                </c:pt>
                <c:pt idx="136">
                  <c:v>16696</c:v>
                </c:pt>
                <c:pt idx="137">
                  <c:v>16293</c:v>
                </c:pt>
                <c:pt idx="138">
                  <c:v>15268</c:v>
                </c:pt>
                <c:pt idx="139">
                  <c:v>15013</c:v>
                </c:pt>
                <c:pt idx="140">
                  <c:v>14015</c:v>
                </c:pt>
                <c:pt idx="141">
                  <c:v>13267</c:v>
                </c:pt>
                <c:pt idx="142">
                  <c:v>12928</c:v>
                </c:pt>
                <c:pt idx="143">
                  <c:v>13016</c:v>
                </c:pt>
                <c:pt idx="144">
                  <c:v>12604</c:v>
                </c:pt>
                <c:pt idx="145">
                  <c:v>11715</c:v>
                </c:pt>
                <c:pt idx="146">
                  <c:v>11340</c:v>
                </c:pt>
                <c:pt idx="147">
                  <c:v>10615</c:v>
                </c:pt>
                <c:pt idx="148">
                  <c:v>9988</c:v>
                </c:pt>
                <c:pt idx="149">
                  <c:v>9883</c:v>
                </c:pt>
                <c:pt idx="150">
                  <c:v>9932</c:v>
                </c:pt>
                <c:pt idx="151">
                  <c:v>9488</c:v>
                </c:pt>
                <c:pt idx="152">
                  <c:v>8698</c:v>
                </c:pt>
                <c:pt idx="153">
                  <c:v>8763</c:v>
                </c:pt>
                <c:pt idx="154">
                  <c:v>8318</c:v>
                </c:pt>
                <c:pt idx="155">
                  <c:v>7895</c:v>
                </c:pt>
                <c:pt idx="156">
                  <c:v>7971</c:v>
                </c:pt>
                <c:pt idx="157">
                  <c:v>7883</c:v>
                </c:pt>
                <c:pt idx="158">
                  <c:v>7706</c:v>
                </c:pt>
                <c:pt idx="159">
                  <c:v>7322</c:v>
                </c:pt>
                <c:pt idx="160">
                  <c:v>7361</c:v>
                </c:pt>
                <c:pt idx="161">
                  <c:v>6864</c:v>
                </c:pt>
                <c:pt idx="162">
                  <c:v>6698</c:v>
                </c:pt>
                <c:pt idx="163">
                  <c:v>6722</c:v>
                </c:pt>
                <c:pt idx="164">
                  <c:v>6631</c:v>
                </c:pt>
                <c:pt idx="165">
                  <c:v>6367</c:v>
                </c:pt>
                <c:pt idx="166">
                  <c:v>6003</c:v>
                </c:pt>
                <c:pt idx="167">
                  <c:v>5901</c:v>
                </c:pt>
                <c:pt idx="168">
                  <c:v>5702</c:v>
                </c:pt>
                <c:pt idx="169">
                  <c:v>5615</c:v>
                </c:pt>
                <c:pt idx="170">
                  <c:v>5560</c:v>
                </c:pt>
                <c:pt idx="171">
                  <c:v>5509</c:v>
                </c:pt>
                <c:pt idx="172">
                  <c:v>5209</c:v>
                </c:pt>
                <c:pt idx="173">
                  <c:v>4908</c:v>
                </c:pt>
                <c:pt idx="174">
                  <c:v>4753</c:v>
                </c:pt>
                <c:pt idx="175">
                  <c:v>4431</c:v>
                </c:pt>
                <c:pt idx="176">
                  <c:v>4372</c:v>
                </c:pt>
                <c:pt idx="177">
                  <c:v>4368</c:v>
                </c:pt>
                <c:pt idx="178">
                  <c:v>4352</c:v>
                </c:pt>
                <c:pt idx="179">
                  <c:v>4227</c:v>
                </c:pt>
                <c:pt idx="180">
                  <c:v>4031</c:v>
                </c:pt>
                <c:pt idx="181">
                  <c:v>3885</c:v>
                </c:pt>
                <c:pt idx="182">
                  <c:v>3725</c:v>
                </c:pt>
                <c:pt idx="183">
                  <c:v>3675</c:v>
                </c:pt>
                <c:pt idx="184">
                  <c:v>3563</c:v>
                </c:pt>
                <c:pt idx="185">
                  <c:v>3578</c:v>
                </c:pt>
                <c:pt idx="186">
                  <c:v>3478</c:v>
                </c:pt>
                <c:pt idx="187">
                  <c:v>3357</c:v>
                </c:pt>
                <c:pt idx="188">
                  <c:v>3457</c:v>
                </c:pt>
                <c:pt idx="189">
                  <c:v>3509</c:v>
                </c:pt>
                <c:pt idx="190">
                  <c:v>3547</c:v>
                </c:pt>
                <c:pt idx="191">
                  <c:v>3650</c:v>
                </c:pt>
                <c:pt idx="192">
                  <c:v>3735</c:v>
                </c:pt>
                <c:pt idx="193">
                  <c:v>3795</c:v>
                </c:pt>
                <c:pt idx="194">
                  <c:v>3938</c:v>
                </c:pt>
                <c:pt idx="195">
                  <c:v>4140</c:v>
                </c:pt>
                <c:pt idx="196">
                  <c:v>4409</c:v>
                </c:pt>
                <c:pt idx="197">
                  <c:v>4787</c:v>
                </c:pt>
                <c:pt idx="198">
                  <c:v>5123</c:v>
                </c:pt>
                <c:pt idx="199">
                  <c:v>5381</c:v>
                </c:pt>
                <c:pt idx="200">
                  <c:v>5800</c:v>
                </c:pt>
                <c:pt idx="201">
                  <c:v>6191</c:v>
                </c:pt>
                <c:pt idx="202">
                  <c:v>6603</c:v>
                </c:pt>
                <c:pt idx="203">
                  <c:v>6903</c:v>
                </c:pt>
                <c:pt idx="204">
                  <c:v>7472</c:v>
                </c:pt>
                <c:pt idx="205">
                  <c:v>7921</c:v>
                </c:pt>
                <c:pt idx="206">
                  <c:v>8367</c:v>
                </c:pt>
                <c:pt idx="207">
                  <c:v>8508</c:v>
                </c:pt>
                <c:pt idx="208">
                  <c:v>8943</c:v>
                </c:pt>
                <c:pt idx="209">
                  <c:v>9475</c:v>
                </c:pt>
                <c:pt idx="210">
                  <c:v>9995</c:v>
                </c:pt>
                <c:pt idx="211">
                  <c:v>10670</c:v>
                </c:pt>
                <c:pt idx="212">
                  <c:v>11219</c:v>
                </c:pt>
                <c:pt idx="213">
                  <c:v>11349</c:v>
                </c:pt>
                <c:pt idx="214">
                  <c:v>11757</c:v>
                </c:pt>
                <c:pt idx="215">
                  <c:v>12095</c:v>
                </c:pt>
                <c:pt idx="216">
                  <c:v>12547</c:v>
                </c:pt>
                <c:pt idx="217">
                  <c:v>12979</c:v>
                </c:pt>
                <c:pt idx="218">
                  <c:v>13411</c:v>
                </c:pt>
                <c:pt idx="219">
                  <c:v>14077</c:v>
                </c:pt>
                <c:pt idx="220">
                  <c:v>14939</c:v>
                </c:pt>
                <c:pt idx="221">
                  <c:v>15197</c:v>
                </c:pt>
                <c:pt idx="222">
                  <c:v>15584</c:v>
                </c:pt>
                <c:pt idx="223">
                  <c:v>16234</c:v>
                </c:pt>
                <c:pt idx="224">
                  <c:v>16930</c:v>
                </c:pt>
                <c:pt idx="225">
                  <c:v>17487</c:v>
                </c:pt>
                <c:pt idx="226">
                  <c:v>18036</c:v>
                </c:pt>
                <c:pt idx="227">
                  <c:v>18733</c:v>
                </c:pt>
                <c:pt idx="228">
                  <c:v>19949</c:v>
                </c:pt>
                <c:pt idx="229">
                  <c:v>19717</c:v>
                </c:pt>
                <c:pt idx="230">
                  <c:v>20702</c:v>
                </c:pt>
                <c:pt idx="231">
                  <c:v>21265</c:v>
                </c:pt>
                <c:pt idx="232">
                  <c:v>22629</c:v>
                </c:pt>
                <c:pt idx="233">
                  <c:v>23460</c:v>
                </c:pt>
                <c:pt idx="234">
                  <c:v>24146</c:v>
                </c:pt>
                <c:pt idx="235">
                  <c:v>24947</c:v>
                </c:pt>
                <c:pt idx="236">
                  <c:v>25506</c:v>
                </c:pt>
                <c:pt idx="237">
                  <c:v>26110</c:v>
                </c:pt>
                <c:pt idx="238">
                  <c:v>26525</c:v>
                </c:pt>
                <c:pt idx="239">
                  <c:v>26929</c:v>
                </c:pt>
                <c:pt idx="240">
                  <c:v>27424</c:v>
                </c:pt>
                <c:pt idx="241">
                  <c:v>28489</c:v>
                </c:pt>
                <c:pt idx="242">
                  <c:v>28443</c:v>
                </c:pt>
                <c:pt idx="243">
                  <c:v>28300</c:v>
                </c:pt>
                <c:pt idx="244">
                  <c:v>28125</c:v>
                </c:pt>
                <c:pt idx="245">
                  <c:v>28130</c:v>
                </c:pt>
                <c:pt idx="246">
                  <c:v>28285</c:v>
                </c:pt>
                <c:pt idx="247">
                  <c:v>28462</c:v>
                </c:pt>
                <c:pt idx="248">
                  <c:v>28951</c:v>
                </c:pt>
                <c:pt idx="249">
                  <c:v>28547</c:v>
                </c:pt>
                <c:pt idx="250">
                  <c:v>28016</c:v>
                </c:pt>
                <c:pt idx="251">
                  <c:v>27189</c:v>
                </c:pt>
                <c:pt idx="252">
                  <c:v>26353</c:v>
                </c:pt>
                <c:pt idx="253">
                  <c:v>26255</c:v>
                </c:pt>
                <c:pt idx="254">
                  <c:v>26190</c:v>
                </c:pt>
                <c:pt idx="255">
                  <c:v>26014</c:v>
                </c:pt>
                <c:pt idx="256">
                  <c:v>25504</c:v>
                </c:pt>
                <c:pt idx="257">
                  <c:v>23616</c:v>
                </c:pt>
                <c:pt idx="258">
                  <c:v>22720</c:v>
                </c:pt>
                <c:pt idx="259">
                  <c:v>21777</c:v>
                </c:pt>
                <c:pt idx="260">
                  <c:v>20738</c:v>
                </c:pt>
                <c:pt idx="261">
                  <c:v>21036</c:v>
                </c:pt>
                <c:pt idx="262">
                  <c:v>21042</c:v>
                </c:pt>
                <c:pt idx="263">
                  <c:v>20439</c:v>
                </c:pt>
                <c:pt idx="264">
                  <c:v>19233</c:v>
                </c:pt>
                <c:pt idx="265">
                  <c:v>18416</c:v>
                </c:pt>
                <c:pt idx="266">
                  <c:v>17568</c:v>
                </c:pt>
                <c:pt idx="267">
                  <c:v>17267</c:v>
                </c:pt>
                <c:pt idx="268">
                  <c:v>17003</c:v>
                </c:pt>
                <c:pt idx="269">
                  <c:v>16833</c:v>
                </c:pt>
                <c:pt idx="270">
                  <c:v>16597</c:v>
                </c:pt>
                <c:pt idx="271">
                  <c:v>15267</c:v>
                </c:pt>
                <c:pt idx="272">
                  <c:v>14409</c:v>
                </c:pt>
                <c:pt idx="273">
                  <c:v>14301</c:v>
                </c:pt>
                <c:pt idx="274">
                  <c:v>13863</c:v>
                </c:pt>
                <c:pt idx="275">
                  <c:v>13839</c:v>
                </c:pt>
                <c:pt idx="276">
                  <c:v>13617</c:v>
                </c:pt>
                <c:pt idx="277">
                  <c:v>13368</c:v>
                </c:pt>
                <c:pt idx="278">
                  <c:v>12372</c:v>
                </c:pt>
                <c:pt idx="279">
                  <c:v>11780</c:v>
                </c:pt>
                <c:pt idx="280">
                  <c:v>11198</c:v>
                </c:pt>
                <c:pt idx="281">
                  <c:v>10965</c:v>
                </c:pt>
                <c:pt idx="282">
                  <c:v>10748</c:v>
                </c:pt>
                <c:pt idx="283">
                  <c:v>10653</c:v>
                </c:pt>
                <c:pt idx="284">
                  <c:v>10036</c:v>
                </c:pt>
                <c:pt idx="285">
                  <c:v>9289</c:v>
                </c:pt>
                <c:pt idx="286">
                  <c:v>8770</c:v>
                </c:pt>
                <c:pt idx="287">
                  <c:v>7970</c:v>
                </c:pt>
                <c:pt idx="288">
                  <c:v>7727</c:v>
                </c:pt>
                <c:pt idx="289">
                  <c:v>7696</c:v>
                </c:pt>
                <c:pt idx="290">
                  <c:v>7544</c:v>
                </c:pt>
                <c:pt idx="291">
                  <c:v>6847</c:v>
                </c:pt>
                <c:pt idx="292">
                  <c:v>6806</c:v>
                </c:pt>
                <c:pt idx="293">
                  <c:v>6682</c:v>
                </c:pt>
                <c:pt idx="294">
                  <c:v>6695</c:v>
                </c:pt>
                <c:pt idx="295">
                  <c:v>6541</c:v>
                </c:pt>
                <c:pt idx="296">
                  <c:v>6668</c:v>
                </c:pt>
                <c:pt idx="297">
                  <c:v>7030</c:v>
                </c:pt>
                <c:pt idx="298">
                  <c:v>7115</c:v>
                </c:pt>
                <c:pt idx="299">
                  <c:v>6979</c:v>
                </c:pt>
                <c:pt idx="300">
                  <c:v>7044</c:v>
                </c:pt>
                <c:pt idx="301">
                  <c:v>7142</c:v>
                </c:pt>
                <c:pt idx="302">
                  <c:v>7162</c:v>
                </c:pt>
                <c:pt idx="303">
                  <c:v>7197</c:v>
                </c:pt>
                <c:pt idx="304">
                  <c:v>7384</c:v>
                </c:pt>
                <c:pt idx="305">
                  <c:v>7611</c:v>
                </c:pt>
                <c:pt idx="306">
                  <c:v>7401</c:v>
                </c:pt>
                <c:pt idx="307">
                  <c:v>7467</c:v>
                </c:pt>
                <c:pt idx="308">
                  <c:v>7639</c:v>
                </c:pt>
                <c:pt idx="309">
                  <c:v>7572</c:v>
                </c:pt>
                <c:pt idx="310">
                  <c:v>7777</c:v>
                </c:pt>
                <c:pt idx="311">
                  <c:v>8425</c:v>
                </c:pt>
                <c:pt idx="312">
                  <c:v>8624</c:v>
                </c:pt>
                <c:pt idx="313">
                  <c:v>8671</c:v>
                </c:pt>
                <c:pt idx="314">
                  <c:v>8859</c:v>
                </c:pt>
                <c:pt idx="315">
                  <c:v>8985</c:v>
                </c:pt>
                <c:pt idx="316">
                  <c:v>9006</c:v>
                </c:pt>
                <c:pt idx="317">
                  <c:v>9077</c:v>
                </c:pt>
                <c:pt idx="318">
                  <c:v>9432</c:v>
                </c:pt>
                <c:pt idx="319">
                  <c:v>9536</c:v>
                </c:pt>
                <c:pt idx="320">
                  <c:v>9613</c:v>
                </c:pt>
                <c:pt idx="321">
                  <c:v>9734</c:v>
                </c:pt>
                <c:pt idx="322">
                  <c:v>10033</c:v>
                </c:pt>
                <c:pt idx="323">
                  <c:v>10092</c:v>
                </c:pt>
                <c:pt idx="324">
                  <c:v>10382</c:v>
                </c:pt>
                <c:pt idx="325">
                  <c:v>10778</c:v>
                </c:pt>
                <c:pt idx="326">
                  <c:v>10903</c:v>
                </c:pt>
                <c:pt idx="327">
                  <c:v>11098</c:v>
                </c:pt>
                <c:pt idx="328">
                  <c:v>11304</c:v>
                </c:pt>
                <c:pt idx="329">
                  <c:v>11239</c:v>
                </c:pt>
                <c:pt idx="330">
                  <c:v>11376</c:v>
                </c:pt>
                <c:pt idx="331">
                  <c:v>11847</c:v>
                </c:pt>
                <c:pt idx="332">
                  <c:v>12208</c:v>
                </c:pt>
                <c:pt idx="333">
                  <c:v>12545</c:v>
                </c:pt>
                <c:pt idx="334">
                  <c:v>12637</c:v>
                </c:pt>
                <c:pt idx="335">
                  <c:v>12560</c:v>
                </c:pt>
                <c:pt idx="336">
                  <c:v>12822</c:v>
                </c:pt>
                <c:pt idx="337">
                  <c:v>12845</c:v>
                </c:pt>
                <c:pt idx="338">
                  <c:v>13317</c:v>
                </c:pt>
                <c:pt idx="339">
                  <c:v>13703</c:v>
                </c:pt>
                <c:pt idx="340">
                  <c:v>14110</c:v>
                </c:pt>
                <c:pt idx="341">
                  <c:v>14009</c:v>
                </c:pt>
                <c:pt idx="342">
                  <c:v>14543</c:v>
                </c:pt>
                <c:pt idx="343">
                  <c:v>15107</c:v>
                </c:pt>
                <c:pt idx="344">
                  <c:v>15304</c:v>
                </c:pt>
                <c:pt idx="345">
                  <c:v>16018</c:v>
                </c:pt>
                <c:pt idx="346">
                  <c:v>16504</c:v>
                </c:pt>
                <c:pt idx="347">
                  <c:v>16906</c:v>
                </c:pt>
                <c:pt idx="348">
                  <c:v>17519</c:v>
                </c:pt>
                <c:pt idx="349">
                  <c:v>18193</c:v>
                </c:pt>
                <c:pt idx="350">
                  <c:v>19118</c:v>
                </c:pt>
                <c:pt idx="351">
                  <c:v>19875</c:v>
                </c:pt>
                <c:pt idx="352">
                  <c:v>20787</c:v>
                </c:pt>
                <c:pt idx="353">
                  <c:v>21068</c:v>
                </c:pt>
                <c:pt idx="354">
                  <c:v>21934</c:v>
                </c:pt>
                <c:pt idx="355">
                  <c:v>22404</c:v>
                </c:pt>
                <c:pt idx="356">
                  <c:v>23635</c:v>
                </c:pt>
                <c:pt idx="357">
                  <c:v>25165</c:v>
                </c:pt>
                <c:pt idx="358">
                  <c:v>27075</c:v>
                </c:pt>
                <c:pt idx="359">
                  <c:v>28529</c:v>
                </c:pt>
                <c:pt idx="360">
                  <c:v>29864</c:v>
                </c:pt>
                <c:pt idx="361">
                  <c:v>32143</c:v>
                </c:pt>
                <c:pt idx="362">
                  <c:v>35228</c:v>
                </c:pt>
                <c:pt idx="363">
                  <c:v>37946</c:v>
                </c:pt>
                <c:pt idx="364">
                  <c:v>42582</c:v>
                </c:pt>
                <c:pt idx="365">
                  <c:v>47765</c:v>
                </c:pt>
                <c:pt idx="366">
                  <c:v>51296</c:v>
                </c:pt>
                <c:pt idx="367">
                  <c:v>55380</c:v>
                </c:pt>
                <c:pt idx="368">
                  <c:v>60922</c:v>
                </c:pt>
                <c:pt idx="369">
                  <c:v>67198</c:v>
                </c:pt>
                <c:pt idx="370">
                  <c:v>80116</c:v>
                </c:pt>
                <c:pt idx="371">
                  <c:v>88384</c:v>
                </c:pt>
                <c:pt idx="372">
                  <c:v>99551</c:v>
                </c:pt>
                <c:pt idx="373">
                  <c:v>111777</c:v>
                </c:pt>
                <c:pt idx="374">
                  <c:v>118640</c:v>
                </c:pt>
                <c:pt idx="375">
                  <c:v>129313</c:v>
                </c:pt>
                <c:pt idx="376">
                  <c:v>140923</c:v>
                </c:pt>
                <c:pt idx="377">
                  <c:v>150466</c:v>
                </c:pt>
                <c:pt idx="378">
                  <c:v>159593</c:v>
                </c:pt>
                <c:pt idx="379">
                  <c:v>166341</c:v>
                </c:pt>
                <c:pt idx="380">
                  <c:v>173689</c:v>
                </c:pt>
                <c:pt idx="381">
                  <c:v>176754</c:v>
                </c:pt>
                <c:pt idx="382">
                  <c:v>184138</c:v>
                </c:pt>
                <c:pt idx="383">
                  <c:v>190802</c:v>
                </c:pt>
                <c:pt idx="384">
                  <c:v>197017</c:v>
                </c:pt>
                <c:pt idx="385">
                  <c:v>202439</c:v>
                </c:pt>
                <c:pt idx="386">
                  <c:v>207815</c:v>
                </c:pt>
                <c:pt idx="387">
                  <c:v>212178</c:v>
                </c:pt>
                <c:pt idx="388">
                  <c:v>214783</c:v>
                </c:pt>
                <c:pt idx="389">
                  <c:v>220293</c:v>
                </c:pt>
                <c:pt idx="390">
                  <c:v>226104</c:v>
                </c:pt>
                <c:pt idx="391">
                  <c:v>229579</c:v>
                </c:pt>
                <c:pt idx="392">
                  <c:v>231716</c:v>
                </c:pt>
                <c:pt idx="393">
                  <c:v>237407</c:v>
                </c:pt>
                <c:pt idx="394">
                  <c:v>242444</c:v>
                </c:pt>
                <c:pt idx="395">
                  <c:v>244960</c:v>
                </c:pt>
                <c:pt idx="396">
                  <c:v>250657</c:v>
                </c:pt>
                <c:pt idx="397">
                  <c:v>254657</c:v>
                </c:pt>
                <c:pt idx="398">
                  <c:v>258176</c:v>
                </c:pt>
                <c:pt idx="399">
                  <c:v>262775</c:v>
                </c:pt>
                <c:pt idx="400">
                  <c:v>265146</c:v>
                </c:pt>
                <c:pt idx="401">
                  <c:v>270939</c:v>
                </c:pt>
                <c:pt idx="402">
                  <c:v>273993</c:v>
                </c:pt>
                <c:pt idx="403">
                  <c:v>277811</c:v>
                </c:pt>
                <c:pt idx="404">
                  <c:v>275718</c:v>
                </c:pt>
                <c:pt idx="405">
                  <c:v>274873</c:v>
                </c:pt>
                <c:pt idx="406">
                  <c:v>277684</c:v>
                </c:pt>
                <c:pt idx="407">
                  <c:v>278798</c:v>
                </c:pt>
                <c:pt idx="408">
                  <c:v>260006</c:v>
                </c:pt>
                <c:pt idx="409">
                  <c:v>260900</c:v>
                </c:pt>
                <c:pt idx="410">
                  <c:v>262478</c:v>
                </c:pt>
                <c:pt idx="411">
                  <c:v>253450</c:v>
                </c:pt>
                <c:pt idx="412">
                  <c:v>251275</c:v>
                </c:pt>
                <c:pt idx="413">
                  <c:v>250096</c:v>
                </c:pt>
                <c:pt idx="414">
                  <c:v>248459</c:v>
                </c:pt>
                <c:pt idx="415">
                  <c:v>247522</c:v>
                </c:pt>
                <c:pt idx="416">
                  <c:v>246666</c:v>
                </c:pt>
                <c:pt idx="417">
                  <c:v>247937</c:v>
                </c:pt>
                <c:pt idx="418">
                  <c:v>231878</c:v>
                </c:pt>
                <c:pt idx="419">
                  <c:v>230774</c:v>
                </c:pt>
                <c:pt idx="420">
                  <c:v>231164</c:v>
                </c:pt>
                <c:pt idx="421">
                  <c:v>229839</c:v>
                </c:pt>
                <c:pt idx="422">
                  <c:v>230745</c:v>
                </c:pt>
                <c:pt idx="423">
                  <c:v>228246</c:v>
                </c:pt>
                <c:pt idx="424">
                  <c:v>229679</c:v>
                </c:pt>
                <c:pt idx="425">
                  <c:v>232282</c:v>
                </c:pt>
                <c:pt idx="426">
                  <c:v>222408</c:v>
                </c:pt>
                <c:pt idx="427">
                  <c:v>220907</c:v>
                </c:pt>
                <c:pt idx="428">
                  <c:v>221443</c:v>
                </c:pt>
                <c:pt idx="429">
                  <c:v>221771</c:v>
                </c:pt>
                <c:pt idx="430">
                  <c:v>223336</c:v>
                </c:pt>
                <c:pt idx="431">
                  <c:v>226472</c:v>
                </c:pt>
                <c:pt idx="432">
                  <c:v>220062</c:v>
                </c:pt>
                <c:pt idx="433">
                  <c:v>222421</c:v>
                </c:pt>
                <c:pt idx="434">
                  <c:v>223672</c:v>
                </c:pt>
                <c:pt idx="435">
                  <c:v>224322</c:v>
                </c:pt>
                <c:pt idx="436">
                  <c:v>228192</c:v>
                </c:pt>
                <c:pt idx="437">
                  <c:v>230102</c:v>
                </c:pt>
                <c:pt idx="438">
                  <c:v>233395</c:v>
                </c:pt>
                <c:pt idx="439">
                  <c:v>227578</c:v>
                </c:pt>
                <c:pt idx="440">
                  <c:v>231815</c:v>
                </c:pt>
                <c:pt idx="441">
                  <c:v>233721</c:v>
                </c:pt>
                <c:pt idx="442">
                  <c:v>233166</c:v>
                </c:pt>
                <c:pt idx="443">
                  <c:v>236862</c:v>
                </c:pt>
                <c:pt idx="444">
                  <c:v>238489</c:v>
                </c:pt>
                <c:pt idx="445">
                  <c:v>237789</c:v>
                </c:pt>
                <c:pt idx="446">
                  <c:v>239409</c:v>
                </c:pt>
                <c:pt idx="447">
                  <c:v>234895</c:v>
                </c:pt>
                <c:pt idx="448">
                  <c:v>233394</c:v>
                </c:pt>
                <c:pt idx="449">
                  <c:v>228669</c:v>
                </c:pt>
                <c:pt idx="450">
                  <c:v>229157</c:v>
                </c:pt>
                <c:pt idx="451">
                  <c:v>226017</c:v>
                </c:pt>
                <c:pt idx="452">
                  <c:v>225505</c:v>
                </c:pt>
                <c:pt idx="453">
                  <c:v>224971</c:v>
                </c:pt>
                <c:pt idx="454">
                  <c:v>208785</c:v>
                </c:pt>
                <c:pt idx="455">
                  <c:v>187401</c:v>
                </c:pt>
                <c:pt idx="456">
                  <c:v>186235</c:v>
                </c:pt>
                <c:pt idx="457">
                  <c:v>187062</c:v>
                </c:pt>
                <c:pt idx="458">
                  <c:v>186948</c:v>
                </c:pt>
                <c:pt idx="459">
                  <c:v>186617</c:v>
                </c:pt>
                <c:pt idx="460">
                  <c:v>183722</c:v>
                </c:pt>
                <c:pt idx="461">
                  <c:v>158869</c:v>
                </c:pt>
                <c:pt idx="462">
                  <c:v>157173</c:v>
                </c:pt>
                <c:pt idx="463">
                  <c:v>149855</c:v>
                </c:pt>
                <c:pt idx="464">
                  <c:v>150366</c:v>
                </c:pt>
                <c:pt idx="465">
                  <c:v>147980</c:v>
                </c:pt>
                <c:pt idx="466">
                  <c:v>148307</c:v>
                </c:pt>
                <c:pt idx="467">
                  <c:v>142425</c:v>
                </c:pt>
                <c:pt idx="468">
                  <c:v>140387</c:v>
                </c:pt>
                <c:pt idx="469">
                  <c:v>135235</c:v>
                </c:pt>
                <c:pt idx="470">
                  <c:v>132201</c:v>
                </c:pt>
                <c:pt idx="471">
                  <c:v>131620</c:v>
                </c:pt>
                <c:pt idx="472">
                  <c:v>132186</c:v>
                </c:pt>
                <c:pt idx="473">
                  <c:v>133785</c:v>
                </c:pt>
                <c:pt idx="474">
                  <c:v>127549</c:v>
                </c:pt>
                <c:pt idx="475">
                  <c:v>123627</c:v>
                </c:pt>
                <c:pt idx="476">
                  <c:v>120036</c:v>
                </c:pt>
                <c:pt idx="477">
                  <c:v>117274</c:v>
                </c:pt>
                <c:pt idx="478">
                  <c:v>120548</c:v>
                </c:pt>
                <c:pt idx="479">
                  <c:v>121188</c:v>
                </c:pt>
                <c:pt idx="480">
                  <c:v>121964</c:v>
                </c:pt>
                <c:pt idx="481">
                  <c:v>124278</c:v>
                </c:pt>
                <c:pt idx="482">
                  <c:v>124661</c:v>
                </c:pt>
                <c:pt idx="483">
                  <c:v>122198</c:v>
                </c:pt>
                <c:pt idx="484">
                  <c:v>115050</c:v>
                </c:pt>
                <c:pt idx="485">
                  <c:v>116344</c:v>
                </c:pt>
                <c:pt idx="487" formatCode="0.0%">
                  <c:v>-3.4874075057238607E-2</c:v>
                </c:pt>
                <c:pt idx="489" formatCode="0.0%">
                  <c:v>3.6948872119769178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lavoro'!$AF$2:$AF$795</c:f>
              <c:numCache>
                <c:formatCode>\+0;\-0;0</c:formatCode>
                <c:ptCount val="488"/>
                <c:pt idx="0">
                  <c:v>1122</c:v>
                </c:pt>
                <c:pt idx="1">
                  <c:v>734</c:v>
                </c:pt>
                <c:pt idx="2">
                  <c:v>1047</c:v>
                </c:pt>
                <c:pt idx="3">
                  <c:v>1391</c:v>
                </c:pt>
                <c:pt idx="4">
                  <c:v>1576</c:v>
                </c:pt>
                <c:pt idx="5">
                  <c:v>1692</c:v>
                </c:pt>
                <c:pt idx="6">
                  <c:v>1435</c:v>
                </c:pt>
                <c:pt idx="7">
                  <c:v>1842</c:v>
                </c:pt>
                <c:pt idx="8">
                  <c:v>1839</c:v>
                </c:pt>
                <c:pt idx="9">
                  <c:v>1733</c:v>
                </c:pt>
                <c:pt idx="10">
                  <c:v>1587</c:v>
                </c:pt>
                <c:pt idx="11">
                  <c:v>1913</c:v>
                </c:pt>
                <c:pt idx="12">
                  <c:v>1969</c:v>
                </c:pt>
                <c:pt idx="13">
                  <c:v>1867</c:v>
                </c:pt>
                <c:pt idx="14">
                  <c:v>1945</c:v>
                </c:pt>
                <c:pt idx="15">
                  <c:v>1954</c:v>
                </c:pt>
                <c:pt idx="16">
                  <c:v>1439</c:v>
                </c:pt>
                <c:pt idx="17">
                  <c:v>1278</c:v>
                </c:pt>
                <c:pt idx="18">
                  <c:v>1641</c:v>
                </c:pt>
                <c:pt idx="19">
                  <c:v>1486</c:v>
                </c:pt>
                <c:pt idx="20">
                  <c:v>1230</c:v>
                </c:pt>
                <c:pt idx="21">
                  <c:v>1355</c:v>
                </c:pt>
                <c:pt idx="22">
                  <c:v>1158</c:v>
                </c:pt>
                <c:pt idx="23">
                  <c:v>875</c:v>
                </c:pt>
                <c:pt idx="24">
                  <c:v>885</c:v>
                </c:pt>
                <c:pt idx="25">
                  <c:v>970</c:v>
                </c:pt>
                <c:pt idx="26">
                  <c:v>996</c:v>
                </c:pt>
                <c:pt idx="27">
                  <c:v>994</c:v>
                </c:pt>
                <c:pt idx="28">
                  <c:v>944</c:v>
                </c:pt>
                <c:pt idx="29">
                  <c:v>846</c:v>
                </c:pt>
                <c:pt idx="30">
                  <c:v>716</c:v>
                </c:pt>
                <c:pt idx="31">
                  <c:v>766</c:v>
                </c:pt>
                <c:pt idx="32">
                  <c:v>984</c:v>
                </c:pt>
                <c:pt idx="33">
                  <c:v>886</c:v>
                </c:pt>
                <c:pt idx="34">
                  <c:v>789</c:v>
                </c:pt>
                <c:pt idx="35">
                  <c:v>616</c:v>
                </c:pt>
                <c:pt idx="36">
                  <c:v>836</c:v>
                </c:pt>
                <c:pt idx="37">
                  <c:v>574</c:v>
                </c:pt>
                <c:pt idx="38">
                  <c:v>478</c:v>
                </c:pt>
                <c:pt idx="39">
                  <c:v>744</c:v>
                </c:pt>
                <c:pt idx="40">
                  <c:v>695</c:v>
                </c:pt>
                <c:pt idx="41">
                  <c:v>760</c:v>
                </c:pt>
                <c:pt idx="42">
                  <c:v>491</c:v>
                </c:pt>
                <c:pt idx="43">
                  <c:v>543</c:v>
                </c:pt>
                <c:pt idx="44">
                  <c:v>479</c:v>
                </c:pt>
                <c:pt idx="45">
                  <c:v>332</c:v>
                </c:pt>
                <c:pt idx="46">
                  <c:v>625</c:v>
                </c:pt>
                <c:pt idx="47">
                  <c:v>484</c:v>
                </c:pt>
                <c:pt idx="48">
                  <c:v>480</c:v>
                </c:pt>
                <c:pt idx="49">
                  <c:v>440</c:v>
                </c:pt>
                <c:pt idx="50">
                  <c:v>474</c:v>
                </c:pt>
                <c:pt idx="51">
                  <c:v>411</c:v>
                </c:pt>
                <c:pt idx="52">
                  <c:v>412</c:v>
                </c:pt>
                <c:pt idx="53">
                  <c:v>452</c:v>
                </c:pt>
                <c:pt idx="54">
                  <c:v>542</c:v>
                </c:pt>
                <c:pt idx="55">
                  <c:v>613</c:v>
                </c:pt>
                <c:pt idx="56">
                  <c:v>578</c:v>
                </c:pt>
                <c:pt idx="57">
                  <c:v>518</c:v>
                </c:pt>
                <c:pt idx="58">
                  <c:v>453</c:v>
                </c:pt>
                <c:pt idx="59">
                  <c:v>478</c:v>
                </c:pt>
                <c:pt idx="60">
                  <c:v>566</c:v>
                </c:pt>
                <c:pt idx="61">
                  <c:v>539</c:v>
                </c:pt>
                <c:pt idx="62">
                  <c:v>560</c:v>
                </c:pt>
                <c:pt idx="63">
                  <c:v>519</c:v>
                </c:pt>
                <c:pt idx="64">
                  <c:v>592</c:v>
                </c:pt>
                <c:pt idx="65">
                  <c:v>576</c:v>
                </c:pt>
                <c:pt idx="66">
                  <c:v>515</c:v>
                </c:pt>
                <c:pt idx="67">
                  <c:v>595</c:v>
                </c:pt>
                <c:pt idx="68">
                  <c:v>695</c:v>
                </c:pt>
                <c:pt idx="69">
                  <c:v>672</c:v>
                </c:pt>
                <c:pt idx="70">
                  <c:v>679</c:v>
                </c:pt>
                <c:pt idx="71">
                  <c:v>650</c:v>
                </c:pt>
                <c:pt idx="72">
                  <c:v>613</c:v>
                </c:pt>
                <c:pt idx="73">
                  <c:v>523</c:v>
                </c:pt>
                <c:pt idx="74">
                  <c:v>598</c:v>
                </c:pt>
                <c:pt idx="75">
                  <c:v>782</c:v>
                </c:pt>
                <c:pt idx="76">
                  <c:v>789</c:v>
                </c:pt>
                <c:pt idx="77">
                  <c:v>859</c:v>
                </c:pt>
                <c:pt idx="78">
                  <c:v>782</c:v>
                </c:pt>
                <c:pt idx="79">
                  <c:v>699</c:v>
                </c:pt>
                <c:pt idx="80">
                  <c:v>666</c:v>
                </c:pt>
                <c:pt idx="81">
                  <c:v>751</c:v>
                </c:pt>
                <c:pt idx="82">
                  <c:v>765</c:v>
                </c:pt>
                <c:pt idx="83">
                  <c:v>895</c:v>
                </c:pt>
                <c:pt idx="84">
                  <c:v>892</c:v>
                </c:pt>
                <c:pt idx="85">
                  <c:v>890</c:v>
                </c:pt>
                <c:pt idx="86">
                  <c:v>953</c:v>
                </c:pt>
                <c:pt idx="87">
                  <c:v>799</c:v>
                </c:pt>
                <c:pt idx="88">
                  <c:v>0</c:v>
                </c:pt>
                <c:pt idx="89">
                  <c:v>1673</c:v>
                </c:pt>
                <c:pt idx="90">
                  <c:v>1282</c:v>
                </c:pt>
                <c:pt idx="91">
                  <c:v>1222</c:v>
                </c:pt>
                <c:pt idx="92">
                  <c:v>1014</c:v>
                </c:pt>
                <c:pt idx="93">
                  <c:v>1015</c:v>
                </c:pt>
                <c:pt idx="94">
                  <c:v>909</c:v>
                </c:pt>
                <c:pt idx="95">
                  <c:v>783</c:v>
                </c:pt>
                <c:pt idx="96">
                  <c:v>998</c:v>
                </c:pt>
                <c:pt idx="97">
                  <c:v>1287</c:v>
                </c:pt>
                <c:pt idx="98">
                  <c:v>1505</c:v>
                </c:pt>
                <c:pt idx="99">
                  <c:v>1229</c:v>
                </c:pt>
                <c:pt idx="100">
                  <c:v>1120</c:v>
                </c:pt>
                <c:pt idx="101">
                  <c:v>1110</c:v>
                </c:pt>
                <c:pt idx="102">
                  <c:v>1384</c:v>
                </c:pt>
                <c:pt idx="103">
                  <c:v>1542</c:v>
                </c:pt>
                <c:pt idx="104">
                  <c:v>1450</c:v>
                </c:pt>
                <c:pt idx="105">
                  <c:v>1370</c:v>
                </c:pt>
                <c:pt idx="106">
                  <c:v>1301</c:v>
                </c:pt>
                <c:pt idx="107">
                  <c:v>875</c:v>
                </c:pt>
                <c:pt idx="108">
                  <c:v>1123</c:v>
                </c:pt>
                <c:pt idx="109">
                  <c:v>1148</c:v>
                </c:pt>
                <c:pt idx="110">
                  <c:v>1288</c:v>
                </c:pt>
                <c:pt idx="111">
                  <c:v>1412</c:v>
                </c:pt>
                <c:pt idx="112">
                  <c:v>930</c:v>
                </c:pt>
                <c:pt idx="113">
                  <c:v>1095</c:v>
                </c:pt>
                <c:pt idx="114">
                  <c:v>1061</c:v>
                </c:pt>
                <c:pt idx="115">
                  <c:v>1069</c:v>
                </c:pt>
                <c:pt idx="116">
                  <c:v>940</c:v>
                </c:pt>
                <c:pt idx="117">
                  <c:v>980</c:v>
                </c:pt>
                <c:pt idx="118">
                  <c:v>1061</c:v>
                </c:pt>
                <c:pt idx="119">
                  <c:v>861</c:v>
                </c:pt>
                <c:pt idx="120">
                  <c:v>1000</c:v>
                </c:pt>
                <c:pt idx="121">
                  <c:v>772</c:v>
                </c:pt>
                <c:pt idx="122">
                  <c:v>734</c:v>
                </c:pt>
                <c:pt idx="123">
                  <c:v>902</c:v>
                </c:pt>
                <c:pt idx="124">
                  <c:v>782</c:v>
                </c:pt>
                <c:pt idx="125">
                  <c:v>1202</c:v>
                </c:pt>
                <c:pt idx="126">
                  <c:v>603</c:v>
                </c:pt>
                <c:pt idx="127">
                  <c:v>851</c:v>
                </c:pt>
                <c:pt idx="128">
                  <c:v>494</c:v>
                </c:pt>
                <c:pt idx="129">
                  <c:v>589</c:v>
                </c:pt>
                <c:pt idx="130">
                  <c:v>894</c:v>
                </c:pt>
                <c:pt idx="131">
                  <c:v>607</c:v>
                </c:pt>
                <c:pt idx="132">
                  <c:v>603</c:v>
                </c:pt>
                <c:pt idx="133">
                  <c:v>573</c:v>
                </c:pt>
                <c:pt idx="134">
                  <c:v>557</c:v>
                </c:pt>
                <c:pt idx="135">
                  <c:v>405</c:v>
                </c:pt>
                <c:pt idx="136">
                  <c:v>299</c:v>
                </c:pt>
                <c:pt idx="137">
                  <c:v>411</c:v>
                </c:pt>
                <c:pt idx="138">
                  <c:v>603</c:v>
                </c:pt>
                <c:pt idx="139">
                  <c:v>443</c:v>
                </c:pt>
                <c:pt idx="140">
                  <c:v>493</c:v>
                </c:pt>
                <c:pt idx="141">
                  <c:v>350</c:v>
                </c:pt>
                <c:pt idx="142">
                  <c:v>238</c:v>
                </c:pt>
                <c:pt idx="143">
                  <c:v>378</c:v>
                </c:pt>
                <c:pt idx="144">
                  <c:v>372</c:v>
                </c:pt>
                <c:pt idx="145">
                  <c:v>375</c:v>
                </c:pt>
                <c:pt idx="146">
                  <c:v>383</c:v>
                </c:pt>
                <c:pt idx="147">
                  <c:v>418</c:v>
                </c:pt>
                <c:pt idx="148">
                  <c:v>385</c:v>
                </c:pt>
                <c:pt idx="149">
                  <c:v>348</c:v>
                </c:pt>
                <c:pt idx="150">
                  <c:v>258</c:v>
                </c:pt>
                <c:pt idx="151">
                  <c:v>326</c:v>
                </c:pt>
                <c:pt idx="152">
                  <c:v>289</c:v>
                </c:pt>
                <c:pt idx="153">
                  <c:v>254</c:v>
                </c:pt>
                <c:pt idx="154">
                  <c:v>337</c:v>
                </c:pt>
                <c:pt idx="155">
                  <c:v>234</c:v>
                </c:pt>
                <c:pt idx="156">
                  <c:v>275</c:v>
                </c:pt>
                <c:pt idx="157">
                  <c:v>156</c:v>
                </c:pt>
                <c:pt idx="158">
                  <c:v>337</c:v>
                </c:pt>
                <c:pt idx="159">
                  <c:v>320</c:v>
                </c:pt>
                <c:pt idx="160">
                  <c:v>284</c:v>
                </c:pt>
                <c:pt idx="161">
                  <c:v>273</c:v>
                </c:pt>
                <c:pt idx="162">
                  <c:v>263</c:v>
                </c:pt>
                <c:pt idx="163">
                  <c:v>183</c:v>
                </c:pt>
                <c:pt idx="164">
                  <c:v>163</c:v>
                </c:pt>
                <c:pt idx="165">
                  <c:v>200</c:v>
                </c:pt>
                <c:pt idx="166">
                  <c:v>168</c:v>
                </c:pt>
                <c:pt idx="167">
                  <c:v>228</c:v>
                </c:pt>
                <c:pt idx="168">
                  <c:v>170</c:v>
                </c:pt>
                <c:pt idx="169">
                  <c:v>183</c:v>
                </c:pt>
                <c:pt idx="170">
                  <c:v>135</c:v>
                </c:pt>
                <c:pt idx="171">
                  <c:v>85</c:v>
                </c:pt>
                <c:pt idx="172">
                  <c:v>133</c:v>
                </c:pt>
                <c:pt idx="173">
                  <c:v>158</c:v>
                </c:pt>
                <c:pt idx="174">
                  <c:v>119</c:v>
                </c:pt>
                <c:pt idx="175">
                  <c:v>67</c:v>
                </c:pt>
                <c:pt idx="176">
                  <c:v>111</c:v>
                </c:pt>
                <c:pt idx="177">
                  <c:v>111</c:v>
                </c:pt>
                <c:pt idx="178">
                  <c:v>84</c:v>
                </c:pt>
                <c:pt idx="179">
                  <c:v>99</c:v>
                </c:pt>
                <c:pt idx="180">
                  <c:v>142</c:v>
                </c:pt>
                <c:pt idx="181">
                  <c:v>137</c:v>
                </c:pt>
                <c:pt idx="182">
                  <c:v>115</c:v>
                </c:pt>
                <c:pt idx="183">
                  <c:v>134</c:v>
                </c:pt>
                <c:pt idx="184">
                  <c:v>102</c:v>
                </c:pt>
                <c:pt idx="185">
                  <c:v>58</c:v>
                </c:pt>
                <c:pt idx="186">
                  <c:v>144</c:v>
                </c:pt>
                <c:pt idx="187">
                  <c:v>109</c:v>
                </c:pt>
                <c:pt idx="188">
                  <c:v>219</c:v>
                </c:pt>
                <c:pt idx="189">
                  <c:v>201</c:v>
                </c:pt>
                <c:pt idx="190">
                  <c:v>192</c:v>
                </c:pt>
                <c:pt idx="191">
                  <c:v>183</c:v>
                </c:pt>
                <c:pt idx="192">
                  <c:v>150</c:v>
                </c:pt>
                <c:pt idx="193">
                  <c:v>174</c:v>
                </c:pt>
                <c:pt idx="194">
                  <c:v>288</c:v>
                </c:pt>
                <c:pt idx="195">
                  <c:v>373</c:v>
                </c:pt>
                <c:pt idx="196">
                  <c:v>386</c:v>
                </c:pt>
                <c:pt idx="197">
                  <c:v>431</c:v>
                </c:pt>
                <c:pt idx="198">
                  <c:v>404</c:v>
                </c:pt>
                <c:pt idx="199">
                  <c:v>300</c:v>
                </c:pt>
                <c:pt idx="200">
                  <c:v>552</c:v>
                </c:pt>
                <c:pt idx="201">
                  <c:v>550</c:v>
                </c:pt>
                <c:pt idx="202">
                  <c:v>520</c:v>
                </c:pt>
                <c:pt idx="203">
                  <c:v>484</c:v>
                </c:pt>
                <c:pt idx="204">
                  <c:v>626</c:v>
                </c:pt>
                <c:pt idx="205">
                  <c:v>568</c:v>
                </c:pt>
                <c:pt idx="206">
                  <c:v>457</c:v>
                </c:pt>
                <c:pt idx="207">
                  <c:v>436</c:v>
                </c:pt>
                <c:pt idx="208">
                  <c:v>627</c:v>
                </c:pt>
                <c:pt idx="209">
                  <c:v>719</c:v>
                </c:pt>
                <c:pt idx="210">
                  <c:v>724</c:v>
                </c:pt>
                <c:pt idx="211">
                  <c:v>901</c:v>
                </c:pt>
                <c:pt idx="212">
                  <c:v>581</c:v>
                </c:pt>
                <c:pt idx="213">
                  <c:v>262</c:v>
                </c:pt>
                <c:pt idx="214">
                  <c:v>809</c:v>
                </c:pt>
                <c:pt idx="215">
                  <c:v>808</c:v>
                </c:pt>
                <c:pt idx="216">
                  <c:v>831</c:v>
                </c:pt>
                <c:pt idx="217">
                  <c:v>789</c:v>
                </c:pt>
                <c:pt idx="218">
                  <c:v>776</c:v>
                </c:pt>
                <c:pt idx="219">
                  <c:v>822</c:v>
                </c:pt>
                <c:pt idx="220">
                  <c:v>923</c:v>
                </c:pt>
                <c:pt idx="221">
                  <c:v>848</c:v>
                </c:pt>
                <c:pt idx="222">
                  <c:v>868</c:v>
                </c:pt>
                <c:pt idx="223">
                  <c:v>1134</c:v>
                </c:pt>
                <c:pt idx="224">
                  <c:v>1101</c:v>
                </c:pt>
                <c:pt idx="225">
                  <c:v>1013</c:v>
                </c:pt>
                <c:pt idx="226">
                  <c:v>946</c:v>
                </c:pt>
                <c:pt idx="227">
                  <c:v>881</c:v>
                </c:pt>
                <c:pt idx="228">
                  <c:v>1229</c:v>
                </c:pt>
                <c:pt idx="229">
                  <c:v>997</c:v>
                </c:pt>
                <c:pt idx="230">
                  <c:v>1377</c:v>
                </c:pt>
                <c:pt idx="231">
                  <c:v>1508</c:v>
                </c:pt>
                <c:pt idx="232">
                  <c:v>1739</c:v>
                </c:pt>
                <c:pt idx="233">
                  <c:v>1350</c:v>
                </c:pt>
                <c:pt idx="234">
                  <c:v>1121</c:v>
                </c:pt>
                <c:pt idx="235">
                  <c:v>1491</c:v>
                </c:pt>
                <c:pt idx="236">
                  <c:v>1409</c:v>
                </c:pt>
                <c:pt idx="237">
                  <c:v>1097</c:v>
                </c:pt>
                <c:pt idx="238">
                  <c:v>1681</c:v>
                </c:pt>
                <c:pt idx="239">
                  <c:v>1139</c:v>
                </c:pt>
                <c:pt idx="240">
                  <c:v>1369</c:v>
                </c:pt>
                <c:pt idx="241">
                  <c:v>1600</c:v>
                </c:pt>
                <c:pt idx="242">
                  <c:v>1091</c:v>
                </c:pt>
                <c:pt idx="243">
                  <c:v>1155</c:v>
                </c:pt>
                <c:pt idx="244">
                  <c:v>1182</c:v>
                </c:pt>
                <c:pt idx="245">
                  <c:v>1348</c:v>
                </c:pt>
                <c:pt idx="246">
                  <c:v>1200</c:v>
                </c:pt>
                <c:pt idx="247">
                  <c:v>1024</c:v>
                </c:pt>
                <c:pt idx="248">
                  <c:v>943</c:v>
                </c:pt>
                <c:pt idx="249">
                  <c:v>875</c:v>
                </c:pt>
                <c:pt idx="250">
                  <c:v>877</c:v>
                </c:pt>
                <c:pt idx="251">
                  <c:v>929</c:v>
                </c:pt>
                <c:pt idx="252">
                  <c:v>973</c:v>
                </c:pt>
                <c:pt idx="253">
                  <c:v>770</c:v>
                </c:pt>
                <c:pt idx="254">
                  <c:v>885</c:v>
                </c:pt>
                <c:pt idx="255">
                  <c:v>618</c:v>
                </c:pt>
                <c:pt idx="256">
                  <c:v>684</c:v>
                </c:pt>
                <c:pt idx="257">
                  <c:v>471</c:v>
                </c:pt>
                <c:pt idx="258">
                  <c:v>878</c:v>
                </c:pt>
                <c:pt idx="259">
                  <c:v>602</c:v>
                </c:pt>
                <c:pt idx="260">
                  <c:v>643</c:v>
                </c:pt>
                <c:pt idx="261">
                  <c:v>538</c:v>
                </c:pt>
                <c:pt idx="262">
                  <c:v>514</c:v>
                </c:pt>
                <c:pt idx="263">
                  <c:v>492</c:v>
                </c:pt>
                <c:pt idx="264">
                  <c:v>414</c:v>
                </c:pt>
                <c:pt idx="265">
                  <c:v>647</c:v>
                </c:pt>
                <c:pt idx="266">
                  <c:v>464</c:v>
                </c:pt>
                <c:pt idx="267">
                  <c:v>424</c:v>
                </c:pt>
                <c:pt idx="268">
                  <c:v>422</c:v>
                </c:pt>
                <c:pt idx="269">
                  <c:v>227</c:v>
                </c:pt>
                <c:pt idx="270">
                  <c:v>553</c:v>
                </c:pt>
                <c:pt idx="271">
                  <c:v>278</c:v>
                </c:pt>
                <c:pt idx="272">
                  <c:v>796</c:v>
                </c:pt>
                <c:pt idx="273">
                  <c:v>434</c:v>
                </c:pt>
                <c:pt idx="274">
                  <c:v>410</c:v>
                </c:pt>
                <c:pt idx="275">
                  <c:v>402</c:v>
                </c:pt>
                <c:pt idx="276">
                  <c:v>183</c:v>
                </c:pt>
                <c:pt idx="277">
                  <c:v>321</c:v>
                </c:pt>
                <c:pt idx="278">
                  <c:v>285</c:v>
                </c:pt>
                <c:pt idx="279">
                  <c:v>245</c:v>
                </c:pt>
                <c:pt idx="280">
                  <c:v>469</c:v>
                </c:pt>
                <c:pt idx="281">
                  <c:v>283</c:v>
                </c:pt>
                <c:pt idx="282">
                  <c:v>250</c:v>
                </c:pt>
                <c:pt idx="283">
                  <c:v>231</c:v>
                </c:pt>
                <c:pt idx="284">
                  <c:v>273</c:v>
                </c:pt>
                <c:pt idx="285">
                  <c:v>304</c:v>
                </c:pt>
                <c:pt idx="286">
                  <c:v>270</c:v>
                </c:pt>
                <c:pt idx="287">
                  <c:v>183</c:v>
                </c:pt>
                <c:pt idx="288">
                  <c:v>266</c:v>
                </c:pt>
                <c:pt idx="289">
                  <c:v>229</c:v>
                </c:pt>
                <c:pt idx="290">
                  <c:v>260</c:v>
                </c:pt>
                <c:pt idx="291">
                  <c:v>264</c:v>
                </c:pt>
                <c:pt idx="292">
                  <c:v>368</c:v>
                </c:pt>
                <c:pt idx="293">
                  <c:v>286</c:v>
                </c:pt>
                <c:pt idx="294">
                  <c:v>400</c:v>
                </c:pt>
                <c:pt idx="295">
                  <c:v>291</c:v>
                </c:pt>
                <c:pt idx="296">
                  <c:v>375</c:v>
                </c:pt>
                <c:pt idx="297">
                  <c:v>443</c:v>
                </c:pt>
                <c:pt idx="298">
                  <c:v>484</c:v>
                </c:pt>
                <c:pt idx="299">
                  <c:v>282</c:v>
                </c:pt>
                <c:pt idx="300">
                  <c:v>308</c:v>
                </c:pt>
                <c:pt idx="301">
                  <c:v>471</c:v>
                </c:pt>
                <c:pt idx="302">
                  <c:v>285</c:v>
                </c:pt>
                <c:pt idx="303">
                  <c:v>301</c:v>
                </c:pt>
                <c:pt idx="304">
                  <c:v>295</c:v>
                </c:pt>
                <c:pt idx="305">
                  <c:v>382</c:v>
                </c:pt>
                <c:pt idx="306">
                  <c:v>398</c:v>
                </c:pt>
                <c:pt idx="307">
                  <c:v>372</c:v>
                </c:pt>
                <c:pt idx="308">
                  <c:v>466</c:v>
                </c:pt>
                <c:pt idx="309">
                  <c:v>301</c:v>
                </c:pt>
                <c:pt idx="310">
                  <c:v>359</c:v>
                </c:pt>
                <c:pt idx="311">
                  <c:v>770</c:v>
                </c:pt>
                <c:pt idx="312">
                  <c:v>504</c:v>
                </c:pt>
                <c:pt idx="313">
                  <c:v>572</c:v>
                </c:pt>
                <c:pt idx="314">
                  <c:v>616</c:v>
                </c:pt>
                <c:pt idx="315">
                  <c:v>546</c:v>
                </c:pt>
                <c:pt idx="316">
                  <c:v>327</c:v>
                </c:pt>
                <c:pt idx="317">
                  <c:v>501</c:v>
                </c:pt>
                <c:pt idx="318">
                  <c:v>442</c:v>
                </c:pt>
                <c:pt idx="319">
                  <c:v>552</c:v>
                </c:pt>
                <c:pt idx="320">
                  <c:v>491</c:v>
                </c:pt>
                <c:pt idx="321">
                  <c:v>515</c:v>
                </c:pt>
                <c:pt idx="322">
                  <c:v>655</c:v>
                </c:pt>
                <c:pt idx="323">
                  <c:v>648</c:v>
                </c:pt>
                <c:pt idx="324">
                  <c:v>567</c:v>
                </c:pt>
                <c:pt idx="325">
                  <c:v>514</c:v>
                </c:pt>
                <c:pt idx="326">
                  <c:v>505</c:v>
                </c:pt>
                <c:pt idx="327">
                  <c:v>702</c:v>
                </c:pt>
                <c:pt idx="328">
                  <c:v>655</c:v>
                </c:pt>
                <c:pt idx="329">
                  <c:v>809</c:v>
                </c:pt>
                <c:pt idx="330">
                  <c:v>645</c:v>
                </c:pt>
                <c:pt idx="331">
                  <c:v>777</c:v>
                </c:pt>
                <c:pt idx="332">
                  <c:v>559</c:v>
                </c:pt>
                <c:pt idx="333">
                  <c:v>545</c:v>
                </c:pt>
                <c:pt idx="334">
                  <c:v>729</c:v>
                </c:pt>
                <c:pt idx="335">
                  <c:v>675</c:v>
                </c:pt>
                <c:pt idx="336">
                  <c:v>836</c:v>
                </c:pt>
                <c:pt idx="337">
                  <c:v>549</c:v>
                </c:pt>
                <c:pt idx="338">
                  <c:v>870</c:v>
                </c:pt>
                <c:pt idx="339">
                  <c:v>505</c:v>
                </c:pt>
                <c:pt idx="340">
                  <c:v>975</c:v>
                </c:pt>
                <c:pt idx="341">
                  <c:v>618</c:v>
                </c:pt>
                <c:pt idx="342">
                  <c:v>789</c:v>
                </c:pt>
                <c:pt idx="343">
                  <c:v>1143</c:v>
                </c:pt>
                <c:pt idx="344">
                  <c:v>887</c:v>
                </c:pt>
                <c:pt idx="345">
                  <c:v>1028</c:v>
                </c:pt>
                <c:pt idx="346">
                  <c:v>782</c:v>
                </c:pt>
                <c:pt idx="347">
                  <c:v>1037</c:v>
                </c:pt>
                <c:pt idx="348">
                  <c:v>1404</c:v>
                </c:pt>
                <c:pt idx="349">
                  <c:v>1346</c:v>
                </c:pt>
                <c:pt idx="350">
                  <c:v>1522</c:v>
                </c:pt>
                <c:pt idx="351">
                  <c:v>1368</c:v>
                </c:pt>
                <c:pt idx="352">
                  <c:v>1261</c:v>
                </c:pt>
                <c:pt idx="353">
                  <c:v>608</c:v>
                </c:pt>
                <c:pt idx="354">
                  <c:v>1423</c:v>
                </c:pt>
                <c:pt idx="355">
                  <c:v>1450</c:v>
                </c:pt>
                <c:pt idx="356">
                  <c:v>2078</c:v>
                </c:pt>
                <c:pt idx="357">
                  <c:v>2131</c:v>
                </c:pt>
                <c:pt idx="358">
                  <c:v>2446</c:v>
                </c:pt>
                <c:pt idx="359">
                  <c:v>1727</c:v>
                </c:pt>
                <c:pt idx="360">
                  <c:v>2087</c:v>
                </c:pt>
                <c:pt idx="361">
                  <c:v>2819</c:v>
                </c:pt>
                <c:pt idx="362">
                  <c:v>3729</c:v>
                </c:pt>
                <c:pt idx="363">
                  <c:v>4081</c:v>
                </c:pt>
                <c:pt idx="364">
                  <c:v>5479</c:v>
                </c:pt>
                <c:pt idx="365">
                  <c:v>5764</c:v>
                </c:pt>
                <c:pt idx="366">
                  <c:v>3964</c:v>
                </c:pt>
                <c:pt idx="367">
                  <c:v>4384</c:v>
                </c:pt>
                <c:pt idx="368">
                  <c:v>6415</c:v>
                </c:pt>
                <c:pt idx="369">
                  <c:v>7328</c:v>
                </c:pt>
                <c:pt idx="370">
                  <c:v>14269</c:v>
                </c:pt>
                <c:pt idx="371">
                  <c:v>9248</c:v>
                </c:pt>
                <c:pt idx="372">
                  <c:v>12425</c:v>
                </c:pt>
                <c:pt idx="373">
                  <c:v>12949</c:v>
                </c:pt>
                <c:pt idx="374">
                  <c:v>7803</c:v>
                </c:pt>
                <c:pt idx="375">
                  <c:v>13231</c:v>
                </c:pt>
                <c:pt idx="376">
                  <c:v>13048</c:v>
                </c:pt>
                <c:pt idx="377">
                  <c:v>11354</c:v>
                </c:pt>
                <c:pt idx="378">
                  <c:v>10023</c:v>
                </c:pt>
                <c:pt idx="379">
                  <c:v>9292</c:v>
                </c:pt>
                <c:pt idx="380">
                  <c:v>8521</c:v>
                </c:pt>
                <c:pt idx="381">
                  <c:v>4037</c:v>
                </c:pt>
                <c:pt idx="382">
                  <c:v>8606</c:v>
                </c:pt>
                <c:pt idx="383">
                  <c:v>8133</c:v>
                </c:pt>
                <c:pt idx="384">
                  <c:v>7997</c:v>
                </c:pt>
                <c:pt idx="385">
                  <c:v>7418</c:v>
                </c:pt>
                <c:pt idx="386">
                  <c:v>7508</c:v>
                </c:pt>
                <c:pt idx="387">
                  <c:v>5394</c:v>
                </c:pt>
                <c:pt idx="388">
                  <c:v>3629</c:v>
                </c:pt>
                <c:pt idx="389">
                  <c:v>7516</c:v>
                </c:pt>
                <c:pt idx="390">
                  <c:v>7917</c:v>
                </c:pt>
                <c:pt idx="391">
                  <c:v>7734</c:v>
                </c:pt>
                <c:pt idx="392">
                  <c:v>7658</c:v>
                </c:pt>
                <c:pt idx="393">
                  <c:v>7677</c:v>
                </c:pt>
                <c:pt idx="394">
                  <c:v>6224</c:v>
                </c:pt>
                <c:pt idx="395">
                  <c:v>3599</c:v>
                </c:pt>
                <c:pt idx="396">
                  <c:v>7401</c:v>
                </c:pt>
                <c:pt idx="397">
                  <c:v>8985</c:v>
                </c:pt>
                <c:pt idx="398">
                  <c:v>6744</c:v>
                </c:pt>
                <c:pt idx="399">
                  <c:v>7297</c:v>
                </c:pt>
                <c:pt idx="400">
                  <c:v>7450</c:v>
                </c:pt>
                <c:pt idx="401">
                  <c:v>7852</c:v>
                </c:pt>
                <c:pt idx="402">
                  <c:v>3822</c:v>
                </c:pt>
                <c:pt idx="403">
                  <c:v>7828</c:v>
                </c:pt>
                <c:pt idx="404">
                  <c:v>7486</c:v>
                </c:pt>
                <c:pt idx="405">
                  <c:v>7569</c:v>
                </c:pt>
                <c:pt idx="406">
                  <c:v>6096</c:v>
                </c:pt>
                <c:pt idx="407">
                  <c:v>5945</c:v>
                </c:pt>
                <c:pt idx="408">
                  <c:v>5465</c:v>
                </c:pt>
                <c:pt idx="409">
                  <c:v>2683</c:v>
                </c:pt>
                <c:pt idx="410">
                  <c:v>6196</c:v>
                </c:pt>
                <c:pt idx="411">
                  <c:v>6934</c:v>
                </c:pt>
                <c:pt idx="412">
                  <c:v>5493</c:v>
                </c:pt>
                <c:pt idx="413">
                  <c:v>5698</c:v>
                </c:pt>
                <c:pt idx="414">
                  <c:v>5656</c:v>
                </c:pt>
                <c:pt idx="415">
                  <c:v>4603</c:v>
                </c:pt>
                <c:pt idx="416">
                  <c:v>2552</c:v>
                </c:pt>
                <c:pt idx="417">
                  <c:v>5926</c:v>
                </c:pt>
                <c:pt idx="418">
                  <c:v>5428</c:v>
                </c:pt>
                <c:pt idx="419">
                  <c:v>6109</c:v>
                </c:pt>
                <c:pt idx="420">
                  <c:v>4540</c:v>
                </c:pt>
                <c:pt idx="421">
                  <c:v>4353</c:v>
                </c:pt>
                <c:pt idx="422">
                  <c:v>4591</c:v>
                </c:pt>
                <c:pt idx="423">
                  <c:v>1908</c:v>
                </c:pt>
                <c:pt idx="424">
                  <c:v>5273</c:v>
                </c:pt>
                <c:pt idx="425">
                  <c:v>4983</c:v>
                </c:pt>
                <c:pt idx="426">
                  <c:v>5523</c:v>
                </c:pt>
                <c:pt idx="427">
                  <c:v>2702</c:v>
                </c:pt>
                <c:pt idx="428">
                  <c:v>4972</c:v>
                </c:pt>
                <c:pt idx="429">
                  <c:v>4852</c:v>
                </c:pt>
                <c:pt idx="430">
                  <c:v>2952</c:v>
                </c:pt>
                <c:pt idx="431">
                  <c:v>7660</c:v>
                </c:pt>
                <c:pt idx="432">
                  <c:v>6225</c:v>
                </c:pt>
                <c:pt idx="433">
                  <c:v>6456</c:v>
                </c:pt>
                <c:pt idx="434">
                  <c:v>6656</c:v>
                </c:pt>
                <c:pt idx="435">
                  <c:v>6280</c:v>
                </c:pt>
                <c:pt idx="436">
                  <c:v>5997</c:v>
                </c:pt>
                <c:pt idx="437">
                  <c:v>3328</c:v>
                </c:pt>
                <c:pt idx="438">
                  <c:v>7236</c:v>
                </c:pt>
                <c:pt idx="439">
                  <c:v>7600</c:v>
                </c:pt>
                <c:pt idx="440">
                  <c:v>8715</c:v>
                </c:pt>
                <c:pt idx="441">
                  <c:v>8293</c:v>
                </c:pt>
                <c:pt idx="442">
                  <c:v>7855</c:v>
                </c:pt>
                <c:pt idx="443">
                  <c:v>5933</c:v>
                </c:pt>
                <c:pt idx="444">
                  <c:v>3684</c:v>
                </c:pt>
                <c:pt idx="445">
                  <c:v>7601</c:v>
                </c:pt>
                <c:pt idx="446">
                  <c:v>8589</c:v>
                </c:pt>
                <c:pt idx="447">
                  <c:v>7640</c:v>
                </c:pt>
                <c:pt idx="448">
                  <c:v>6310</c:v>
                </c:pt>
                <c:pt idx="449">
                  <c:v>6765</c:v>
                </c:pt>
                <c:pt idx="450">
                  <c:v>5411</c:v>
                </c:pt>
                <c:pt idx="451">
                  <c:v>1756</c:v>
                </c:pt>
                <c:pt idx="452">
                  <c:v>7477</c:v>
                </c:pt>
                <c:pt idx="453">
                  <c:v>7188</c:v>
                </c:pt>
                <c:pt idx="454">
                  <c:v>5099</c:v>
                </c:pt>
                <c:pt idx="455">
                  <c:v>7444</c:v>
                </c:pt>
                <c:pt idx="456">
                  <c:v>5574</c:v>
                </c:pt>
                <c:pt idx="457">
                  <c:v>4857</c:v>
                </c:pt>
                <c:pt idx="458">
                  <c:v>2692</c:v>
                </c:pt>
                <c:pt idx="459">
                  <c:v>6514</c:v>
                </c:pt>
                <c:pt idx="460">
                  <c:v>5177</c:v>
                </c:pt>
                <c:pt idx="461">
                  <c:v>4679</c:v>
                </c:pt>
                <c:pt idx="462">
                  <c:v>5562</c:v>
                </c:pt>
                <c:pt idx="463">
                  <c:v>4444</c:v>
                </c:pt>
                <c:pt idx="464">
                  <c:v>4217</c:v>
                </c:pt>
                <c:pt idx="465">
                  <c:v>2156</c:v>
                </c:pt>
                <c:pt idx="466">
                  <c:v>6115</c:v>
                </c:pt>
                <c:pt idx="467">
                  <c:v>4322</c:v>
                </c:pt>
                <c:pt idx="468">
                  <c:v>4417</c:v>
                </c:pt>
                <c:pt idx="469">
                  <c:v>4446</c:v>
                </c:pt>
                <c:pt idx="470">
                  <c:v>5122</c:v>
                </c:pt>
                <c:pt idx="471">
                  <c:v>4048</c:v>
                </c:pt>
                <c:pt idx="472">
                  <c:v>1564</c:v>
                </c:pt>
                <c:pt idx="473">
                  <c:v>2078</c:v>
                </c:pt>
                <c:pt idx="474">
                  <c:v>7634</c:v>
                </c:pt>
                <c:pt idx="475">
                  <c:v>6063</c:v>
                </c:pt>
                <c:pt idx="476">
                  <c:v>5616</c:v>
                </c:pt>
                <c:pt idx="477">
                  <c:v>5459</c:v>
                </c:pt>
                <c:pt idx="478">
                  <c:v>4601</c:v>
                </c:pt>
                <c:pt idx="479">
                  <c:v>2181</c:v>
                </c:pt>
                <c:pt idx="480">
                  <c:v>2220</c:v>
                </c:pt>
                <c:pt idx="481">
                  <c:v>7043</c:v>
                </c:pt>
                <c:pt idx="482">
                  <c:v>4942</c:v>
                </c:pt>
                <c:pt idx="483">
                  <c:v>4005</c:v>
                </c:pt>
                <c:pt idx="484">
                  <c:v>3531</c:v>
                </c:pt>
                <c:pt idx="485">
                  <c:v>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lavoro'!$E$2:$E$795</c:f>
              <c:numCache>
                <c:formatCode>General</c:formatCode>
                <c:ptCount val="488"/>
                <c:pt idx="0">
                  <c:v>94766</c:v>
                </c:pt>
                <c:pt idx="1">
                  <c:v>95500</c:v>
                </c:pt>
                <c:pt idx="2">
                  <c:v>96547</c:v>
                </c:pt>
                <c:pt idx="3">
                  <c:v>97938</c:v>
                </c:pt>
                <c:pt idx="4">
                  <c:v>99514</c:v>
                </c:pt>
                <c:pt idx="5">
                  <c:v>101206</c:v>
                </c:pt>
                <c:pt idx="6">
                  <c:v>102641</c:v>
                </c:pt>
                <c:pt idx="7">
                  <c:v>104483</c:v>
                </c:pt>
                <c:pt idx="8">
                  <c:v>106322</c:v>
                </c:pt>
                <c:pt idx="9">
                  <c:v>108055</c:v>
                </c:pt>
                <c:pt idx="10">
                  <c:v>109642</c:v>
                </c:pt>
                <c:pt idx="11">
                  <c:v>111555</c:v>
                </c:pt>
                <c:pt idx="12">
                  <c:v>113524</c:v>
                </c:pt>
                <c:pt idx="13">
                  <c:v>115391</c:v>
                </c:pt>
                <c:pt idx="14">
                  <c:v>117336</c:v>
                </c:pt>
                <c:pt idx="15">
                  <c:v>119290</c:v>
                </c:pt>
                <c:pt idx="16">
                  <c:v>120729</c:v>
                </c:pt>
                <c:pt idx="17">
                  <c:v>122007</c:v>
                </c:pt>
                <c:pt idx="18">
                  <c:v>123648</c:v>
                </c:pt>
                <c:pt idx="19">
                  <c:v>125134</c:v>
                </c:pt>
                <c:pt idx="20">
                  <c:v>126364</c:v>
                </c:pt>
                <c:pt idx="21">
                  <c:v>127719</c:v>
                </c:pt>
                <c:pt idx="22">
                  <c:v>128877</c:v>
                </c:pt>
                <c:pt idx="23">
                  <c:v>129752</c:v>
                </c:pt>
                <c:pt idx="24">
                  <c:v>130637</c:v>
                </c:pt>
                <c:pt idx="25">
                  <c:v>131607</c:v>
                </c:pt>
                <c:pt idx="26">
                  <c:v>132603</c:v>
                </c:pt>
                <c:pt idx="27">
                  <c:v>133597</c:v>
                </c:pt>
                <c:pt idx="28">
                  <c:v>134541</c:v>
                </c:pt>
                <c:pt idx="29">
                  <c:v>135387</c:v>
                </c:pt>
                <c:pt idx="30">
                  <c:v>136103</c:v>
                </c:pt>
                <c:pt idx="31">
                  <c:v>136869</c:v>
                </c:pt>
                <c:pt idx="32">
                  <c:v>137853</c:v>
                </c:pt>
                <c:pt idx="33">
                  <c:v>138739</c:v>
                </c:pt>
                <c:pt idx="34">
                  <c:v>139528</c:v>
                </c:pt>
                <c:pt idx="35">
                  <c:v>140144</c:v>
                </c:pt>
                <c:pt idx="36">
                  <c:v>140980</c:v>
                </c:pt>
                <c:pt idx="37">
                  <c:v>141554</c:v>
                </c:pt>
                <c:pt idx="38">
                  <c:v>142032</c:v>
                </c:pt>
                <c:pt idx="39">
                  <c:v>142776</c:v>
                </c:pt>
                <c:pt idx="40">
                  <c:v>143471</c:v>
                </c:pt>
                <c:pt idx="41">
                  <c:v>144231</c:v>
                </c:pt>
                <c:pt idx="42">
                  <c:v>144722</c:v>
                </c:pt>
                <c:pt idx="43">
                  <c:v>145265</c:v>
                </c:pt>
                <c:pt idx="44">
                  <c:v>145744</c:v>
                </c:pt>
                <c:pt idx="45">
                  <c:v>146076</c:v>
                </c:pt>
                <c:pt idx="46">
                  <c:v>146701</c:v>
                </c:pt>
                <c:pt idx="47">
                  <c:v>147185</c:v>
                </c:pt>
                <c:pt idx="48">
                  <c:v>147665</c:v>
                </c:pt>
                <c:pt idx="49">
                  <c:v>148105</c:v>
                </c:pt>
                <c:pt idx="50">
                  <c:v>148579</c:v>
                </c:pt>
                <c:pt idx="51">
                  <c:v>148990</c:v>
                </c:pt>
                <c:pt idx="52">
                  <c:v>149402</c:v>
                </c:pt>
                <c:pt idx="53">
                  <c:v>149854</c:v>
                </c:pt>
                <c:pt idx="54">
                  <c:v>150396</c:v>
                </c:pt>
                <c:pt idx="55">
                  <c:v>151009</c:v>
                </c:pt>
                <c:pt idx="56">
                  <c:v>151587</c:v>
                </c:pt>
                <c:pt idx="57">
                  <c:v>152105</c:v>
                </c:pt>
                <c:pt idx="58">
                  <c:v>152558</c:v>
                </c:pt>
                <c:pt idx="59">
                  <c:v>153036</c:v>
                </c:pt>
                <c:pt idx="60">
                  <c:v>153602</c:v>
                </c:pt>
                <c:pt idx="61">
                  <c:v>154141</c:v>
                </c:pt>
                <c:pt idx="62">
                  <c:v>154701</c:v>
                </c:pt>
                <c:pt idx="63">
                  <c:v>155220</c:v>
                </c:pt>
                <c:pt idx="64">
                  <c:v>155812</c:v>
                </c:pt>
                <c:pt idx="65">
                  <c:v>156388</c:v>
                </c:pt>
                <c:pt idx="66">
                  <c:v>156903</c:v>
                </c:pt>
                <c:pt idx="67">
                  <c:v>157498</c:v>
                </c:pt>
                <c:pt idx="68">
                  <c:v>158193</c:v>
                </c:pt>
                <c:pt idx="69">
                  <c:v>158865</c:v>
                </c:pt>
                <c:pt idx="70">
                  <c:v>159544</c:v>
                </c:pt>
                <c:pt idx="71">
                  <c:v>160194</c:v>
                </c:pt>
                <c:pt idx="72">
                  <c:v>160807</c:v>
                </c:pt>
                <c:pt idx="73">
                  <c:v>161330</c:v>
                </c:pt>
                <c:pt idx="74">
                  <c:v>161928</c:v>
                </c:pt>
                <c:pt idx="75">
                  <c:v>162710</c:v>
                </c:pt>
                <c:pt idx="76">
                  <c:v>163499</c:v>
                </c:pt>
                <c:pt idx="77">
                  <c:v>164358</c:v>
                </c:pt>
                <c:pt idx="78">
                  <c:v>165140</c:v>
                </c:pt>
                <c:pt idx="79">
                  <c:v>165839</c:v>
                </c:pt>
                <c:pt idx="80">
                  <c:v>166505</c:v>
                </c:pt>
                <c:pt idx="81">
                  <c:v>167256</c:v>
                </c:pt>
                <c:pt idx="82">
                  <c:v>168021</c:v>
                </c:pt>
                <c:pt idx="83">
                  <c:v>168916</c:v>
                </c:pt>
                <c:pt idx="84">
                  <c:v>169808</c:v>
                </c:pt>
                <c:pt idx="85">
                  <c:v>170698</c:v>
                </c:pt>
                <c:pt idx="86">
                  <c:v>171651</c:v>
                </c:pt>
                <c:pt idx="87">
                  <c:v>172450</c:v>
                </c:pt>
                <c:pt idx="88">
                  <c:v>172450</c:v>
                </c:pt>
                <c:pt idx="89">
                  <c:v>174123</c:v>
                </c:pt>
                <c:pt idx="90">
                  <c:v>175405</c:v>
                </c:pt>
                <c:pt idx="91">
                  <c:v>176627</c:v>
                </c:pt>
                <c:pt idx="92">
                  <c:v>177641</c:v>
                </c:pt>
                <c:pt idx="93">
                  <c:v>178656</c:v>
                </c:pt>
                <c:pt idx="94">
                  <c:v>179565</c:v>
                </c:pt>
                <c:pt idx="95">
                  <c:v>180348</c:v>
                </c:pt>
                <c:pt idx="96">
                  <c:v>181346</c:v>
                </c:pt>
                <c:pt idx="97">
                  <c:v>182633</c:v>
                </c:pt>
                <c:pt idx="98">
                  <c:v>184138</c:v>
                </c:pt>
                <c:pt idx="99">
                  <c:v>185367</c:v>
                </c:pt>
                <c:pt idx="100">
                  <c:v>186487</c:v>
                </c:pt>
                <c:pt idx="101">
                  <c:v>187597</c:v>
                </c:pt>
                <c:pt idx="102">
                  <c:v>188981</c:v>
                </c:pt>
                <c:pt idx="103">
                  <c:v>190523</c:v>
                </c:pt>
                <c:pt idx="104">
                  <c:v>191973</c:v>
                </c:pt>
                <c:pt idx="105">
                  <c:v>193343</c:v>
                </c:pt>
                <c:pt idx="106">
                  <c:v>194644</c:v>
                </c:pt>
                <c:pt idx="107">
                  <c:v>195519</c:v>
                </c:pt>
                <c:pt idx="108">
                  <c:v>196642</c:v>
                </c:pt>
                <c:pt idx="109">
                  <c:v>197790</c:v>
                </c:pt>
                <c:pt idx="110">
                  <c:v>199078</c:v>
                </c:pt>
                <c:pt idx="111">
                  <c:v>200490</c:v>
                </c:pt>
                <c:pt idx="112">
                  <c:v>201420</c:v>
                </c:pt>
                <c:pt idx="113">
                  <c:v>202515</c:v>
                </c:pt>
                <c:pt idx="114">
                  <c:v>203576</c:v>
                </c:pt>
                <c:pt idx="115">
                  <c:v>204645</c:v>
                </c:pt>
                <c:pt idx="116">
                  <c:v>205585</c:v>
                </c:pt>
                <c:pt idx="117">
                  <c:v>206565</c:v>
                </c:pt>
                <c:pt idx="118">
                  <c:v>207626</c:v>
                </c:pt>
                <c:pt idx="119">
                  <c:v>208487</c:v>
                </c:pt>
                <c:pt idx="120">
                  <c:v>209487</c:v>
                </c:pt>
                <c:pt idx="121">
                  <c:v>210259</c:v>
                </c:pt>
                <c:pt idx="122">
                  <c:v>210993</c:v>
                </c:pt>
                <c:pt idx="123">
                  <c:v>211895</c:v>
                </c:pt>
                <c:pt idx="124">
                  <c:v>212677</c:v>
                </c:pt>
                <c:pt idx="125">
                  <c:v>213879</c:v>
                </c:pt>
                <c:pt idx="126">
                  <c:v>214482</c:v>
                </c:pt>
                <c:pt idx="127">
                  <c:v>215333</c:v>
                </c:pt>
                <c:pt idx="128">
                  <c:v>215827</c:v>
                </c:pt>
                <c:pt idx="129">
                  <c:v>216416</c:v>
                </c:pt>
                <c:pt idx="130">
                  <c:v>217310</c:v>
                </c:pt>
                <c:pt idx="131">
                  <c:v>217917</c:v>
                </c:pt>
                <c:pt idx="132">
                  <c:v>218520</c:v>
                </c:pt>
                <c:pt idx="133">
                  <c:v>219093</c:v>
                </c:pt>
                <c:pt idx="134">
                  <c:v>219650</c:v>
                </c:pt>
                <c:pt idx="135">
                  <c:v>220055</c:v>
                </c:pt>
                <c:pt idx="136">
                  <c:v>220354</c:v>
                </c:pt>
                <c:pt idx="137">
                  <c:v>220765</c:v>
                </c:pt>
                <c:pt idx="138">
                  <c:v>221368</c:v>
                </c:pt>
                <c:pt idx="139">
                  <c:v>221811</c:v>
                </c:pt>
                <c:pt idx="140">
                  <c:v>222304</c:v>
                </c:pt>
                <c:pt idx="141">
                  <c:v>222654</c:v>
                </c:pt>
                <c:pt idx="142">
                  <c:v>222892</c:v>
                </c:pt>
                <c:pt idx="143">
                  <c:v>223270</c:v>
                </c:pt>
                <c:pt idx="144">
                  <c:v>223642</c:v>
                </c:pt>
                <c:pt idx="145">
                  <c:v>224017</c:v>
                </c:pt>
                <c:pt idx="146">
                  <c:v>224400</c:v>
                </c:pt>
                <c:pt idx="147">
                  <c:v>224818</c:v>
                </c:pt>
                <c:pt idx="148">
                  <c:v>225203</c:v>
                </c:pt>
                <c:pt idx="149">
                  <c:v>225551</c:v>
                </c:pt>
                <c:pt idx="150">
                  <c:v>225809</c:v>
                </c:pt>
                <c:pt idx="151">
                  <c:v>226135</c:v>
                </c:pt>
                <c:pt idx="152">
                  <c:v>226424</c:v>
                </c:pt>
                <c:pt idx="153">
                  <c:v>226678</c:v>
                </c:pt>
                <c:pt idx="154">
                  <c:v>227015</c:v>
                </c:pt>
                <c:pt idx="155">
                  <c:v>227249</c:v>
                </c:pt>
                <c:pt idx="156">
                  <c:v>227524</c:v>
                </c:pt>
                <c:pt idx="157">
                  <c:v>227680</c:v>
                </c:pt>
                <c:pt idx="158">
                  <c:v>228017</c:v>
                </c:pt>
                <c:pt idx="159">
                  <c:v>228337</c:v>
                </c:pt>
                <c:pt idx="160">
                  <c:v>228621</c:v>
                </c:pt>
                <c:pt idx="161">
                  <c:v>228894</c:v>
                </c:pt>
                <c:pt idx="162">
                  <c:v>229157</c:v>
                </c:pt>
                <c:pt idx="163">
                  <c:v>229340</c:v>
                </c:pt>
                <c:pt idx="164">
                  <c:v>229503</c:v>
                </c:pt>
                <c:pt idx="165">
                  <c:v>229703</c:v>
                </c:pt>
                <c:pt idx="166">
                  <c:v>229871</c:v>
                </c:pt>
                <c:pt idx="167">
                  <c:v>230099</c:v>
                </c:pt>
                <c:pt idx="168">
                  <c:v>230269</c:v>
                </c:pt>
                <c:pt idx="169">
                  <c:v>230452</c:v>
                </c:pt>
                <c:pt idx="170">
                  <c:v>230587</c:v>
                </c:pt>
                <c:pt idx="171">
                  <c:v>230672</c:v>
                </c:pt>
                <c:pt idx="172">
                  <c:v>230805</c:v>
                </c:pt>
                <c:pt idx="173">
                  <c:v>230963</c:v>
                </c:pt>
                <c:pt idx="174">
                  <c:v>231082</c:v>
                </c:pt>
                <c:pt idx="175">
                  <c:v>231149</c:v>
                </c:pt>
                <c:pt idx="176">
                  <c:v>231260</c:v>
                </c:pt>
                <c:pt idx="177">
                  <c:v>231371</c:v>
                </c:pt>
                <c:pt idx="178">
                  <c:v>231455</c:v>
                </c:pt>
                <c:pt idx="179">
                  <c:v>231554</c:v>
                </c:pt>
                <c:pt idx="180">
                  <c:v>231696</c:v>
                </c:pt>
                <c:pt idx="181">
                  <c:v>231833</c:v>
                </c:pt>
                <c:pt idx="182">
                  <c:v>231948</c:v>
                </c:pt>
                <c:pt idx="183">
                  <c:v>232082</c:v>
                </c:pt>
                <c:pt idx="184">
                  <c:v>232184</c:v>
                </c:pt>
                <c:pt idx="185">
                  <c:v>232242</c:v>
                </c:pt>
                <c:pt idx="186">
                  <c:v>232386</c:v>
                </c:pt>
                <c:pt idx="187">
                  <c:v>232495</c:v>
                </c:pt>
                <c:pt idx="188">
                  <c:v>232714</c:v>
                </c:pt>
                <c:pt idx="189">
                  <c:v>232915</c:v>
                </c:pt>
                <c:pt idx="190">
                  <c:v>233107</c:v>
                </c:pt>
                <c:pt idx="191">
                  <c:v>233290</c:v>
                </c:pt>
                <c:pt idx="192">
                  <c:v>233440</c:v>
                </c:pt>
                <c:pt idx="193">
                  <c:v>233614</c:v>
                </c:pt>
                <c:pt idx="194">
                  <c:v>233902</c:v>
                </c:pt>
                <c:pt idx="195">
                  <c:v>234275</c:v>
                </c:pt>
                <c:pt idx="196">
                  <c:v>234661</c:v>
                </c:pt>
                <c:pt idx="197">
                  <c:v>235092</c:v>
                </c:pt>
                <c:pt idx="198">
                  <c:v>235496</c:v>
                </c:pt>
                <c:pt idx="199">
                  <c:v>235796</c:v>
                </c:pt>
                <c:pt idx="200">
                  <c:v>236348</c:v>
                </c:pt>
                <c:pt idx="201">
                  <c:v>236898</c:v>
                </c:pt>
                <c:pt idx="202">
                  <c:v>237418</c:v>
                </c:pt>
                <c:pt idx="203">
                  <c:v>237902</c:v>
                </c:pt>
                <c:pt idx="204">
                  <c:v>238528</c:v>
                </c:pt>
                <c:pt idx="205">
                  <c:v>239096</c:v>
                </c:pt>
                <c:pt idx="206">
                  <c:v>239553</c:v>
                </c:pt>
                <c:pt idx="207">
                  <c:v>239989</c:v>
                </c:pt>
                <c:pt idx="208">
                  <c:v>240616</c:v>
                </c:pt>
                <c:pt idx="209">
                  <c:v>241335</c:v>
                </c:pt>
                <c:pt idx="210">
                  <c:v>242059</c:v>
                </c:pt>
                <c:pt idx="211">
                  <c:v>242960</c:v>
                </c:pt>
                <c:pt idx="212">
                  <c:v>243541</c:v>
                </c:pt>
                <c:pt idx="213">
                  <c:v>243803</c:v>
                </c:pt>
                <c:pt idx="214">
                  <c:v>244612</c:v>
                </c:pt>
                <c:pt idx="215">
                  <c:v>245420</c:v>
                </c:pt>
                <c:pt idx="216">
                  <c:v>246251</c:v>
                </c:pt>
                <c:pt idx="217">
                  <c:v>247040</c:v>
                </c:pt>
                <c:pt idx="218">
                  <c:v>247816</c:v>
                </c:pt>
                <c:pt idx="219">
                  <c:v>248638</c:v>
                </c:pt>
                <c:pt idx="220">
                  <c:v>249561</c:v>
                </c:pt>
                <c:pt idx="221">
                  <c:v>250409</c:v>
                </c:pt>
                <c:pt idx="222">
                  <c:v>251277</c:v>
                </c:pt>
                <c:pt idx="223">
                  <c:v>252411</c:v>
                </c:pt>
                <c:pt idx="224">
                  <c:v>253512</c:v>
                </c:pt>
                <c:pt idx="225">
                  <c:v>254525</c:v>
                </c:pt>
                <c:pt idx="226">
                  <c:v>255471</c:v>
                </c:pt>
                <c:pt idx="227">
                  <c:v>256352</c:v>
                </c:pt>
                <c:pt idx="228">
                  <c:v>257581</c:v>
                </c:pt>
                <c:pt idx="229">
                  <c:v>258578</c:v>
                </c:pt>
                <c:pt idx="230">
                  <c:v>259955</c:v>
                </c:pt>
                <c:pt idx="231">
                  <c:v>261463</c:v>
                </c:pt>
                <c:pt idx="232">
                  <c:v>263202</c:v>
                </c:pt>
                <c:pt idx="233">
                  <c:v>264552</c:v>
                </c:pt>
                <c:pt idx="234">
                  <c:v>265673</c:v>
                </c:pt>
                <c:pt idx="235">
                  <c:v>267164</c:v>
                </c:pt>
                <c:pt idx="236">
                  <c:v>268573</c:v>
                </c:pt>
                <c:pt idx="237">
                  <c:v>269670</c:v>
                </c:pt>
                <c:pt idx="238">
                  <c:v>271351</c:v>
                </c:pt>
                <c:pt idx="239">
                  <c:v>272490</c:v>
                </c:pt>
                <c:pt idx="240">
                  <c:v>273859</c:v>
                </c:pt>
                <c:pt idx="241">
                  <c:v>275459</c:v>
                </c:pt>
                <c:pt idx="242">
                  <c:v>276550</c:v>
                </c:pt>
                <c:pt idx="243">
                  <c:v>277705</c:v>
                </c:pt>
                <c:pt idx="244">
                  <c:v>278887</c:v>
                </c:pt>
                <c:pt idx="245">
                  <c:v>280235</c:v>
                </c:pt>
                <c:pt idx="246">
                  <c:v>281435</c:v>
                </c:pt>
                <c:pt idx="247">
                  <c:v>282459</c:v>
                </c:pt>
                <c:pt idx="248">
                  <c:v>283402</c:v>
                </c:pt>
                <c:pt idx="249">
                  <c:v>284277</c:v>
                </c:pt>
                <c:pt idx="250">
                  <c:v>285154</c:v>
                </c:pt>
                <c:pt idx="251">
                  <c:v>286083</c:v>
                </c:pt>
                <c:pt idx="252">
                  <c:v>287056</c:v>
                </c:pt>
                <c:pt idx="253">
                  <c:v>287826</c:v>
                </c:pt>
                <c:pt idx="254">
                  <c:v>288711</c:v>
                </c:pt>
                <c:pt idx="255">
                  <c:v>289329</c:v>
                </c:pt>
                <c:pt idx="256">
                  <c:v>290013</c:v>
                </c:pt>
                <c:pt idx="257">
                  <c:v>290484</c:v>
                </c:pt>
                <c:pt idx="258">
                  <c:v>291362</c:v>
                </c:pt>
                <c:pt idx="259">
                  <c:v>291964</c:v>
                </c:pt>
                <c:pt idx="260">
                  <c:v>292607</c:v>
                </c:pt>
                <c:pt idx="261">
                  <c:v>293145</c:v>
                </c:pt>
                <c:pt idx="262">
                  <c:v>293659</c:v>
                </c:pt>
                <c:pt idx="263">
                  <c:v>294151</c:v>
                </c:pt>
                <c:pt idx="264">
                  <c:v>294565</c:v>
                </c:pt>
                <c:pt idx="265">
                  <c:v>295212</c:v>
                </c:pt>
                <c:pt idx="266">
                  <c:v>295676</c:v>
                </c:pt>
                <c:pt idx="267">
                  <c:v>296100</c:v>
                </c:pt>
                <c:pt idx="268">
                  <c:v>296522</c:v>
                </c:pt>
                <c:pt idx="269">
                  <c:v>296749</c:v>
                </c:pt>
                <c:pt idx="270">
                  <c:v>297302</c:v>
                </c:pt>
                <c:pt idx="271">
                  <c:v>297580</c:v>
                </c:pt>
                <c:pt idx="272">
                  <c:v>298376</c:v>
                </c:pt>
                <c:pt idx="273">
                  <c:v>298810</c:v>
                </c:pt>
                <c:pt idx="274">
                  <c:v>299220</c:v>
                </c:pt>
                <c:pt idx="275">
                  <c:v>299622</c:v>
                </c:pt>
                <c:pt idx="276">
                  <c:v>299805</c:v>
                </c:pt>
                <c:pt idx="277">
                  <c:v>300126</c:v>
                </c:pt>
                <c:pt idx="278">
                  <c:v>300411</c:v>
                </c:pt>
                <c:pt idx="279">
                  <c:v>300656</c:v>
                </c:pt>
                <c:pt idx="280">
                  <c:v>301125</c:v>
                </c:pt>
                <c:pt idx="281">
                  <c:v>301408</c:v>
                </c:pt>
                <c:pt idx="282">
                  <c:v>301658</c:v>
                </c:pt>
                <c:pt idx="283">
                  <c:v>301889</c:v>
                </c:pt>
                <c:pt idx="284">
                  <c:v>302162</c:v>
                </c:pt>
                <c:pt idx="285">
                  <c:v>302466</c:v>
                </c:pt>
                <c:pt idx="286">
                  <c:v>302736</c:v>
                </c:pt>
                <c:pt idx="287">
                  <c:v>302919</c:v>
                </c:pt>
                <c:pt idx="288">
                  <c:v>303185</c:v>
                </c:pt>
                <c:pt idx="289">
                  <c:v>303414</c:v>
                </c:pt>
                <c:pt idx="290">
                  <c:v>303674</c:v>
                </c:pt>
                <c:pt idx="291">
                  <c:v>303938</c:v>
                </c:pt>
                <c:pt idx="292">
                  <c:v>304306</c:v>
                </c:pt>
                <c:pt idx="293">
                  <c:v>304592</c:v>
                </c:pt>
                <c:pt idx="294">
                  <c:v>304992</c:v>
                </c:pt>
                <c:pt idx="295">
                  <c:v>305283</c:v>
                </c:pt>
                <c:pt idx="296">
                  <c:v>305658</c:v>
                </c:pt>
                <c:pt idx="297">
                  <c:v>306101</c:v>
                </c:pt>
                <c:pt idx="298">
                  <c:v>306585</c:v>
                </c:pt>
                <c:pt idx="299">
                  <c:v>306867</c:v>
                </c:pt>
                <c:pt idx="300">
                  <c:v>307175</c:v>
                </c:pt>
                <c:pt idx="301">
                  <c:v>307646</c:v>
                </c:pt>
                <c:pt idx="302">
                  <c:v>307931</c:v>
                </c:pt>
                <c:pt idx="303">
                  <c:v>308232</c:v>
                </c:pt>
                <c:pt idx="304">
                  <c:v>308527</c:v>
                </c:pt>
                <c:pt idx="305">
                  <c:v>308909</c:v>
                </c:pt>
                <c:pt idx="306">
                  <c:v>309307</c:v>
                </c:pt>
                <c:pt idx="307">
                  <c:v>309679</c:v>
                </c:pt>
                <c:pt idx="308">
                  <c:v>310145</c:v>
                </c:pt>
                <c:pt idx="309">
                  <c:v>310446</c:v>
                </c:pt>
                <c:pt idx="310">
                  <c:v>310805</c:v>
                </c:pt>
                <c:pt idx="311">
                  <c:v>311575</c:v>
                </c:pt>
                <c:pt idx="312">
                  <c:v>312079</c:v>
                </c:pt>
                <c:pt idx="313">
                  <c:v>312651</c:v>
                </c:pt>
                <c:pt idx="314">
                  <c:v>313267</c:v>
                </c:pt>
                <c:pt idx="315">
                  <c:v>313813</c:v>
                </c:pt>
                <c:pt idx="316">
                  <c:v>314140</c:v>
                </c:pt>
                <c:pt idx="317">
                  <c:v>314641</c:v>
                </c:pt>
                <c:pt idx="318">
                  <c:v>315083</c:v>
                </c:pt>
                <c:pt idx="319">
                  <c:v>315635</c:v>
                </c:pt>
                <c:pt idx="320">
                  <c:v>316126</c:v>
                </c:pt>
                <c:pt idx="321">
                  <c:v>316641</c:v>
                </c:pt>
                <c:pt idx="322">
                  <c:v>317296</c:v>
                </c:pt>
                <c:pt idx="323">
                  <c:v>317944</c:v>
                </c:pt>
                <c:pt idx="324">
                  <c:v>318511</c:v>
                </c:pt>
                <c:pt idx="325">
                  <c:v>319025</c:v>
                </c:pt>
                <c:pt idx="326">
                  <c:v>319530</c:v>
                </c:pt>
                <c:pt idx="327">
                  <c:v>320232</c:v>
                </c:pt>
                <c:pt idx="328">
                  <c:v>320887</c:v>
                </c:pt>
                <c:pt idx="329">
                  <c:v>321696</c:v>
                </c:pt>
                <c:pt idx="330">
                  <c:v>322341</c:v>
                </c:pt>
                <c:pt idx="331">
                  <c:v>323118</c:v>
                </c:pt>
                <c:pt idx="332">
                  <c:v>323677</c:v>
                </c:pt>
                <c:pt idx="333">
                  <c:v>324222</c:v>
                </c:pt>
                <c:pt idx="334">
                  <c:v>324951</c:v>
                </c:pt>
                <c:pt idx="335">
                  <c:v>325626</c:v>
                </c:pt>
                <c:pt idx="336">
                  <c:v>326462</c:v>
                </c:pt>
                <c:pt idx="337">
                  <c:v>327011</c:v>
                </c:pt>
                <c:pt idx="338">
                  <c:v>327881</c:v>
                </c:pt>
                <c:pt idx="339">
                  <c:v>328386</c:v>
                </c:pt>
                <c:pt idx="340">
                  <c:v>329361</c:v>
                </c:pt>
                <c:pt idx="341">
                  <c:v>329979</c:v>
                </c:pt>
                <c:pt idx="342">
                  <c:v>330768</c:v>
                </c:pt>
                <c:pt idx="343">
                  <c:v>331911</c:v>
                </c:pt>
                <c:pt idx="344">
                  <c:v>332798</c:v>
                </c:pt>
                <c:pt idx="345">
                  <c:v>333826</c:v>
                </c:pt>
                <c:pt idx="346">
                  <c:v>334608</c:v>
                </c:pt>
                <c:pt idx="347">
                  <c:v>335645</c:v>
                </c:pt>
                <c:pt idx="348">
                  <c:v>337049</c:v>
                </c:pt>
                <c:pt idx="349">
                  <c:v>338395</c:v>
                </c:pt>
                <c:pt idx="350">
                  <c:v>339917</c:v>
                </c:pt>
                <c:pt idx="351">
                  <c:v>341285</c:v>
                </c:pt>
                <c:pt idx="352">
                  <c:v>342546</c:v>
                </c:pt>
                <c:pt idx="353">
                  <c:v>343154</c:v>
                </c:pt>
                <c:pt idx="354">
                  <c:v>344577</c:v>
                </c:pt>
                <c:pt idx="355">
                  <c:v>346027</c:v>
                </c:pt>
                <c:pt idx="356">
                  <c:v>348105</c:v>
                </c:pt>
                <c:pt idx="357">
                  <c:v>350236</c:v>
                </c:pt>
                <c:pt idx="358">
                  <c:v>352682</c:v>
                </c:pt>
                <c:pt idx="359">
                  <c:v>354409</c:v>
                </c:pt>
                <c:pt idx="360">
                  <c:v>356496</c:v>
                </c:pt>
                <c:pt idx="361">
                  <c:v>359315</c:v>
                </c:pt>
                <c:pt idx="362">
                  <c:v>363044</c:v>
                </c:pt>
                <c:pt idx="363">
                  <c:v>367125</c:v>
                </c:pt>
                <c:pt idx="364">
                  <c:v>372604</c:v>
                </c:pt>
                <c:pt idx="365">
                  <c:v>378368</c:v>
                </c:pt>
                <c:pt idx="366">
                  <c:v>382332</c:v>
                </c:pt>
                <c:pt idx="367">
                  <c:v>386716</c:v>
                </c:pt>
                <c:pt idx="368">
                  <c:v>393131</c:v>
                </c:pt>
                <c:pt idx="369">
                  <c:v>400459</c:v>
                </c:pt>
                <c:pt idx="370">
                  <c:v>414728</c:v>
                </c:pt>
                <c:pt idx="371">
                  <c:v>423976</c:v>
                </c:pt>
                <c:pt idx="372">
                  <c:v>436401</c:v>
                </c:pt>
                <c:pt idx="373">
                  <c:v>449350</c:v>
                </c:pt>
                <c:pt idx="374">
                  <c:v>457153</c:v>
                </c:pt>
                <c:pt idx="375">
                  <c:v>470384</c:v>
                </c:pt>
                <c:pt idx="376">
                  <c:v>483432</c:v>
                </c:pt>
                <c:pt idx="377">
                  <c:v>494786</c:v>
                </c:pt>
                <c:pt idx="378">
                  <c:v>504809</c:v>
                </c:pt>
                <c:pt idx="379">
                  <c:v>514101</c:v>
                </c:pt>
                <c:pt idx="380">
                  <c:v>522622</c:v>
                </c:pt>
                <c:pt idx="381">
                  <c:v>526659</c:v>
                </c:pt>
                <c:pt idx="382">
                  <c:v>535265</c:v>
                </c:pt>
                <c:pt idx="383">
                  <c:v>543398</c:v>
                </c:pt>
                <c:pt idx="384">
                  <c:v>551395</c:v>
                </c:pt>
                <c:pt idx="385">
                  <c:v>558813</c:v>
                </c:pt>
                <c:pt idx="386">
                  <c:v>566321</c:v>
                </c:pt>
                <c:pt idx="387">
                  <c:v>571715</c:v>
                </c:pt>
                <c:pt idx="388">
                  <c:v>575344</c:v>
                </c:pt>
                <c:pt idx="389">
                  <c:v>582860</c:v>
                </c:pt>
                <c:pt idx="390">
                  <c:v>590777</c:v>
                </c:pt>
                <c:pt idx="391">
                  <c:v>598511</c:v>
                </c:pt>
                <c:pt idx="392">
                  <c:v>606169</c:v>
                </c:pt>
                <c:pt idx="393">
                  <c:v>613846</c:v>
                </c:pt>
                <c:pt idx="394">
                  <c:v>620070</c:v>
                </c:pt>
                <c:pt idx="395">
                  <c:v>623669</c:v>
                </c:pt>
                <c:pt idx="396">
                  <c:v>631070</c:v>
                </c:pt>
                <c:pt idx="397">
                  <c:v>640055</c:v>
                </c:pt>
                <c:pt idx="398">
                  <c:v>646799</c:v>
                </c:pt>
                <c:pt idx="399">
                  <c:v>654096</c:v>
                </c:pt>
                <c:pt idx="400">
                  <c:v>661546</c:v>
                </c:pt>
                <c:pt idx="401">
                  <c:v>669398</c:v>
                </c:pt>
                <c:pt idx="402">
                  <c:v>673220</c:v>
                </c:pt>
                <c:pt idx="403">
                  <c:v>681048</c:v>
                </c:pt>
                <c:pt idx="404">
                  <c:v>688534</c:v>
                </c:pt>
                <c:pt idx="405">
                  <c:v>696103</c:v>
                </c:pt>
                <c:pt idx="406">
                  <c:v>702199</c:v>
                </c:pt>
                <c:pt idx="407">
                  <c:v>708144</c:v>
                </c:pt>
                <c:pt idx="408">
                  <c:v>713609</c:v>
                </c:pt>
                <c:pt idx="409">
                  <c:v>716292</c:v>
                </c:pt>
                <c:pt idx="410">
                  <c:v>722488</c:v>
                </c:pt>
                <c:pt idx="411">
                  <c:v>729422</c:v>
                </c:pt>
                <c:pt idx="412">
                  <c:v>734915</c:v>
                </c:pt>
                <c:pt idx="413">
                  <c:v>740613</c:v>
                </c:pt>
                <c:pt idx="414">
                  <c:v>746269</c:v>
                </c:pt>
                <c:pt idx="415">
                  <c:v>750872</c:v>
                </c:pt>
                <c:pt idx="416">
                  <c:v>753424</c:v>
                </c:pt>
                <c:pt idx="417">
                  <c:v>759350</c:v>
                </c:pt>
                <c:pt idx="418">
                  <c:v>764778</c:v>
                </c:pt>
                <c:pt idx="419">
                  <c:v>770887</c:v>
                </c:pt>
                <c:pt idx="420">
                  <c:v>775427</c:v>
                </c:pt>
                <c:pt idx="421">
                  <c:v>779780</c:v>
                </c:pt>
                <c:pt idx="422">
                  <c:v>784371</c:v>
                </c:pt>
                <c:pt idx="423">
                  <c:v>786279</c:v>
                </c:pt>
                <c:pt idx="424">
                  <c:v>791552</c:v>
                </c:pt>
                <c:pt idx="425">
                  <c:v>796535</c:v>
                </c:pt>
                <c:pt idx="426">
                  <c:v>802058</c:v>
                </c:pt>
                <c:pt idx="427">
                  <c:v>804760</c:v>
                </c:pt>
                <c:pt idx="428">
                  <c:v>809732</c:v>
                </c:pt>
                <c:pt idx="429">
                  <c:v>814584</c:v>
                </c:pt>
                <c:pt idx="430">
                  <c:v>817536</c:v>
                </c:pt>
                <c:pt idx="431">
                  <c:v>825196</c:v>
                </c:pt>
                <c:pt idx="432">
                  <c:v>831421</c:v>
                </c:pt>
                <c:pt idx="433">
                  <c:v>837877</c:v>
                </c:pt>
                <c:pt idx="434">
                  <c:v>844533</c:v>
                </c:pt>
                <c:pt idx="435">
                  <c:v>850813</c:v>
                </c:pt>
                <c:pt idx="436">
                  <c:v>856810</c:v>
                </c:pt>
                <c:pt idx="437">
                  <c:v>860138</c:v>
                </c:pt>
                <c:pt idx="438">
                  <c:v>867374</c:v>
                </c:pt>
                <c:pt idx="439">
                  <c:v>874974</c:v>
                </c:pt>
                <c:pt idx="440">
                  <c:v>883689</c:v>
                </c:pt>
                <c:pt idx="441">
                  <c:v>891982</c:v>
                </c:pt>
                <c:pt idx="442">
                  <c:v>899837</c:v>
                </c:pt>
                <c:pt idx="443">
                  <c:v>905770</c:v>
                </c:pt>
                <c:pt idx="444">
                  <c:v>909454</c:v>
                </c:pt>
                <c:pt idx="445">
                  <c:v>917055</c:v>
                </c:pt>
                <c:pt idx="446">
                  <c:v>925644</c:v>
                </c:pt>
                <c:pt idx="447">
                  <c:v>933284</c:v>
                </c:pt>
                <c:pt idx="448">
                  <c:v>939594</c:v>
                </c:pt>
                <c:pt idx="449">
                  <c:v>946359</c:v>
                </c:pt>
                <c:pt idx="450">
                  <c:v>951770</c:v>
                </c:pt>
                <c:pt idx="451">
                  <c:v>953526</c:v>
                </c:pt>
                <c:pt idx="452">
                  <c:v>961003</c:v>
                </c:pt>
                <c:pt idx="453">
                  <c:v>968191</c:v>
                </c:pt>
                <c:pt idx="454">
                  <c:v>973290</c:v>
                </c:pt>
                <c:pt idx="455">
                  <c:v>980734</c:v>
                </c:pt>
                <c:pt idx="456">
                  <c:v>986308</c:v>
                </c:pt>
                <c:pt idx="457">
                  <c:v>991165</c:v>
                </c:pt>
                <c:pt idx="458">
                  <c:v>993857</c:v>
                </c:pt>
                <c:pt idx="459">
                  <c:v>1000371</c:v>
                </c:pt>
                <c:pt idx="460">
                  <c:v>1005548</c:v>
                </c:pt>
                <c:pt idx="461">
                  <c:v>1010227</c:v>
                </c:pt>
                <c:pt idx="462">
                  <c:v>1015789</c:v>
                </c:pt>
                <c:pt idx="463">
                  <c:v>1020233</c:v>
                </c:pt>
                <c:pt idx="464">
                  <c:v>1024450</c:v>
                </c:pt>
                <c:pt idx="465">
                  <c:v>1026606</c:v>
                </c:pt>
                <c:pt idx="466">
                  <c:v>1032721</c:v>
                </c:pt>
                <c:pt idx="467">
                  <c:v>1037043</c:v>
                </c:pt>
                <c:pt idx="468">
                  <c:v>1041460</c:v>
                </c:pt>
                <c:pt idx="469">
                  <c:v>1045906</c:v>
                </c:pt>
                <c:pt idx="470">
                  <c:v>1051028</c:v>
                </c:pt>
                <c:pt idx="471">
                  <c:v>1055076</c:v>
                </c:pt>
                <c:pt idx="472">
                  <c:v>1056640</c:v>
                </c:pt>
                <c:pt idx="473">
                  <c:v>1058718</c:v>
                </c:pt>
                <c:pt idx="474">
                  <c:v>1066352</c:v>
                </c:pt>
                <c:pt idx="475">
                  <c:v>1072415</c:v>
                </c:pt>
                <c:pt idx="476">
                  <c:v>1078031</c:v>
                </c:pt>
                <c:pt idx="477">
                  <c:v>1083490</c:v>
                </c:pt>
                <c:pt idx="478">
                  <c:v>1088091</c:v>
                </c:pt>
                <c:pt idx="479">
                  <c:v>1090272</c:v>
                </c:pt>
                <c:pt idx="480">
                  <c:v>1092492</c:v>
                </c:pt>
                <c:pt idx="481">
                  <c:v>1099535</c:v>
                </c:pt>
                <c:pt idx="482">
                  <c:v>1104477</c:v>
                </c:pt>
                <c:pt idx="483">
                  <c:v>1108482</c:v>
                </c:pt>
                <c:pt idx="484">
                  <c:v>1112013</c:v>
                </c:pt>
                <c:pt idx="485">
                  <c:v>1115665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lavoro'!$O$2:$O$795</c:f>
              <c:numCache>
                <c:formatCode>General</c:formatCode>
                <c:ptCount val="488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  <c:pt idx="458">
                  <c:v>10142</c:v>
                </c:pt>
                <c:pt idx="459">
                  <c:v>10185</c:v>
                </c:pt>
                <c:pt idx="460">
                  <c:v>10208</c:v>
                </c:pt>
                <c:pt idx="461">
                  <c:v>10223</c:v>
                </c:pt>
                <c:pt idx="462">
                  <c:v>10242</c:v>
                </c:pt>
                <c:pt idx="463">
                  <c:v>10250</c:v>
                </c:pt>
                <c:pt idx="464">
                  <c:v>10258</c:v>
                </c:pt>
                <c:pt idx="465">
                  <c:v>10263</c:v>
                </c:pt>
                <c:pt idx="466">
                  <c:v>10282</c:v>
                </c:pt>
                <c:pt idx="467">
                  <c:v>10309</c:v>
                </c:pt>
                <c:pt idx="468">
                  <c:v>10328</c:v>
                </c:pt>
                <c:pt idx="469">
                  <c:v>10344</c:v>
                </c:pt>
                <c:pt idx="470">
                  <c:v>10353</c:v>
                </c:pt>
                <c:pt idx="471">
                  <c:v>10364</c:v>
                </c:pt>
                <c:pt idx="472">
                  <c:v>10367</c:v>
                </c:pt>
                <c:pt idx="473">
                  <c:v>10377</c:v>
                </c:pt>
                <c:pt idx="474">
                  <c:v>10406</c:v>
                </c:pt>
                <c:pt idx="475">
                  <c:v>10438</c:v>
                </c:pt>
                <c:pt idx="476">
                  <c:v>10465</c:v>
                </c:pt>
                <c:pt idx="477">
                  <c:v>10479</c:v>
                </c:pt>
                <c:pt idx="478">
                  <c:v>10486</c:v>
                </c:pt>
                <c:pt idx="479">
                  <c:v>10493</c:v>
                </c:pt>
                <c:pt idx="480">
                  <c:v>10504</c:v>
                </c:pt>
                <c:pt idx="481">
                  <c:v>10529</c:v>
                </c:pt>
                <c:pt idx="482">
                  <c:v>10549</c:v>
                </c:pt>
                <c:pt idx="483">
                  <c:v>10568</c:v>
                </c:pt>
                <c:pt idx="484">
                  <c:v>10587</c:v>
                </c:pt>
                <c:pt idx="485">
                  <c:v>10599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lavoro'!$J$2:$J$795</c:f>
              <c:numCache>
                <c:formatCode>General</c:formatCode>
                <c:ptCount val="488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  <c:pt idx="465">
                  <c:v>65</c:v>
                </c:pt>
                <c:pt idx="466">
                  <c:v>60</c:v>
                </c:pt>
                <c:pt idx="467">
                  <c:v>59</c:v>
                </c:pt>
                <c:pt idx="468">
                  <c:v>53</c:v>
                </c:pt>
                <c:pt idx="469">
                  <c:v>56</c:v>
                </c:pt>
                <c:pt idx="470">
                  <c:v>57</c:v>
                </c:pt>
                <c:pt idx="471">
                  <c:v>48</c:v>
                </c:pt>
                <c:pt idx="472">
                  <c:v>49</c:v>
                </c:pt>
                <c:pt idx="473">
                  <c:v>52</c:v>
                </c:pt>
                <c:pt idx="474">
                  <c:v>48</c:v>
                </c:pt>
                <c:pt idx="475">
                  <c:v>48</c:v>
                </c:pt>
                <c:pt idx="476">
                  <c:v>48</c:v>
                </c:pt>
                <c:pt idx="477">
                  <c:v>49</c:v>
                </c:pt>
                <c:pt idx="478">
                  <c:v>49</c:v>
                </c:pt>
                <c:pt idx="479">
                  <c:v>51</c:v>
                </c:pt>
                <c:pt idx="480">
                  <c:v>51</c:v>
                </c:pt>
                <c:pt idx="481">
                  <c:v>49</c:v>
                </c:pt>
                <c:pt idx="482">
                  <c:v>47</c:v>
                </c:pt>
                <c:pt idx="483">
                  <c:v>48</c:v>
                </c:pt>
                <c:pt idx="484">
                  <c:v>46</c:v>
                </c:pt>
                <c:pt idx="485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lavoro'!$I$2:$I$795</c:f>
              <c:numCache>
                <c:formatCode>General</c:formatCode>
                <c:ptCount val="488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  <c:pt idx="465">
                  <c:v>1012</c:v>
                </c:pt>
                <c:pt idx="466">
                  <c:v>967</c:v>
                </c:pt>
                <c:pt idx="467">
                  <c:v>944</c:v>
                </c:pt>
                <c:pt idx="468">
                  <c:v>934</c:v>
                </c:pt>
                <c:pt idx="469">
                  <c:v>951</c:v>
                </c:pt>
                <c:pt idx="470">
                  <c:v>910</c:v>
                </c:pt>
                <c:pt idx="471">
                  <c:v>907</c:v>
                </c:pt>
                <c:pt idx="472">
                  <c:v>898</c:v>
                </c:pt>
                <c:pt idx="473">
                  <c:v>934</c:v>
                </c:pt>
                <c:pt idx="474">
                  <c:v>895</c:v>
                </c:pt>
                <c:pt idx="475">
                  <c:v>883</c:v>
                </c:pt>
                <c:pt idx="476">
                  <c:v>840</c:v>
                </c:pt>
                <c:pt idx="477">
                  <c:v>827</c:v>
                </c:pt>
                <c:pt idx="478">
                  <c:v>817</c:v>
                </c:pt>
                <c:pt idx="479">
                  <c:v>810</c:v>
                </c:pt>
                <c:pt idx="480">
                  <c:v>842</c:v>
                </c:pt>
                <c:pt idx="481">
                  <c:v>862</c:v>
                </c:pt>
                <c:pt idx="482">
                  <c:v>850</c:v>
                </c:pt>
                <c:pt idx="483">
                  <c:v>826</c:v>
                </c:pt>
                <c:pt idx="484">
                  <c:v>812</c:v>
                </c:pt>
                <c:pt idx="485">
                  <c:v>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lavoro'!$L$2:$L$277</c:f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lavoro'!$M$2:$M$795</c:f>
              <c:numCache>
                <c:formatCode>General</c:formatCode>
                <c:ptCount val="488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  <c:pt idx="465">
                  <c:v>146903</c:v>
                </c:pt>
                <c:pt idx="466">
                  <c:v>147280</c:v>
                </c:pt>
                <c:pt idx="467">
                  <c:v>141422</c:v>
                </c:pt>
                <c:pt idx="468">
                  <c:v>139400</c:v>
                </c:pt>
                <c:pt idx="469">
                  <c:v>134228</c:v>
                </c:pt>
                <c:pt idx="470">
                  <c:v>131234</c:v>
                </c:pt>
                <c:pt idx="471">
                  <c:v>130665</c:v>
                </c:pt>
                <c:pt idx="472">
                  <c:v>131239</c:v>
                </c:pt>
                <c:pt idx="473">
                  <c:v>132799</c:v>
                </c:pt>
                <c:pt idx="474">
                  <c:v>126606</c:v>
                </c:pt>
                <c:pt idx="475">
                  <c:v>122696</c:v>
                </c:pt>
                <c:pt idx="476">
                  <c:v>119148</c:v>
                </c:pt>
                <c:pt idx="477">
                  <c:v>116398</c:v>
                </c:pt>
                <c:pt idx="478">
                  <c:v>119682</c:v>
                </c:pt>
                <c:pt idx="479">
                  <c:v>120327</c:v>
                </c:pt>
                <c:pt idx="480">
                  <c:v>121071</c:v>
                </c:pt>
                <c:pt idx="481">
                  <c:v>123367</c:v>
                </c:pt>
                <c:pt idx="482">
                  <c:v>123764</c:v>
                </c:pt>
                <c:pt idx="483">
                  <c:v>121324</c:v>
                </c:pt>
                <c:pt idx="484">
                  <c:v>114192</c:v>
                </c:pt>
                <c:pt idx="485">
                  <c:v>115496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lavoro'!$N$2:$N$795</c:f>
              <c:numCache>
                <c:formatCode>General</c:formatCode>
                <c:ptCount val="488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  <c:pt idx="458">
                  <c:v>796767</c:v>
                </c:pt>
                <c:pt idx="459">
                  <c:v>803569</c:v>
                </c:pt>
                <c:pt idx="460">
                  <c:v>811618</c:v>
                </c:pt>
                <c:pt idx="461">
                  <c:v>841135</c:v>
                </c:pt>
                <c:pt idx="462">
                  <c:v>848374</c:v>
                </c:pt>
                <c:pt idx="463">
                  <c:v>860128</c:v>
                </c:pt>
                <c:pt idx="464">
                  <c:v>863826</c:v>
                </c:pt>
                <c:pt idx="465">
                  <c:v>868363</c:v>
                </c:pt>
                <c:pt idx="466">
                  <c:v>874132</c:v>
                </c:pt>
                <c:pt idx="467">
                  <c:v>884309</c:v>
                </c:pt>
                <c:pt idx="468">
                  <c:v>890745</c:v>
                </c:pt>
                <c:pt idx="469">
                  <c:v>900327</c:v>
                </c:pt>
                <c:pt idx="470">
                  <c:v>908474</c:v>
                </c:pt>
                <c:pt idx="471">
                  <c:v>913092</c:v>
                </c:pt>
                <c:pt idx="472">
                  <c:v>914087</c:v>
                </c:pt>
                <c:pt idx="473">
                  <c:v>914556</c:v>
                </c:pt>
                <c:pt idx="474">
                  <c:v>928397</c:v>
                </c:pt>
                <c:pt idx="475">
                  <c:v>938350</c:v>
                </c:pt>
                <c:pt idx="476">
                  <c:v>947530</c:v>
                </c:pt>
                <c:pt idx="477">
                  <c:v>955737</c:v>
                </c:pt>
                <c:pt idx="478">
                  <c:v>957057</c:v>
                </c:pt>
                <c:pt idx="479">
                  <c:v>958591</c:v>
                </c:pt>
                <c:pt idx="480">
                  <c:v>960024</c:v>
                </c:pt>
                <c:pt idx="481">
                  <c:v>964728</c:v>
                </c:pt>
                <c:pt idx="482">
                  <c:v>969267</c:v>
                </c:pt>
                <c:pt idx="483">
                  <c:v>975716</c:v>
                </c:pt>
                <c:pt idx="484">
                  <c:v>986376</c:v>
                </c:pt>
                <c:pt idx="485">
                  <c:v>988722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lavoro'!$O$2:$O$795</c:f>
              <c:numCache>
                <c:formatCode>General</c:formatCode>
                <c:ptCount val="488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  <c:pt idx="458">
                  <c:v>10142</c:v>
                </c:pt>
                <c:pt idx="459">
                  <c:v>10185</c:v>
                </c:pt>
                <c:pt idx="460">
                  <c:v>10208</c:v>
                </c:pt>
                <c:pt idx="461">
                  <c:v>10223</c:v>
                </c:pt>
                <c:pt idx="462">
                  <c:v>10242</c:v>
                </c:pt>
                <c:pt idx="463">
                  <c:v>10250</c:v>
                </c:pt>
                <c:pt idx="464">
                  <c:v>10258</c:v>
                </c:pt>
                <c:pt idx="465">
                  <c:v>10263</c:v>
                </c:pt>
                <c:pt idx="466">
                  <c:v>10282</c:v>
                </c:pt>
                <c:pt idx="467">
                  <c:v>10309</c:v>
                </c:pt>
                <c:pt idx="468">
                  <c:v>10328</c:v>
                </c:pt>
                <c:pt idx="469">
                  <c:v>10344</c:v>
                </c:pt>
                <c:pt idx="470">
                  <c:v>10353</c:v>
                </c:pt>
                <c:pt idx="471">
                  <c:v>10364</c:v>
                </c:pt>
                <c:pt idx="472">
                  <c:v>10367</c:v>
                </c:pt>
                <c:pt idx="473">
                  <c:v>10377</c:v>
                </c:pt>
                <c:pt idx="474">
                  <c:v>10406</c:v>
                </c:pt>
                <c:pt idx="475">
                  <c:v>10438</c:v>
                </c:pt>
                <c:pt idx="476">
                  <c:v>10465</c:v>
                </c:pt>
                <c:pt idx="477">
                  <c:v>10479</c:v>
                </c:pt>
                <c:pt idx="478">
                  <c:v>10486</c:v>
                </c:pt>
                <c:pt idx="479">
                  <c:v>10493</c:v>
                </c:pt>
                <c:pt idx="480">
                  <c:v>10504</c:v>
                </c:pt>
                <c:pt idx="481">
                  <c:v>10529</c:v>
                </c:pt>
                <c:pt idx="482">
                  <c:v>10549</c:v>
                </c:pt>
                <c:pt idx="483">
                  <c:v>10568</c:v>
                </c:pt>
                <c:pt idx="484">
                  <c:v>10587</c:v>
                </c:pt>
                <c:pt idx="485">
                  <c:v>10599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lavoro'!$J$2:$J$795</c:f>
              <c:numCache>
                <c:formatCode>General</c:formatCode>
                <c:ptCount val="488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  <c:pt idx="465">
                  <c:v>65</c:v>
                </c:pt>
                <c:pt idx="466">
                  <c:v>60</c:v>
                </c:pt>
                <c:pt idx="467">
                  <c:v>59</c:v>
                </c:pt>
                <c:pt idx="468">
                  <c:v>53</c:v>
                </c:pt>
                <c:pt idx="469">
                  <c:v>56</c:v>
                </c:pt>
                <c:pt idx="470">
                  <c:v>57</c:v>
                </c:pt>
                <c:pt idx="471">
                  <c:v>48</c:v>
                </c:pt>
                <c:pt idx="472">
                  <c:v>49</c:v>
                </c:pt>
                <c:pt idx="473">
                  <c:v>52</c:v>
                </c:pt>
                <c:pt idx="474">
                  <c:v>48</c:v>
                </c:pt>
                <c:pt idx="475">
                  <c:v>48</c:v>
                </c:pt>
                <c:pt idx="476">
                  <c:v>48</c:v>
                </c:pt>
                <c:pt idx="477">
                  <c:v>49</c:v>
                </c:pt>
                <c:pt idx="478">
                  <c:v>49</c:v>
                </c:pt>
                <c:pt idx="479">
                  <c:v>51</c:v>
                </c:pt>
                <c:pt idx="480">
                  <c:v>51</c:v>
                </c:pt>
                <c:pt idx="481">
                  <c:v>49</c:v>
                </c:pt>
                <c:pt idx="482">
                  <c:v>47</c:v>
                </c:pt>
                <c:pt idx="483">
                  <c:v>48</c:v>
                </c:pt>
                <c:pt idx="484">
                  <c:v>46</c:v>
                </c:pt>
                <c:pt idx="485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lavoro'!$I$2:$I$795</c:f>
              <c:numCache>
                <c:formatCode>General</c:formatCode>
                <c:ptCount val="488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  <c:pt idx="465">
                  <c:v>1012</c:v>
                </c:pt>
                <c:pt idx="466">
                  <c:v>967</c:v>
                </c:pt>
                <c:pt idx="467">
                  <c:v>944</c:v>
                </c:pt>
                <c:pt idx="468">
                  <c:v>934</c:v>
                </c:pt>
                <c:pt idx="469">
                  <c:v>951</c:v>
                </c:pt>
                <c:pt idx="470">
                  <c:v>910</c:v>
                </c:pt>
                <c:pt idx="471">
                  <c:v>907</c:v>
                </c:pt>
                <c:pt idx="472">
                  <c:v>898</c:v>
                </c:pt>
                <c:pt idx="473">
                  <c:v>934</c:v>
                </c:pt>
                <c:pt idx="474">
                  <c:v>895</c:v>
                </c:pt>
                <c:pt idx="475">
                  <c:v>883</c:v>
                </c:pt>
                <c:pt idx="476">
                  <c:v>840</c:v>
                </c:pt>
                <c:pt idx="477">
                  <c:v>827</c:v>
                </c:pt>
                <c:pt idx="478">
                  <c:v>817</c:v>
                </c:pt>
                <c:pt idx="479">
                  <c:v>810</c:v>
                </c:pt>
                <c:pt idx="480">
                  <c:v>842</c:v>
                </c:pt>
                <c:pt idx="481">
                  <c:v>862</c:v>
                </c:pt>
                <c:pt idx="482">
                  <c:v>850</c:v>
                </c:pt>
                <c:pt idx="483">
                  <c:v>826</c:v>
                </c:pt>
                <c:pt idx="484">
                  <c:v>812</c:v>
                </c:pt>
                <c:pt idx="485">
                  <c:v>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lavoro'!$M$2:$M$795</c:f>
              <c:numCache>
                <c:formatCode>General</c:formatCode>
                <c:ptCount val="488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  <c:pt idx="465">
                  <c:v>146903</c:v>
                </c:pt>
                <c:pt idx="466">
                  <c:v>147280</c:v>
                </c:pt>
                <c:pt idx="467">
                  <c:v>141422</c:v>
                </c:pt>
                <c:pt idx="468">
                  <c:v>139400</c:v>
                </c:pt>
                <c:pt idx="469">
                  <c:v>134228</c:v>
                </c:pt>
                <c:pt idx="470">
                  <c:v>131234</c:v>
                </c:pt>
                <c:pt idx="471">
                  <c:v>130665</c:v>
                </c:pt>
                <c:pt idx="472">
                  <c:v>131239</c:v>
                </c:pt>
                <c:pt idx="473">
                  <c:v>132799</c:v>
                </c:pt>
                <c:pt idx="474">
                  <c:v>126606</c:v>
                </c:pt>
                <c:pt idx="475">
                  <c:v>122696</c:v>
                </c:pt>
                <c:pt idx="476">
                  <c:v>119148</c:v>
                </c:pt>
                <c:pt idx="477">
                  <c:v>116398</c:v>
                </c:pt>
                <c:pt idx="478">
                  <c:v>119682</c:v>
                </c:pt>
                <c:pt idx="479">
                  <c:v>120327</c:v>
                </c:pt>
                <c:pt idx="480">
                  <c:v>121071</c:v>
                </c:pt>
                <c:pt idx="481">
                  <c:v>123367</c:v>
                </c:pt>
                <c:pt idx="482">
                  <c:v>123764</c:v>
                </c:pt>
                <c:pt idx="483">
                  <c:v>121324</c:v>
                </c:pt>
                <c:pt idx="484">
                  <c:v>114192</c:v>
                </c:pt>
                <c:pt idx="485">
                  <c:v>115496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lavoro'!$N$2:$N$795</c:f>
              <c:numCache>
                <c:formatCode>General</c:formatCode>
                <c:ptCount val="488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  <c:pt idx="458">
                  <c:v>796767</c:v>
                </c:pt>
                <c:pt idx="459">
                  <c:v>803569</c:v>
                </c:pt>
                <c:pt idx="460">
                  <c:v>811618</c:v>
                </c:pt>
                <c:pt idx="461">
                  <c:v>841135</c:v>
                </c:pt>
                <c:pt idx="462">
                  <c:v>848374</c:v>
                </c:pt>
                <c:pt idx="463">
                  <c:v>860128</c:v>
                </c:pt>
                <c:pt idx="464">
                  <c:v>863826</c:v>
                </c:pt>
                <c:pt idx="465">
                  <c:v>868363</c:v>
                </c:pt>
                <c:pt idx="466">
                  <c:v>874132</c:v>
                </c:pt>
                <c:pt idx="467">
                  <c:v>884309</c:v>
                </c:pt>
                <c:pt idx="468">
                  <c:v>890745</c:v>
                </c:pt>
                <c:pt idx="469">
                  <c:v>900327</c:v>
                </c:pt>
                <c:pt idx="470">
                  <c:v>908474</c:v>
                </c:pt>
                <c:pt idx="471">
                  <c:v>913092</c:v>
                </c:pt>
                <c:pt idx="472">
                  <c:v>914087</c:v>
                </c:pt>
                <c:pt idx="473">
                  <c:v>914556</c:v>
                </c:pt>
                <c:pt idx="474">
                  <c:v>928397</c:v>
                </c:pt>
                <c:pt idx="475">
                  <c:v>938350</c:v>
                </c:pt>
                <c:pt idx="476">
                  <c:v>947530</c:v>
                </c:pt>
                <c:pt idx="477">
                  <c:v>955737</c:v>
                </c:pt>
                <c:pt idx="478">
                  <c:v>957057</c:v>
                </c:pt>
                <c:pt idx="479">
                  <c:v>958591</c:v>
                </c:pt>
                <c:pt idx="480">
                  <c:v>960024</c:v>
                </c:pt>
                <c:pt idx="481">
                  <c:v>964728</c:v>
                </c:pt>
                <c:pt idx="482">
                  <c:v>969267</c:v>
                </c:pt>
                <c:pt idx="483">
                  <c:v>975716</c:v>
                </c:pt>
                <c:pt idx="484">
                  <c:v>986376</c:v>
                </c:pt>
                <c:pt idx="485">
                  <c:v>988722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lavoro'!$A$2:$A$795</c15:sqref>
                        </c15:formulaRef>
                      </c:ext>
                    </c:extLst>
                    <c:numCache>
                      <c:formatCode>d/m;@</c:formatCode>
                      <c:ptCount val="488"/>
                      <c:pt idx="0">
                        <c:v>44197</c:v>
                      </c:pt>
                      <c:pt idx="1">
                        <c:v>44198</c:v>
                      </c:pt>
                      <c:pt idx="2">
                        <c:v>44199</c:v>
                      </c:pt>
                      <c:pt idx="3">
                        <c:v>44200</c:v>
                      </c:pt>
                      <c:pt idx="4">
                        <c:v>44201</c:v>
                      </c:pt>
                      <c:pt idx="5">
                        <c:v>44202</c:v>
                      </c:pt>
                      <c:pt idx="6">
                        <c:v>44203</c:v>
                      </c:pt>
                      <c:pt idx="7">
                        <c:v>44204</c:v>
                      </c:pt>
                      <c:pt idx="8">
                        <c:v>44205</c:v>
                      </c:pt>
                      <c:pt idx="9">
                        <c:v>44206</c:v>
                      </c:pt>
                      <c:pt idx="10">
                        <c:v>44207</c:v>
                      </c:pt>
                      <c:pt idx="11">
                        <c:v>44208</c:v>
                      </c:pt>
                      <c:pt idx="12">
                        <c:v>44209</c:v>
                      </c:pt>
                      <c:pt idx="13">
                        <c:v>44210</c:v>
                      </c:pt>
                      <c:pt idx="14">
                        <c:v>44211</c:v>
                      </c:pt>
                      <c:pt idx="15">
                        <c:v>44212</c:v>
                      </c:pt>
                      <c:pt idx="16">
                        <c:v>44213</c:v>
                      </c:pt>
                      <c:pt idx="17">
                        <c:v>44214</c:v>
                      </c:pt>
                      <c:pt idx="18">
                        <c:v>44215</c:v>
                      </c:pt>
                      <c:pt idx="19">
                        <c:v>44216</c:v>
                      </c:pt>
                      <c:pt idx="20">
                        <c:v>44217</c:v>
                      </c:pt>
                      <c:pt idx="21">
                        <c:v>44218</c:v>
                      </c:pt>
                      <c:pt idx="22">
                        <c:v>44219</c:v>
                      </c:pt>
                      <c:pt idx="23">
                        <c:v>44220</c:v>
                      </c:pt>
                      <c:pt idx="24">
                        <c:v>44221</c:v>
                      </c:pt>
                      <c:pt idx="25">
                        <c:v>44222</c:v>
                      </c:pt>
                      <c:pt idx="26">
                        <c:v>44223</c:v>
                      </c:pt>
                      <c:pt idx="27">
                        <c:v>44224</c:v>
                      </c:pt>
                      <c:pt idx="28">
                        <c:v>44225</c:v>
                      </c:pt>
                      <c:pt idx="29">
                        <c:v>44226</c:v>
                      </c:pt>
                      <c:pt idx="30">
                        <c:v>44227</c:v>
                      </c:pt>
                      <c:pt idx="31">
                        <c:v>44228</c:v>
                      </c:pt>
                      <c:pt idx="32">
                        <c:v>44229</c:v>
                      </c:pt>
                      <c:pt idx="33">
                        <c:v>44230</c:v>
                      </c:pt>
                      <c:pt idx="34">
                        <c:v>44231</c:v>
                      </c:pt>
                      <c:pt idx="35">
                        <c:v>44232</c:v>
                      </c:pt>
                      <c:pt idx="36">
                        <c:v>44233</c:v>
                      </c:pt>
                      <c:pt idx="37">
                        <c:v>44234</c:v>
                      </c:pt>
                      <c:pt idx="38">
                        <c:v>44235</c:v>
                      </c:pt>
                      <c:pt idx="39">
                        <c:v>44236</c:v>
                      </c:pt>
                      <c:pt idx="40">
                        <c:v>44237</c:v>
                      </c:pt>
                      <c:pt idx="41">
                        <c:v>44238</c:v>
                      </c:pt>
                      <c:pt idx="42">
                        <c:v>44239</c:v>
                      </c:pt>
                      <c:pt idx="43">
                        <c:v>44240</c:v>
                      </c:pt>
                      <c:pt idx="44">
                        <c:v>44241</c:v>
                      </c:pt>
                      <c:pt idx="45">
                        <c:v>44242</c:v>
                      </c:pt>
                      <c:pt idx="46">
                        <c:v>44243</c:v>
                      </c:pt>
                      <c:pt idx="47">
                        <c:v>44244</c:v>
                      </c:pt>
                      <c:pt idx="48">
                        <c:v>44245</c:v>
                      </c:pt>
                      <c:pt idx="49">
                        <c:v>44246</c:v>
                      </c:pt>
                      <c:pt idx="50">
                        <c:v>44247</c:v>
                      </c:pt>
                      <c:pt idx="51">
                        <c:v>44248</c:v>
                      </c:pt>
                      <c:pt idx="52">
                        <c:v>44249</c:v>
                      </c:pt>
                      <c:pt idx="53">
                        <c:v>44250</c:v>
                      </c:pt>
                      <c:pt idx="54">
                        <c:v>44251</c:v>
                      </c:pt>
                      <c:pt idx="55">
                        <c:v>44252</c:v>
                      </c:pt>
                      <c:pt idx="56">
                        <c:v>44253</c:v>
                      </c:pt>
                      <c:pt idx="57">
                        <c:v>44254</c:v>
                      </c:pt>
                      <c:pt idx="58">
                        <c:v>44255</c:v>
                      </c:pt>
                      <c:pt idx="59">
                        <c:v>44256</c:v>
                      </c:pt>
                      <c:pt idx="60">
                        <c:v>44257</c:v>
                      </c:pt>
                      <c:pt idx="61">
                        <c:v>44258</c:v>
                      </c:pt>
                      <c:pt idx="62">
                        <c:v>44259</c:v>
                      </c:pt>
                      <c:pt idx="63">
                        <c:v>44260</c:v>
                      </c:pt>
                      <c:pt idx="64">
                        <c:v>44261</c:v>
                      </c:pt>
                      <c:pt idx="65">
                        <c:v>44262</c:v>
                      </c:pt>
                      <c:pt idx="66">
                        <c:v>44263</c:v>
                      </c:pt>
                      <c:pt idx="67">
                        <c:v>44264</c:v>
                      </c:pt>
                      <c:pt idx="68">
                        <c:v>44265</c:v>
                      </c:pt>
                      <c:pt idx="69">
                        <c:v>44266</c:v>
                      </c:pt>
                      <c:pt idx="70">
                        <c:v>44267</c:v>
                      </c:pt>
                      <c:pt idx="71">
                        <c:v>44268</c:v>
                      </c:pt>
                      <c:pt idx="72">
                        <c:v>44269</c:v>
                      </c:pt>
                      <c:pt idx="73">
                        <c:v>44270</c:v>
                      </c:pt>
                      <c:pt idx="74">
                        <c:v>44271</c:v>
                      </c:pt>
                      <c:pt idx="75">
                        <c:v>44272</c:v>
                      </c:pt>
                      <c:pt idx="76">
                        <c:v>44273</c:v>
                      </c:pt>
                      <c:pt idx="77">
                        <c:v>44274</c:v>
                      </c:pt>
                      <c:pt idx="78">
                        <c:v>44275</c:v>
                      </c:pt>
                      <c:pt idx="79">
                        <c:v>44276</c:v>
                      </c:pt>
                      <c:pt idx="80">
                        <c:v>44277</c:v>
                      </c:pt>
                      <c:pt idx="81">
                        <c:v>44278</c:v>
                      </c:pt>
                      <c:pt idx="82">
                        <c:v>44279</c:v>
                      </c:pt>
                      <c:pt idx="83">
                        <c:v>44280</c:v>
                      </c:pt>
                      <c:pt idx="84">
                        <c:v>44281</c:v>
                      </c:pt>
                      <c:pt idx="85">
                        <c:v>44282</c:v>
                      </c:pt>
                      <c:pt idx="86">
                        <c:v>44283</c:v>
                      </c:pt>
                      <c:pt idx="87">
                        <c:v>44284</c:v>
                      </c:pt>
                      <c:pt idx="88">
                        <c:v>44285</c:v>
                      </c:pt>
                      <c:pt idx="89">
                        <c:v>44286</c:v>
                      </c:pt>
                      <c:pt idx="90">
                        <c:v>44287</c:v>
                      </c:pt>
                      <c:pt idx="91">
                        <c:v>44288</c:v>
                      </c:pt>
                      <c:pt idx="92">
                        <c:v>44289</c:v>
                      </c:pt>
                      <c:pt idx="93">
                        <c:v>44290</c:v>
                      </c:pt>
                      <c:pt idx="94">
                        <c:v>44291</c:v>
                      </c:pt>
                      <c:pt idx="95">
                        <c:v>44292</c:v>
                      </c:pt>
                      <c:pt idx="96">
                        <c:v>44293</c:v>
                      </c:pt>
                      <c:pt idx="97">
                        <c:v>44294</c:v>
                      </c:pt>
                      <c:pt idx="98">
                        <c:v>44295</c:v>
                      </c:pt>
                      <c:pt idx="99">
                        <c:v>44296</c:v>
                      </c:pt>
                      <c:pt idx="100">
                        <c:v>44297</c:v>
                      </c:pt>
                      <c:pt idx="101">
                        <c:v>44298</c:v>
                      </c:pt>
                      <c:pt idx="102">
                        <c:v>44299</c:v>
                      </c:pt>
                      <c:pt idx="103">
                        <c:v>44300</c:v>
                      </c:pt>
                      <c:pt idx="104">
                        <c:v>44301</c:v>
                      </c:pt>
                      <c:pt idx="105">
                        <c:v>44302</c:v>
                      </c:pt>
                      <c:pt idx="106">
                        <c:v>44303</c:v>
                      </c:pt>
                      <c:pt idx="107">
                        <c:v>44304</c:v>
                      </c:pt>
                      <c:pt idx="108">
                        <c:v>44305</c:v>
                      </c:pt>
                      <c:pt idx="109">
                        <c:v>44306</c:v>
                      </c:pt>
                      <c:pt idx="110">
                        <c:v>44307</c:v>
                      </c:pt>
                      <c:pt idx="111">
                        <c:v>44308</c:v>
                      </c:pt>
                      <c:pt idx="112">
                        <c:v>44309</c:v>
                      </c:pt>
                      <c:pt idx="113">
                        <c:v>44310</c:v>
                      </c:pt>
                      <c:pt idx="114">
                        <c:v>44311</c:v>
                      </c:pt>
                      <c:pt idx="115">
                        <c:v>44312</c:v>
                      </c:pt>
                      <c:pt idx="116">
                        <c:v>44313</c:v>
                      </c:pt>
                      <c:pt idx="117">
                        <c:v>44314</c:v>
                      </c:pt>
                      <c:pt idx="118">
                        <c:v>44315</c:v>
                      </c:pt>
                      <c:pt idx="119">
                        <c:v>44316</c:v>
                      </c:pt>
                      <c:pt idx="120">
                        <c:v>44317</c:v>
                      </c:pt>
                      <c:pt idx="121">
                        <c:v>44318</c:v>
                      </c:pt>
                      <c:pt idx="122">
                        <c:v>44319</c:v>
                      </c:pt>
                      <c:pt idx="123">
                        <c:v>44320</c:v>
                      </c:pt>
                      <c:pt idx="124">
                        <c:v>44321</c:v>
                      </c:pt>
                      <c:pt idx="125">
                        <c:v>44322</c:v>
                      </c:pt>
                      <c:pt idx="126">
                        <c:v>44323</c:v>
                      </c:pt>
                      <c:pt idx="127">
                        <c:v>44324</c:v>
                      </c:pt>
                      <c:pt idx="128">
                        <c:v>44325</c:v>
                      </c:pt>
                      <c:pt idx="129">
                        <c:v>44326</c:v>
                      </c:pt>
                      <c:pt idx="130">
                        <c:v>44327</c:v>
                      </c:pt>
                      <c:pt idx="131">
                        <c:v>44328</c:v>
                      </c:pt>
                      <c:pt idx="132">
                        <c:v>44329</c:v>
                      </c:pt>
                      <c:pt idx="133">
                        <c:v>44330</c:v>
                      </c:pt>
                      <c:pt idx="134">
                        <c:v>44331</c:v>
                      </c:pt>
                      <c:pt idx="135">
                        <c:v>44332</c:v>
                      </c:pt>
                      <c:pt idx="136">
                        <c:v>44333</c:v>
                      </c:pt>
                      <c:pt idx="137">
                        <c:v>44334</c:v>
                      </c:pt>
                      <c:pt idx="138">
                        <c:v>44335</c:v>
                      </c:pt>
                      <c:pt idx="139">
                        <c:v>44336</c:v>
                      </c:pt>
                      <c:pt idx="140">
                        <c:v>44337</c:v>
                      </c:pt>
                      <c:pt idx="141">
                        <c:v>44338</c:v>
                      </c:pt>
                      <c:pt idx="142">
                        <c:v>44339</c:v>
                      </c:pt>
                      <c:pt idx="143">
                        <c:v>44340</c:v>
                      </c:pt>
                      <c:pt idx="144">
                        <c:v>44341</c:v>
                      </c:pt>
                      <c:pt idx="145">
                        <c:v>44342</c:v>
                      </c:pt>
                      <c:pt idx="146">
                        <c:v>44343</c:v>
                      </c:pt>
                      <c:pt idx="147">
                        <c:v>44344</c:v>
                      </c:pt>
                      <c:pt idx="148">
                        <c:v>44345</c:v>
                      </c:pt>
                      <c:pt idx="149">
                        <c:v>44346</c:v>
                      </c:pt>
                      <c:pt idx="150">
                        <c:v>44347</c:v>
                      </c:pt>
                      <c:pt idx="151">
                        <c:v>44348</c:v>
                      </c:pt>
                      <c:pt idx="152">
                        <c:v>44349</c:v>
                      </c:pt>
                      <c:pt idx="153">
                        <c:v>44350</c:v>
                      </c:pt>
                      <c:pt idx="154">
                        <c:v>44351</c:v>
                      </c:pt>
                      <c:pt idx="155">
                        <c:v>44352</c:v>
                      </c:pt>
                      <c:pt idx="156">
                        <c:v>44353</c:v>
                      </c:pt>
                      <c:pt idx="157">
                        <c:v>44354</c:v>
                      </c:pt>
                      <c:pt idx="158">
                        <c:v>44355</c:v>
                      </c:pt>
                      <c:pt idx="159">
                        <c:v>44356</c:v>
                      </c:pt>
                      <c:pt idx="160">
                        <c:v>44357</c:v>
                      </c:pt>
                      <c:pt idx="161">
                        <c:v>44358</c:v>
                      </c:pt>
                      <c:pt idx="162">
                        <c:v>44359</c:v>
                      </c:pt>
                      <c:pt idx="163">
                        <c:v>44360</c:v>
                      </c:pt>
                      <c:pt idx="164">
                        <c:v>44361</c:v>
                      </c:pt>
                      <c:pt idx="165">
                        <c:v>44362</c:v>
                      </c:pt>
                      <c:pt idx="166">
                        <c:v>44363</c:v>
                      </c:pt>
                      <c:pt idx="167">
                        <c:v>44364</c:v>
                      </c:pt>
                      <c:pt idx="168">
                        <c:v>44365</c:v>
                      </c:pt>
                      <c:pt idx="169">
                        <c:v>44366</c:v>
                      </c:pt>
                      <c:pt idx="170">
                        <c:v>44367</c:v>
                      </c:pt>
                      <c:pt idx="171">
                        <c:v>44368</c:v>
                      </c:pt>
                      <c:pt idx="172">
                        <c:v>44369</c:v>
                      </c:pt>
                      <c:pt idx="173">
                        <c:v>44370</c:v>
                      </c:pt>
                      <c:pt idx="174">
                        <c:v>44371</c:v>
                      </c:pt>
                      <c:pt idx="175">
                        <c:v>44372</c:v>
                      </c:pt>
                      <c:pt idx="176">
                        <c:v>44373</c:v>
                      </c:pt>
                      <c:pt idx="177">
                        <c:v>44374</c:v>
                      </c:pt>
                      <c:pt idx="178">
                        <c:v>44375</c:v>
                      </c:pt>
                      <c:pt idx="179">
                        <c:v>44376</c:v>
                      </c:pt>
                      <c:pt idx="180">
                        <c:v>44377</c:v>
                      </c:pt>
                      <c:pt idx="181">
                        <c:v>44378</c:v>
                      </c:pt>
                      <c:pt idx="182">
                        <c:v>44379</c:v>
                      </c:pt>
                      <c:pt idx="183">
                        <c:v>44380</c:v>
                      </c:pt>
                      <c:pt idx="184">
                        <c:v>44381</c:v>
                      </c:pt>
                      <c:pt idx="185">
                        <c:v>44382</c:v>
                      </c:pt>
                      <c:pt idx="186">
                        <c:v>44383</c:v>
                      </c:pt>
                      <c:pt idx="187">
                        <c:v>44384</c:v>
                      </c:pt>
                      <c:pt idx="188">
                        <c:v>44385</c:v>
                      </c:pt>
                      <c:pt idx="189">
                        <c:v>44386</c:v>
                      </c:pt>
                      <c:pt idx="190">
                        <c:v>44387</c:v>
                      </c:pt>
                      <c:pt idx="191">
                        <c:v>44388</c:v>
                      </c:pt>
                      <c:pt idx="192">
                        <c:v>44389</c:v>
                      </c:pt>
                      <c:pt idx="193">
                        <c:v>44390</c:v>
                      </c:pt>
                      <c:pt idx="194">
                        <c:v>44391</c:v>
                      </c:pt>
                      <c:pt idx="195">
                        <c:v>44392</c:v>
                      </c:pt>
                      <c:pt idx="196">
                        <c:v>44393</c:v>
                      </c:pt>
                      <c:pt idx="197">
                        <c:v>44394</c:v>
                      </c:pt>
                      <c:pt idx="198">
                        <c:v>44395</c:v>
                      </c:pt>
                      <c:pt idx="199">
                        <c:v>44396</c:v>
                      </c:pt>
                      <c:pt idx="200">
                        <c:v>44397</c:v>
                      </c:pt>
                      <c:pt idx="201">
                        <c:v>44398</c:v>
                      </c:pt>
                      <c:pt idx="202">
                        <c:v>44399</c:v>
                      </c:pt>
                      <c:pt idx="203">
                        <c:v>44400</c:v>
                      </c:pt>
                      <c:pt idx="204">
                        <c:v>44401</c:v>
                      </c:pt>
                      <c:pt idx="205">
                        <c:v>44402</c:v>
                      </c:pt>
                      <c:pt idx="206">
                        <c:v>44403</c:v>
                      </c:pt>
                      <c:pt idx="207">
                        <c:v>44404</c:v>
                      </c:pt>
                      <c:pt idx="208">
                        <c:v>44405</c:v>
                      </c:pt>
                      <c:pt idx="209">
                        <c:v>44406</c:v>
                      </c:pt>
                      <c:pt idx="210">
                        <c:v>44407</c:v>
                      </c:pt>
                      <c:pt idx="211">
                        <c:v>44408</c:v>
                      </c:pt>
                      <c:pt idx="212">
                        <c:v>44409</c:v>
                      </c:pt>
                      <c:pt idx="213">
                        <c:v>44410</c:v>
                      </c:pt>
                      <c:pt idx="214">
                        <c:v>44411</c:v>
                      </c:pt>
                      <c:pt idx="215">
                        <c:v>44412</c:v>
                      </c:pt>
                      <c:pt idx="216">
                        <c:v>44413</c:v>
                      </c:pt>
                      <c:pt idx="217">
                        <c:v>44414</c:v>
                      </c:pt>
                      <c:pt idx="218">
                        <c:v>44415</c:v>
                      </c:pt>
                      <c:pt idx="219">
                        <c:v>44416</c:v>
                      </c:pt>
                      <c:pt idx="220">
                        <c:v>44417</c:v>
                      </c:pt>
                      <c:pt idx="221">
                        <c:v>44418</c:v>
                      </c:pt>
                      <c:pt idx="222">
                        <c:v>44419</c:v>
                      </c:pt>
                      <c:pt idx="223">
                        <c:v>44420</c:v>
                      </c:pt>
                      <c:pt idx="224">
                        <c:v>44421</c:v>
                      </c:pt>
                      <c:pt idx="225">
                        <c:v>44422</c:v>
                      </c:pt>
                      <c:pt idx="226">
                        <c:v>44423</c:v>
                      </c:pt>
                      <c:pt idx="227">
                        <c:v>44424</c:v>
                      </c:pt>
                      <c:pt idx="228">
                        <c:v>44425</c:v>
                      </c:pt>
                      <c:pt idx="229">
                        <c:v>44426</c:v>
                      </c:pt>
                      <c:pt idx="230">
                        <c:v>44427</c:v>
                      </c:pt>
                      <c:pt idx="231">
                        <c:v>44428</c:v>
                      </c:pt>
                      <c:pt idx="232">
                        <c:v>44429</c:v>
                      </c:pt>
                      <c:pt idx="233">
                        <c:v>44430</c:v>
                      </c:pt>
                      <c:pt idx="234">
                        <c:v>44431</c:v>
                      </c:pt>
                      <c:pt idx="235">
                        <c:v>44432</c:v>
                      </c:pt>
                      <c:pt idx="236">
                        <c:v>44433</c:v>
                      </c:pt>
                      <c:pt idx="237">
                        <c:v>44434</c:v>
                      </c:pt>
                      <c:pt idx="238">
                        <c:v>44435</c:v>
                      </c:pt>
                      <c:pt idx="239">
                        <c:v>44436</c:v>
                      </c:pt>
                      <c:pt idx="240">
                        <c:v>44437</c:v>
                      </c:pt>
                      <c:pt idx="241">
                        <c:v>44438</c:v>
                      </c:pt>
                      <c:pt idx="242">
                        <c:v>44439</c:v>
                      </c:pt>
                      <c:pt idx="243">
                        <c:v>44440</c:v>
                      </c:pt>
                      <c:pt idx="244">
                        <c:v>44441</c:v>
                      </c:pt>
                      <c:pt idx="245">
                        <c:v>44442</c:v>
                      </c:pt>
                      <c:pt idx="246">
                        <c:v>44443</c:v>
                      </c:pt>
                      <c:pt idx="247">
                        <c:v>44444</c:v>
                      </c:pt>
                      <c:pt idx="248">
                        <c:v>44445</c:v>
                      </c:pt>
                      <c:pt idx="249">
                        <c:v>44446</c:v>
                      </c:pt>
                      <c:pt idx="250">
                        <c:v>44447</c:v>
                      </c:pt>
                      <c:pt idx="251">
                        <c:v>44448</c:v>
                      </c:pt>
                      <c:pt idx="252">
                        <c:v>44449</c:v>
                      </c:pt>
                      <c:pt idx="253">
                        <c:v>44450</c:v>
                      </c:pt>
                      <c:pt idx="254">
                        <c:v>44451</c:v>
                      </c:pt>
                      <c:pt idx="255">
                        <c:v>44452</c:v>
                      </c:pt>
                      <c:pt idx="256">
                        <c:v>44453</c:v>
                      </c:pt>
                      <c:pt idx="257">
                        <c:v>44454</c:v>
                      </c:pt>
                      <c:pt idx="258">
                        <c:v>44455</c:v>
                      </c:pt>
                      <c:pt idx="259">
                        <c:v>44456</c:v>
                      </c:pt>
                      <c:pt idx="260">
                        <c:v>44457</c:v>
                      </c:pt>
                      <c:pt idx="261">
                        <c:v>44458</c:v>
                      </c:pt>
                      <c:pt idx="262">
                        <c:v>44459</c:v>
                      </c:pt>
                      <c:pt idx="263">
                        <c:v>44460</c:v>
                      </c:pt>
                      <c:pt idx="264">
                        <c:v>44461</c:v>
                      </c:pt>
                      <c:pt idx="265">
                        <c:v>44462</c:v>
                      </c:pt>
                      <c:pt idx="266">
                        <c:v>44463</c:v>
                      </c:pt>
                      <c:pt idx="267">
                        <c:v>44464</c:v>
                      </c:pt>
                      <c:pt idx="268">
                        <c:v>44465</c:v>
                      </c:pt>
                      <c:pt idx="269">
                        <c:v>44466</c:v>
                      </c:pt>
                      <c:pt idx="270">
                        <c:v>44467</c:v>
                      </c:pt>
                      <c:pt idx="271">
                        <c:v>44468</c:v>
                      </c:pt>
                      <c:pt idx="272">
                        <c:v>44469</c:v>
                      </c:pt>
                      <c:pt idx="273">
                        <c:v>44470</c:v>
                      </c:pt>
                      <c:pt idx="274">
                        <c:v>44471</c:v>
                      </c:pt>
                      <c:pt idx="275">
                        <c:v>44472</c:v>
                      </c:pt>
                      <c:pt idx="276">
                        <c:v>44473</c:v>
                      </c:pt>
                      <c:pt idx="277">
                        <c:v>44474</c:v>
                      </c:pt>
                      <c:pt idx="278">
                        <c:v>44475</c:v>
                      </c:pt>
                      <c:pt idx="279">
                        <c:v>44476</c:v>
                      </c:pt>
                      <c:pt idx="280">
                        <c:v>44477</c:v>
                      </c:pt>
                      <c:pt idx="281">
                        <c:v>44478</c:v>
                      </c:pt>
                      <c:pt idx="282">
                        <c:v>44479</c:v>
                      </c:pt>
                      <c:pt idx="283">
                        <c:v>44480</c:v>
                      </c:pt>
                      <c:pt idx="284">
                        <c:v>44481</c:v>
                      </c:pt>
                      <c:pt idx="285">
                        <c:v>44482</c:v>
                      </c:pt>
                      <c:pt idx="286">
                        <c:v>44483</c:v>
                      </c:pt>
                      <c:pt idx="287">
                        <c:v>44484</c:v>
                      </c:pt>
                      <c:pt idx="288">
                        <c:v>44485</c:v>
                      </c:pt>
                      <c:pt idx="289">
                        <c:v>44486</c:v>
                      </c:pt>
                      <c:pt idx="290">
                        <c:v>44487</c:v>
                      </c:pt>
                      <c:pt idx="291">
                        <c:v>44488</c:v>
                      </c:pt>
                      <c:pt idx="292">
                        <c:v>44489</c:v>
                      </c:pt>
                      <c:pt idx="293">
                        <c:v>44490</c:v>
                      </c:pt>
                      <c:pt idx="294">
                        <c:v>44491</c:v>
                      </c:pt>
                      <c:pt idx="295">
                        <c:v>44492</c:v>
                      </c:pt>
                      <c:pt idx="296">
                        <c:v>44493</c:v>
                      </c:pt>
                      <c:pt idx="297">
                        <c:v>44494</c:v>
                      </c:pt>
                      <c:pt idx="298">
                        <c:v>44495</c:v>
                      </c:pt>
                      <c:pt idx="299">
                        <c:v>44496</c:v>
                      </c:pt>
                      <c:pt idx="300">
                        <c:v>44497</c:v>
                      </c:pt>
                      <c:pt idx="301">
                        <c:v>44498</c:v>
                      </c:pt>
                      <c:pt idx="302">
                        <c:v>44499</c:v>
                      </c:pt>
                      <c:pt idx="303">
                        <c:v>44500</c:v>
                      </c:pt>
                      <c:pt idx="304">
                        <c:v>44501</c:v>
                      </c:pt>
                      <c:pt idx="305">
                        <c:v>44502</c:v>
                      </c:pt>
                      <c:pt idx="306">
                        <c:v>44503</c:v>
                      </c:pt>
                      <c:pt idx="307">
                        <c:v>44504</c:v>
                      </c:pt>
                      <c:pt idx="308">
                        <c:v>44505</c:v>
                      </c:pt>
                      <c:pt idx="309">
                        <c:v>44506</c:v>
                      </c:pt>
                      <c:pt idx="310">
                        <c:v>44507</c:v>
                      </c:pt>
                      <c:pt idx="311">
                        <c:v>44508</c:v>
                      </c:pt>
                      <c:pt idx="312">
                        <c:v>44509</c:v>
                      </c:pt>
                      <c:pt idx="313">
                        <c:v>44510</c:v>
                      </c:pt>
                      <c:pt idx="314">
                        <c:v>44511</c:v>
                      </c:pt>
                      <c:pt idx="315">
                        <c:v>44512</c:v>
                      </c:pt>
                      <c:pt idx="316">
                        <c:v>44513</c:v>
                      </c:pt>
                      <c:pt idx="317">
                        <c:v>44514</c:v>
                      </c:pt>
                      <c:pt idx="318">
                        <c:v>44515</c:v>
                      </c:pt>
                      <c:pt idx="319">
                        <c:v>44516</c:v>
                      </c:pt>
                      <c:pt idx="320">
                        <c:v>44517</c:v>
                      </c:pt>
                      <c:pt idx="321">
                        <c:v>44518</c:v>
                      </c:pt>
                      <c:pt idx="322">
                        <c:v>44519</c:v>
                      </c:pt>
                      <c:pt idx="323">
                        <c:v>44520</c:v>
                      </c:pt>
                      <c:pt idx="324">
                        <c:v>44521</c:v>
                      </c:pt>
                      <c:pt idx="325">
                        <c:v>44522</c:v>
                      </c:pt>
                      <c:pt idx="326">
                        <c:v>44523</c:v>
                      </c:pt>
                      <c:pt idx="327">
                        <c:v>44524</c:v>
                      </c:pt>
                      <c:pt idx="328">
                        <c:v>44525</c:v>
                      </c:pt>
                      <c:pt idx="329">
                        <c:v>44526</c:v>
                      </c:pt>
                      <c:pt idx="330">
                        <c:v>44527</c:v>
                      </c:pt>
                      <c:pt idx="331">
                        <c:v>44528</c:v>
                      </c:pt>
                      <c:pt idx="332">
                        <c:v>44529</c:v>
                      </c:pt>
                      <c:pt idx="333">
                        <c:v>44530</c:v>
                      </c:pt>
                      <c:pt idx="334">
                        <c:v>44531</c:v>
                      </c:pt>
                      <c:pt idx="335">
                        <c:v>44532</c:v>
                      </c:pt>
                      <c:pt idx="336">
                        <c:v>44533</c:v>
                      </c:pt>
                      <c:pt idx="337">
                        <c:v>44534</c:v>
                      </c:pt>
                      <c:pt idx="338">
                        <c:v>44535</c:v>
                      </c:pt>
                      <c:pt idx="339">
                        <c:v>44536</c:v>
                      </c:pt>
                      <c:pt idx="340">
                        <c:v>44537</c:v>
                      </c:pt>
                      <c:pt idx="341">
                        <c:v>44538</c:v>
                      </c:pt>
                      <c:pt idx="342">
                        <c:v>44539</c:v>
                      </c:pt>
                      <c:pt idx="343">
                        <c:v>44540</c:v>
                      </c:pt>
                      <c:pt idx="344">
                        <c:v>44541</c:v>
                      </c:pt>
                      <c:pt idx="345">
                        <c:v>44542</c:v>
                      </c:pt>
                      <c:pt idx="346">
                        <c:v>44543</c:v>
                      </c:pt>
                      <c:pt idx="347">
                        <c:v>44544</c:v>
                      </c:pt>
                      <c:pt idx="348">
                        <c:v>44545</c:v>
                      </c:pt>
                      <c:pt idx="349">
                        <c:v>44546</c:v>
                      </c:pt>
                      <c:pt idx="350">
                        <c:v>44547</c:v>
                      </c:pt>
                      <c:pt idx="351">
                        <c:v>44548</c:v>
                      </c:pt>
                      <c:pt idx="352">
                        <c:v>44549</c:v>
                      </c:pt>
                      <c:pt idx="353">
                        <c:v>44550</c:v>
                      </c:pt>
                      <c:pt idx="354">
                        <c:v>44551</c:v>
                      </c:pt>
                      <c:pt idx="355">
                        <c:v>44552</c:v>
                      </c:pt>
                      <c:pt idx="356">
                        <c:v>44553</c:v>
                      </c:pt>
                      <c:pt idx="357">
                        <c:v>44554</c:v>
                      </c:pt>
                      <c:pt idx="358">
                        <c:v>44555</c:v>
                      </c:pt>
                      <c:pt idx="359">
                        <c:v>44556</c:v>
                      </c:pt>
                      <c:pt idx="360">
                        <c:v>44557</c:v>
                      </c:pt>
                      <c:pt idx="361">
                        <c:v>44558</c:v>
                      </c:pt>
                      <c:pt idx="362">
                        <c:v>44559</c:v>
                      </c:pt>
                      <c:pt idx="363">
                        <c:v>44560</c:v>
                      </c:pt>
                      <c:pt idx="364">
                        <c:v>44561</c:v>
                      </c:pt>
                      <c:pt idx="365">
                        <c:v>44562</c:v>
                      </c:pt>
                      <c:pt idx="366">
                        <c:v>44563</c:v>
                      </c:pt>
                      <c:pt idx="367">
                        <c:v>44564</c:v>
                      </c:pt>
                      <c:pt idx="368">
                        <c:v>44565</c:v>
                      </c:pt>
                      <c:pt idx="369">
                        <c:v>44566</c:v>
                      </c:pt>
                      <c:pt idx="370">
                        <c:v>44567</c:v>
                      </c:pt>
                      <c:pt idx="371">
                        <c:v>44568</c:v>
                      </c:pt>
                      <c:pt idx="372">
                        <c:v>44569</c:v>
                      </c:pt>
                      <c:pt idx="373">
                        <c:v>44570</c:v>
                      </c:pt>
                      <c:pt idx="374">
                        <c:v>44571</c:v>
                      </c:pt>
                      <c:pt idx="375">
                        <c:v>44572</c:v>
                      </c:pt>
                      <c:pt idx="376">
                        <c:v>44573</c:v>
                      </c:pt>
                      <c:pt idx="377">
                        <c:v>44574</c:v>
                      </c:pt>
                      <c:pt idx="378">
                        <c:v>44575</c:v>
                      </c:pt>
                      <c:pt idx="379">
                        <c:v>44576</c:v>
                      </c:pt>
                      <c:pt idx="380">
                        <c:v>44577</c:v>
                      </c:pt>
                      <c:pt idx="381">
                        <c:v>44578</c:v>
                      </c:pt>
                      <c:pt idx="382">
                        <c:v>44579</c:v>
                      </c:pt>
                      <c:pt idx="383">
                        <c:v>44580</c:v>
                      </c:pt>
                      <c:pt idx="384">
                        <c:v>44581</c:v>
                      </c:pt>
                      <c:pt idx="385">
                        <c:v>44582</c:v>
                      </c:pt>
                      <c:pt idx="386">
                        <c:v>44583</c:v>
                      </c:pt>
                      <c:pt idx="387">
                        <c:v>44584</c:v>
                      </c:pt>
                      <c:pt idx="388">
                        <c:v>44585</c:v>
                      </c:pt>
                      <c:pt idx="389">
                        <c:v>44586</c:v>
                      </c:pt>
                      <c:pt idx="390">
                        <c:v>44587</c:v>
                      </c:pt>
                      <c:pt idx="391">
                        <c:v>44588</c:v>
                      </c:pt>
                      <c:pt idx="392">
                        <c:v>44589</c:v>
                      </c:pt>
                      <c:pt idx="393">
                        <c:v>44590</c:v>
                      </c:pt>
                      <c:pt idx="394">
                        <c:v>44591</c:v>
                      </c:pt>
                      <c:pt idx="395">
                        <c:v>44592</c:v>
                      </c:pt>
                      <c:pt idx="396">
                        <c:v>44593</c:v>
                      </c:pt>
                      <c:pt idx="397">
                        <c:v>44594</c:v>
                      </c:pt>
                      <c:pt idx="398">
                        <c:v>44595</c:v>
                      </c:pt>
                      <c:pt idx="399">
                        <c:v>44596</c:v>
                      </c:pt>
                      <c:pt idx="400">
                        <c:v>44597</c:v>
                      </c:pt>
                      <c:pt idx="401">
                        <c:v>44598</c:v>
                      </c:pt>
                      <c:pt idx="402">
                        <c:v>44599</c:v>
                      </c:pt>
                      <c:pt idx="403">
                        <c:v>44600</c:v>
                      </c:pt>
                      <c:pt idx="404">
                        <c:v>44601</c:v>
                      </c:pt>
                      <c:pt idx="405">
                        <c:v>44602</c:v>
                      </c:pt>
                      <c:pt idx="406">
                        <c:v>44603</c:v>
                      </c:pt>
                      <c:pt idx="407">
                        <c:v>44604</c:v>
                      </c:pt>
                      <c:pt idx="408">
                        <c:v>44605</c:v>
                      </c:pt>
                      <c:pt idx="409">
                        <c:v>44606</c:v>
                      </c:pt>
                      <c:pt idx="410">
                        <c:v>44607</c:v>
                      </c:pt>
                      <c:pt idx="411">
                        <c:v>44608</c:v>
                      </c:pt>
                      <c:pt idx="412">
                        <c:v>44609</c:v>
                      </c:pt>
                      <c:pt idx="413">
                        <c:v>44610</c:v>
                      </c:pt>
                      <c:pt idx="414">
                        <c:v>44611</c:v>
                      </c:pt>
                      <c:pt idx="415">
                        <c:v>44612</c:v>
                      </c:pt>
                      <c:pt idx="416">
                        <c:v>44613</c:v>
                      </c:pt>
                      <c:pt idx="417">
                        <c:v>44614</c:v>
                      </c:pt>
                      <c:pt idx="418">
                        <c:v>44615</c:v>
                      </c:pt>
                      <c:pt idx="419">
                        <c:v>44616</c:v>
                      </c:pt>
                      <c:pt idx="420">
                        <c:v>44617</c:v>
                      </c:pt>
                      <c:pt idx="421">
                        <c:v>44618</c:v>
                      </c:pt>
                      <c:pt idx="422">
                        <c:v>44619</c:v>
                      </c:pt>
                      <c:pt idx="423">
                        <c:v>44620</c:v>
                      </c:pt>
                      <c:pt idx="424">
                        <c:v>44621</c:v>
                      </c:pt>
                      <c:pt idx="425">
                        <c:v>44622</c:v>
                      </c:pt>
                      <c:pt idx="426">
                        <c:v>44623</c:v>
                      </c:pt>
                      <c:pt idx="427">
                        <c:v>44624</c:v>
                      </c:pt>
                      <c:pt idx="428">
                        <c:v>44625</c:v>
                      </c:pt>
                      <c:pt idx="429">
                        <c:v>44626</c:v>
                      </c:pt>
                      <c:pt idx="430">
                        <c:v>44627</c:v>
                      </c:pt>
                      <c:pt idx="431">
                        <c:v>44628</c:v>
                      </c:pt>
                      <c:pt idx="432">
                        <c:v>44629</c:v>
                      </c:pt>
                      <c:pt idx="433">
                        <c:v>44630</c:v>
                      </c:pt>
                      <c:pt idx="434">
                        <c:v>44631</c:v>
                      </c:pt>
                      <c:pt idx="435">
                        <c:v>44632</c:v>
                      </c:pt>
                      <c:pt idx="436">
                        <c:v>44633</c:v>
                      </c:pt>
                      <c:pt idx="437">
                        <c:v>44634</c:v>
                      </c:pt>
                      <c:pt idx="438">
                        <c:v>44635</c:v>
                      </c:pt>
                      <c:pt idx="439">
                        <c:v>44636</c:v>
                      </c:pt>
                      <c:pt idx="440">
                        <c:v>44637</c:v>
                      </c:pt>
                      <c:pt idx="441">
                        <c:v>44638</c:v>
                      </c:pt>
                      <c:pt idx="442">
                        <c:v>44639</c:v>
                      </c:pt>
                      <c:pt idx="443">
                        <c:v>44640</c:v>
                      </c:pt>
                      <c:pt idx="444">
                        <c:v>44641</c:v>
                      </c:pt>
                      <c:pt idx="445">
                        <c:v>44642</c:v>
                      </c:pt>
                      <c:pt idx="446">
                        <c:v>44643</c:v>
                      </c:pt>
                      <c:pt idx="447">
                        <c:v>44644</c:v>
                      </c:pt>
                      <c:pt idx="448">
                        <c:v>44645</c:v>
                      </c:pt>
                      <c:pt idx="449">
                        <c:v>44646</c:v>
                      </c:pt>
                      <c:pt idx="450">
                        <c:v>44647</c:v>
                      </c:pt>
                      <c:pt idx="451">
                        <c:v>44648</c:v>
                      </c:pt>
                      <c:pt idx="452">
                        <c:v>44649</c:v>
                      </c:pt>
                      <c:pt idx="453">
                        <c:v>44650</c:v>
                      </c:pt>
                      <c:pt idx="454">
                        <c:v>44651</c:v>
                      </c:pt>
                      <c:pt idx="455">
                        <c:v>44652</c:v>
                      </c:pt>
                      <c:pt idx="456">
                        <c:v>44653</c:v>
                      </c:pt>
                      <c:pt idx="457">
                        <c:v>44654</c:v>
                      </c:pt>
                      <c:pt idx="458">
                        <c:v>44655</c:v>
                      </c:pt>
                      <c:pt idx="459">
                        <c:v>44656</c:v>
                      </c:pt>
                      <c:pt idx="460">
                        <c:v>44657</c:v>
                      </c:pt>
                      <c:pt idx="461">
                        <c:v>44658</c:v>
                      </c:pt>
                      <c:pt idx="462">
                        <c:v>44659</c:v>
                      </c:pt>
                      <c:pt idx="463">
                        <c:v>44660</c:v>
                      </c:pt>
                      <c:pt idx="464">
                        <c:v>44661</c:v>
                      </c:pt>
                      <c:pt idx="465">
                        <c:v>44662</c:v>
                      </c:pt>
                      <c:pt idx="466">
                        <c:v>44663</c:v>
                      </c:pt>
                      <c:pt idx="467">
                        <c:v>44664</c:v>
                      </c:pt>
                      <c:pt idx="468">
                        <c:v>44665</c:v>
                      </c:pt>
                      <c:pt idx="469">
                        <c:v>44666</c:v>
                      </c:pt>
                      <c:pt idx="470">
                        <c:v>44667</c:v>
                      </c:pt>
                      <c:pt idx="471">
                        <c:v>44668</c:v>
                      </c:pt>
                      <c:pt idx="472">
                        <c:v>44669</c:v>
                      </c:pt>
                      <c:pt idx="473">
                        <c:v>44670</c:v>
                      </c:pt>
                      <c:pt idx="474">
                        <c:v>44671</c:v>
                      </c:pt>
                      <c:pt idx="475">
                        <c:v>44672</c:v>
                      </c:pt>
                      <c:pt idx="476">
                        <c:v>44673</c:v>
                      </c:pt>
                      <c:pt idx="477">
                        <c:v>44674</c:v>
                      </c:pt>
                      <c:pt idx="478">
                        <c:v>44675</c:v>
                      </c:pt>
                      <c:pt idx="479">
                        <c:v>44676</c:v>
                      </c:pt>
                      <c:pt idx="480">
                        <c:v>44677</c:v>
                      </c:pt>
                      <c:pt idx="481">
                        <c:v>44678</c:v>
                      </c:pt>
                      <c:pt idx="482">
                        <c:v>44679</c:v>
                      </c:pt>
                      <c:pt idx="483">
                        <c:v>44680</c:v>
                      </c:pt>
                      <c:pt idx="484">
                        <c:v>44681</c:v>
                      </c:pt>
                      <c:pt idx="485">
                        <c:v>44682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lavoro'!$H$2:$H$795</c:f>
              <c:numCache>
                <c:formatCode>General</c:formatCode>
                <c:ptCount val="488"/>
                <c:pt idx="0">
                  <c:v>1249</c:v>
                </c:pt>
                <c:pt idx="1">
                  <c:v>1276</c:v>
                </c:pt>
                <c:pt idx="2">
                  <c:v>1321</c:v>
                </c:pt>
                <c:pt idx="3">
                  <c:v>1367</c:v>
                </c:pt>
                <c:pt idx="4">
                  <c:v>1388</c:v>
                </c:pt>
                <c:pt idx="5">
                  <c:v>1384</c:v>
                </c:pt>
                <c:pt idx="6">
                  <c:v>1424</c:v>
                </c:pt>
                <c:pt idx="7">
                  <c:v>1446</c:v>
                </c:pt>
                <c:pt idx="8">
                  <c:v>1461</c:v>
                </c:pt>
                <c:pt idx="9">
                  <c:v>1473</c:v>
                </c:pt>
                <c:pt idx="10">
                  <c:v>1506</c:v>
                </c:pt>
                <c:pt idx="11">
                  <c:v>1551</c:v>
                </c:pt>
                <c:pt idx="12">
                  <c:v>1579</c:v>
                </c:pt>
                <c:pt idx="13">
                  <c:v>1602</c:v>
                </c:pt>
                <c:pt idx="14">
                  <c:v>1613</c:v>
                </c:pt>
                <c:pt idx="15">
                  <c:v>1618</c:v>
                </c:pt>
                <c:pt idx="16">
                  <c:v>1630</c:v>
                </c:pt>
                <c:pt idx="17">
                  <c:v>1649</c:v>
                </c:pt>
                <c:pt idx="18">
                  <c:v>1667</c:v>
                </c:pt>
                <c:pt idx="19">
                  <c:v>1674</c:v>
                </c:pt>
                <c:pt idx="20">
                  <c:v>1657</c:v>
                </c:pt>
                <c:pt idx="21">
                  <c:v>1663</c:v>
                </c:pt>
                <c:pt idx="22">
                  <c:v>1667</c:v>
                </c:pt>
                <c:pt idx="23">
                  <c:v>1658</c:v>
                </c:pt>
                <c:pt idx="24">
                  <c:v>1666</c:v>
                </c:pt>
                <c:pt idx="25">
                  <c:v>1664</c:v>
                </c:pt>
                <c:pt idx="26">
                  <c:v>1653</c:v>
                </c:pt>
                <c:pt idx="27">
                  <c:v>1620</c:v>
                </c:pt>
                <c:pt idx="28">
                  <c:v>1584</c:v>
                </c:pt>
                <c:pt idx="29">
                  <c:v>1553</c:v>
                </c:pt>
                <c:pt idx="30">
                  <c:v>1529</c:v>
                </c:pt>
                <c:pt idx="31">
                  <c:v>1540</c:v>
                </c:pt>
                <c:pt idx="32">
                  <c:v>1529</c:v>
                </c:pt>
                <c:pt idx="33">
                  <c:v>1510</c:v>
                </c:pt>
                <c:pt idx="34">
                  <c:v>1473</c:v>
                </c:pt>
                <c:pt idx="35">
                  <c:v>1426</c:v>
                </c:pt>
                <c:pt idx="36">
                  <c:v>1405</c:v>
                </c:pt>
                <c:pt idx="37">
                  <c:v>1376</c:v>
                </c:pt>
                <c:pt idx="38">
                  <c:v>1373</c:v>
                </c:pt>
                <c:pt idx="39">
                  <c:v>1337</c:v>
                </c:pt>
                <c:pt idx="40">
                  <c:v>1278</c:v>
                </c:pt>
                <c:pt idx="41">
                  <c:v>1236</c:v>
                </c:pt>
                <c:pt idx="42">
                  <c:v>1224</c:v>
                </c:pt>
                <c:pt idx="43">
                  <c:v>1211</c:v>
                </c:pt>
                <c:pt idx="44">
                  <c:v>1195</c:v>
                </c:pt>
                <c:pt idx="45">
                  <c:v>1200</c:v>
                </c:pt>
                <c:pt idx="46">
                  <c:v>1163</c:v>
                </c:pt>
                <c:pt idx="47">
                  <c:v>1115</c:v>
                </c:pt>
                <c:pt idx="48">
                  <c:v>1075</c:v>
                </c:pt>
                <c:pt idx="49">
                  <c:v>1034</c:v>
                </c:pt>
                <c:pt idx="50">
                  <c:v>1007</c:v>
                </c:pt>
                <c:pt idx="51">
                  <c:v>989</c:v>
                </c:pt>
                <c:pt idx="52">
                  <c:v>985</c:v>
                </c:pt>
                <c:pt idx="53">
                  <c:v>953</c:v>
                </c:pt>
                <c:pt idx="54">
                  <c:v>946</c:v>
                </c:pt>
                <c:pt idx="55">
                  <c:v>930</c:v>
                </c:pt>
                <c:pt idx="56">
                  <c:v>908</c:v>
                </c:pt>
                <c:pt idx="57">
                  <c:v>868</c:v>
                </c:pt>
                <c:pt idx="58">
                  <c:v>858</c:v>
                </c:pt>
                <c:pt idx="59">
                  <c:v>858</c:v>
                </c:pt>
                <c:pt idx="60">
                  <c:v>849</c:v>
                </c:pt>
                <c:pt idx="61">
                  <c:v>813</c:v>
                </c:pt>
                <c:pt idx="62">
                  <c:v>794</c:v>
                </c:pt>
                <c:pt idx="63">
                  <c:v>790</c:v>
                </c:pt>
                <c:pt idx="64">
                  <c:v>783</c:v>
                </c:pt>
                <c:pt idx="65">
                  <c:v>780</c:v>
                </c:pt>
                <c:pt idx="66">
                  <c:v>789</c:v>
                </c:pt>
                <c:pt idx="67">
                  <c:v>777</c:v>
                </c:pt>
                <c:pt idx="68">
                  <c:v>775</c:v>
                </c:pt>
                <c:pt idx="69">
                  <c:v>771</c:v>
                </c:pt>
                <c:pt idx="70">
                  <c:v>772</c:v>
                </c:pt>
                <c:pt idx="71">
                  <c:v>783</c:v>
                </c:pt>
                <c:pt idx="72">
                  <c:v>791</c:v>
                </c:pt>
                <c:pt idx="73">
                  <c:v>825</c:v>
                </c:pt>
                <c:pt idx="74">
                  <c:v>838</c:v>
                </c:pt>
                <c:pt idx="75">
                  <c:v>850</c:v>
                </c:pt>
                <c:pt idx="76">
                  <c:v>848</c:v>
                </c:pt>
                <c:pt idx="77">
                  <c:v>847</c:v>
                </c:pt>
                <c:pt idx="78">
                  <c:v>853</c:v>
                </c:pt>
                <c:pt idx="79">
                  <c:v>876</c:v>
                </c:pt>
                <c:pt idx="80">
                  <c:v>906</c:v>
                </c:pt>
                <c:pt idx="81">
                  <c:v>935</c:v>
                </c:pt>
                <c:pt idx="82">
                  <c:v>931</c:v>
                </c:pt>
                <c:pt idx="83">
                  <c:v>931</c:v>
                </c:pt>
                <c:pt idx="84">
                  <c:v>920</c:v>
                </c:pt>
                <c:pt idx="85">
                  <c:v>940</c:v>
                </c:pt>
                <c:pt idx="86">
                  <c:v>973</c:v>
                </c:pt>
                <c:pt idx="87">
                  <c:v>1009</c:v>
                </c:pt>
                <c:pt idx="88">
                  <c:v>1009</c:v>
                </c:pt>
                <c:pt idx="89">
                  <c:v>1031</c:v>
                </c:pt>
                <c:pt idx="90">
                  <c:v>1039</c:v>
                </c:pt>
                <c:pt idx="91">
                  <c:v>1048</c:v>
                </c:pt>
                <c:pt idx="92">
                  <c:v>1054</c:v>
                </c:pt>
                <c:pt idx="93">
                  <c:v>1127</c:v>
                </c:pt>
                <c:pt idx="94">
                  <c:v>1183</c:v>
                </c:pt>
                <c:pt idx="95">
                  <c:v>1242</c:v>
                </c:pt>
                <c:pt idx="96">
                  <c:v>1282</c:v>
                </c:pt>
                <c:pt idx="97">
                  <c:v>1283</c:v>
                </c:pt>
                <c:pt idx="98">
                  <c:v>1317</c:v>
                </c:pt>
                <c:pt idx="99">
                  <c:v>1316</c:v>
                </c:pt>
                <c:pt idx="100">
                  <c:v>1319</c:v>
                </c:pt>
                <c:pt idx="101">
                  <c:v>1365</c:v>
                </c:pt>
                <c:pt idx="102">
                  <c:v>1390</c:v>
                </c:pt>
                <c:pt idx="103">
                  <c:v>1415</c:v>
                </c:pt>
                <c:pt idx="104">
                  <c:v>1402</c:v>
                </c:pt>
                <c:pt idx="105">
                  <c:v>1399</c:v>
                </c:pt>
                <c:pt idx="106">
                  <c:v>1405</c:v>
                </c:pt>
                <c:pt idx="107">
                  <c:v>1399</c:v>
                </c:pt>
                <c:pt idx="108">
                  <c:v>1438</c:v>
                </c:pt>
                <c:pt idx="109">
                  <c:v>1435</c:v>
                </c:pt>
                <c:pt idx="110">
                  <c:v>1456</c:v>
                </c:pt>
                <c:pt idx="111">
                  <c:v>1422</c:v>
                </c:pt>
                <c:pt idx="112">
                  <c:v>1409</c:v>
                </c:pt>
                <c:pt idx="113">
                  <c:v>1413</c:v>
                </c:pt>
                <c:pt idx="114">
                  <c:v>1415</c:v>
                </c:pt>
                <c:pt idx="115">
                  <c:v>1428</c:v>
                </c:pt>
                <c:pt idx="116">
                  <c:v>1422</c:v>
                </c:pt>
                <c:pt idx="117">
                  <c:v>1394</c:v>
                </c:pt>
                <c:pt idx="118">
                  <c:v>1369</c:v>
                </c:pt>
                <c:pt idx="119">
                  <c:v>1337</c:v>
                </c:pt>
                <c:pt idx="120">
                  <c:v>1303</c:v>
                </c:pt>
                <c:pt idx="121">
                  <c:v>1311</c:v>
                </c:pt>
                <c:pt idx="122">
                  <c:v>1338</c:v>
                </c:pt>
                <c:pt idx="123">
                  <c:v>1312</c:v>
                </c:pt>
                <c:pt idx="124">
                  <c:v>1273</c:v>
                </c:pt>
                <c:pt idx="125">
                  <c:v>1212</c:v>
                </c:pt>
                <c:pt idx="126">
                  <c:v>1163</c:v>
                </c:pt>
                <c:pt idx="127">
                  <c:v>1135</c:v>
                </c:pt>
                <c:pt idx="128">
                  <c:v>1110</c:v>
                </c:pt>
                <c:pt idx="129">
                  <c:v>1119</c:v>
                </c:pt>
                <c:pt idx="130">
                  <c:v>1092</c:v>
                </c:pt>
                <c:pt idx="131">
                  <c:v>1044</c:v>
                </c:pt>
                <c:pt idx="132">
                  <c:v>1007</c:v>
                </c:pt>
                <c:pt idx="133">
                  <c:v>961</c:v>
                </c:pt>
                <c:pt idx="134">
                  <c:v>947</c:v>
                </c:pt>
                <c:pt idx="135">
                  <c:v>930</c:v>
                </c:pt>
                <c:pt idx="136">
                  <c:v>920</c:v>
                </c:pt>
                <c:pt idx="137">
                  <c:v>894</c:v>
                </c:pt>
                <c:pt idx="138">
                  <c:v>840</c:v>
                </c:pt>
                <c:pt idx="139">
                  <c:v>808</c:v>
                </c:pt>
                <c:pt idx="140">
                  <c:v>778</c:v>
                </c:pt>
                <c:pt idx="141">
                  <c:v>766</c:v>
                </c:pt>
                <c:pt idx="142">
                  <c:v>720</c:v>
                </c:pt>
                <c:pt idx="143">
                  <c:v>699</c:v>
                </c:pt>
                <c:pt idx="144">
                  <c:v>668</c:v>
                </c:pt>
                <c:pt idx="145">
                  <c:v>639</c:v>
                </c:pt>
                <c:pt idx="146">
                  <c:v>616</c:v>
                </c:pt>
                <c:pt idx="147">
                  <c:v>585</c:v>
                </c:pt>
                <c:pt idx="148">
                  <c:v>574</c:v>
                </c:pt>
                <c:pt idx="149">
                  <c:v>549</c:v>
                </c:pt>
                <c:pt idx="150">
                  <c:v>534</c:v>
                </c:pt>
                <c:pt idx="151">
                  <c:v>507</c:v>
                </c:pt>
                <c:pt idx="152">
                  <c:v>468</c:v>
                </c:pt>
                <c:pt idx="153">
                  <c:v>459</c:v>
                </c:pt>
                <c:pt idx="154">
                  <c:v>454</c:v>
                </c:pt>
                <c:pt idx="155">
                  <c:v>441</c:v>
                </c:pt>
                <c:pt idx="156">
                  <c:v>426</c:v>
                </c:pt>
                <c:pt idx="157">
                  <c:v>435</c:v>
                </c:pt>
                <c:pt idx="158">
                  <c:v>410</c:v>
                </c:pt>
                <c:pt idx="159">
                  <c:v>404</c:v>
                </c:pt>
                <c:pt idx="160">
                  <c:v>400</c:v>
                </c:pt>
                <c:pt idx="161">
                  <c:v>375</c:v>
                </c:pt>
                <c:pt idx="162">
                  <c:v>369</c:v>
                </c:pt>
                <c:pt idx="163">
                  <c:v>357</c:v>
                </c:pt>
                <c:pt idx="164">
                  <c:v>358</c:v>
                </c:pt>
                <c:pt idx="165">
                  <c:v>343</c:v>
                </c:pt>
                <c:pt idx="166">
                  <c:v>328</c:v>
                </c:pt>
                <c:pt idx="167">
                  <c:v>318</c:v>
                </c:pt>
                <c:pt idx="168">
                  <c:v>289</c:v>
                </c:pt>
                <c:pt idx="169">
                  <c:v>268</c:v>
                </c:pt>
                <c:pt idx="170">
                  <c:v>265</c:v>
                </c:pt>
                <c:pt idx="171">
                  <c:v>262</c:v>
                </c:pt>
                <c:pt idx="172">
                  <c:v>251</c:v>
                </c:pt>
                <c:pt idx="173">
                  <c:v>231</c:v>
                </c:pt>
                <c:pt idx="174">
                  <c:v>212</c:v>
                </c:pt>
                <c:pt idx="175">
                  <c:v>198</c:v>
                </c:pt>
                <c:pt idx="176">
                  <c:v>186</c:v>
                </c:pt>
                <c:pt idx="177">
                  <c:v>185</c:v>
                </c:pt>
                <c:pt idx="178">
                  <c:v>195</c:v>
                </c:pt>
                <c:pt idx="179">
                  <c:v>186</c:v>
                </c:pt>
                <c:pt idx="180">
                  <c:v>175</c:v>
                </c:pt>
                <c:pt idx="181">
                  <c:v>169</c:v>
                </c:pt>
                <c:pt idx="182">
                  <c:v>173</c:v>
                </c:pt>
                <c:pt idx="183">
                  <c:v>162</c:v>
                </c:pt>
                <c:pt idx="184">
                  <c:v>158</c:v>
                </c:pt>
                <c:pt idx="185">
                  <c:v>157</c:v>
                </c:pt>
                <c:pt idx="186">
                  <c:v>155</c:v>
                </c:pt>
                <c:pt idx="187">
                  <c:v>148</c:v>
                </c:pt>
                <c:pt idx="188">
                  <c:v>148</c:v>
                </c:pt>
                <c:pt idx="189">
                  <c:v>148</c:v>
                </c:pt>
                <c:pt idx="190">
                  <c:v>149</c:v>
                </c:pt>
                <c:pt idx="191">
                  <c:v>146</c:v>
                </c:pt>
                <c:pt idx="192">
                  <c:v>158</c:v>
                </c:pt>
                <c:pt idx="193">
                  <c:v>159</c:v>
                </c:pt>
                <c:pt idx="194">
                  <c:v>157</c:v>
                </c:pt>
                <c:pt idx="195">
                  <c:v>161</c:v>
                </c:pt>
                <c:pt idx="196">
                  <c:v>167</c:v>
                </c:pt>
                <c:pt idx="197">
                  <c:v>166</c:v>
                </c:pt>
                <c:pt idx="198">
                  <c:v>170</c:v>
                </c:pt>
                <c:pt idx="199">
                  <c:v>176</c:v>
                </c:pt>
                <c:pt idx="200">
                  <c:v>177</c:v>
                </c:pt>
                <c:pt idx="201">
                  <c:v>185</c:v>
                </c:pt>
                <c:pt idx="202">
                  <c:v>180</c:v>
                </c:pt>
                <c:pt idx="203">
                  <c:v>193</c:v>
                </c:pt>
                <c:pt idx="204">
                  <c:v>209</c:v>
                </c:pt>
                <c:pt idx="205">
                  <c:v>221</c:v>
                </c:pt>
                <c:pt idx="206">
                  <c:v>244</c:v>
                </c:pt>
                <c:pt idx="207">
                  <c:v>264</c:v>
                </c:pt>
                <c:pt idx="208">
                  <c:v>289</c:v>
                </c:pt>
                <c:pt idx="209">
                  <c:v>296</c:v>
                </c:pt>
                <c:pt idx="210">
                  <c:v>298</c:v>
                </c:pt>
                <c:pt idx="211">
                  <c:v>306</c:v>
                </c:pt>
                <c:pt idx="212">
                  <c:v>328</c:v>
                </c:pt>
                <c:pt idx="213">
                  <c:v>354</c:v>
                </c:pt>
                <c:pt idx="214">
                  <c:v>370</c:v>
                </c:pt>
                <c:pt idx="215">
                  <c:v>387</c:v>
                </c:pt>
                <c:pt idx="216">
                  <c:v>402</c:v>
                </c:pt>
                <c:pt idx="217">
                  <c:v>417</c:v>
                </c:pt>
                <c:pt idx="218">
                  <c:v>441</c:v>
                </c:pt>
                <c:pt idx="219">
                  <c:v>472</c:v>
                </c:pt>
                <c:pt idx="220">
                  <c:v>494</c:v>
                </c:pt>
                <c:pt idx="221">
                  <c:v>498</c:v>
                </c:pt>
                <c:pt idx="222">
                  <c:v>518</c:v>
                </c:pt>
                <c:pt idx="223">
                  <c:v>532</c:v>
                </c:pt>
                <c:pt idx="224">
                  <c:v>564</c:v>
                </c:pt>
                <c:pt idx="225">
                  <c:v>596</c:v>
                </c:pt>
                <c:pt idx="226">
                  <c:v>606</c:v>
                </c:pt>
                <c:pt idx="227">
                  <c:v>654</c:v>
                </c:pt>
                <c:pt idx="228">
                  <c:v>684</c:v>
                </c:pt>
                <c:pt idx="229">
                  <c:v>701</c:v>
                </c:pt>
                <c:pt idx="230">
                  <c:v>724</c:v>
                </c:pt>
                <c:pt idx="231">
                  <c:v>746</c:v>
                </c:pt>
                <c:pt idx="232">
                  <c:v>761</c:v>
                </c:pt>
                <c:pt idx="233">
                  <c:v>788</c:v>
                </c:pt>
                <c:pt idx="234">
                  <c:v>817</c:v>
                </c:pt>
                <c:pt idx="235">
                  <c:v>842</c:v>
                </c:pt>
                <c:pt idx="236">
                  <c:v>853</c:v>
                </c:pt>
                <c:pt idx="237">
                  <c:v>855</c:v>
                </c:pt>
                <c:pt idx="238">
                  <c:v>881</c:v>
                </c:pt>
                <c:pt idx="239">
                  <c:v>902</c:v>
                </c:pt>
                <c:pt idx="240">
                  <c:v>914</c:v>
                </c:pt>
                <c:pt idx="241">
                  <c:v>947</c:v>
                </c:pt>
                <c:pt idx="242">
                  <c:v>941</c:v>
                </c:pt>
                <c:pt idx="243">
                  <c:v>950</c:v>
                </c:pt>
                <c:pt idx="244">
                  <c:v>967</c:v>
                </c:pt>
                <c:pt idx="245">
                  <c:v>957</c:v>
                </c:pt>
                <c:pt idx="246">
                  <c:v>965</c:v>
                </c:pt>
                <c:pt idx="247">
                  <c:v>965</c:v>
                </c:pt>
                <c:pt idx="248">
                  <c:v>975</c:v>
                </c:pt>
                <c:pt idx="249">
                  <c:v>966</c:v>
                </c:pt>
                <c:pt idx="250">
                  <c:v>939</c:v>
                </c:pt>
                <c:pt idx="251">
                  <c:v>926</c:v>
                </c:pt>
                <c:pt idx="252">
                  <c:v>901</c:v>
                </c:pt>
                <c:pt idx="253">
                  <c:v>907</c:v>
                </c:pt>
                <c:pt idx="254">
                  <c:v>892</c:v>
                </c:pt>
                <c:pt idx="255">
                  <c:v>895</c:v>
                </c:pt>
                <c:pt idx="256">
                  <c:v>871</c:v>
                </c:pt>
                <c:pt idx="257">
                  <c:v>830</c:v>
                </c:pt>
                <c:pt idx="258">
                  <c:v>796</c:v>
                </c:pt>
                <c:pt idx="259">
                  <c:v>795</c:v>
                </c:pt>
                <c:pt idx="260">
                  <c:v>766</c:v>
                </c:pt>
                <c:pt idx="261">
                  <c:v>758</c:v>
                </c:pt>
                <c:pt idx="262">
                  <c:v>756</c:v>
                </c:pt>
                <c:pt idx="263">
                  <c:v>736</c:v>
                </c:pt>
                <c:pt idx="264">
                  <c:v>696</c:v>
                </c:pt>
                <c:pt idx="265">
                  <c:v>656</c:v>
                </c:pt>
                <c:pt idx="266">
                  <c:v>623</c:v>
                </c:pt>
                <c:pt idx="267">
                  <c:v>608</c:v>
                </c:pt>
                <c:pt idx="268">
                  <c:v>607</c:v>
                </c:pt>
                <c:pt idx="269">
                  <c:v>615</c:v>
                </c:pt>
                <c:pt idx="270">
                  <c:v>596</c:v>
                </c:pt>
                <c:pt idx="271">
                  <c:v>572</c:v>
                </c:pt>
                <c:pt idx="272">
                  <c:v>545</c:v>
                </c:pt>
                <c:pt idx="273">
                  <c:v>524</c:v>
                </c:pt>
                <c:pt idx="274">
                  <c:v>505</c:v>
                </c:pt>
                <c:pt idx="275">
                  <c:v>474</c:v>
                </c:pt>
                <c:pt idx="276">
                  <c:v>486</c:v>
                </c:pt>
                <c:pt idx="277">
                  <c:v>458</c:v>
                </c:pt>
                <c:pt idx="278">
                  <c:v>438</c:v>
                </c:pt>
                <c:pt idx="279">
                  <c:v>415</c:v>
                </c:pt>
                <c:pt idx="280">
                  <c:v>405</c:v>
                </c:pt>
                <c:pt idx="281">
                  <c:v>390</c:v>
                </c:pt>
                <c:pt idx="282">
                  <c:v>378</c:v>
                </c:pt>
                <c:pt idx="283">
                  <c:v>387</c:v>
                </c:pt>
                <c:pt idx="284">
                  <c:v>379</c:v>
                </c:pt>
                <c:pt idx="285">
                  <c:v>355</c:v>
                </c:pt>
                <c:pt idx="286">
                  <c:v>332</c:v>
                </c:pt>
                <c:pt idx="287">
                  <c:v>302</c:v>
                </c:pt>
                <c:pt idx="288">
                  <c:v>293</c:v>
                </c:pt>
                <c:pt idx="289">
                  <c:v>288</c:v>
                </c:pt>
                <c:pt idx="290">
                  <c:v>297</c:v>
                </c:pt>
                <c:pt idx="291">
                  <c:v>303</c:v>
                </c:pt>
                <c:pt idx="292">
                  <c:v>312</c:v>
                </c:pt>
                <c:pt idx="293">
                  <c:v>314</c:v>
                </c:pt>
                <c:pt idx="294">
                  <c:v>308</c:v>
                </c:pt>
                <c:pt idx="295">
                  <c:v>310</c:v>
                </c:pt>
                <c:pt idx="296">
                  <c:v>309</c:v>
                </c:pt>
                <c:pt idx="297">
                  <c:v>329</c:v>
                </c:pt>
                <c:pt idx="298">
                  <c:v>322</c:v>
                </c:pt>
                <c:pt idx="299">
                  <c:v>318</c:v>
                </c:pt>
                <c:pt idx="300">
                  <c:v>324</c:v>
                </c:pt>
                <c:pt idx="301">
                  <c:v>321</c:v>
                </c:pt>
                <c:pt idx="302">
                  <c:v>318</c:v>
                </c:pt>
                <c:pt idx="303">
                  <c:v>321</c:v>
                </c:pt>
                <c:pt idx="304">
                  <c:v>336</c:v>
                </c:pt>
                <c:pt idx="305">
                  <c:v>345</c:v>
                </c:pt>
                <c:pt idx="306">
                  <c:v>345</c:v>
                </c:pt>
                <c:pt idx="307">
                  <c:v>339</c:v>
                </c:pt>
                <c:pt idx="308">
                  <c:v>350</c:v>
                </c:pt>
                <c:pt idx="309">
                  <c:v>367</c:v>
                </c:pt>
                <c:pt idx="310">
                  <c:v>362</c:v>
                </c:pt>
                <c:pt idx="311">
                  <c:v>379</c:v>
                </c:pt>
                <c:pt idx="312">
                  <c:v>394</c:v>
                </c:pt>
                <c:pt idx="313">
                  <c:v>370</c:v>
                </c:pt>
                <c:pt idx="314">
                  <c:v>368</c:v>
                </c:pt>
                <c:pt idx="315">
                  <c:v>358</c:v>
                </c:pt>
                <c:pt idx="316">
                  <c:v>370</c:v>
                </c:pt>
                <c:pt idx="317">
                  <c:v>376</c:v>
                </c:pt>
                <c:pt idx="318">
                  <c:v>384</c:v>
                </c:pt>
                <c:pt idx="319">
                  <c:v>398</c:v>
                </c:pt>
                <c:pt idx="320">
                  <c:v>394</c:v>
                </c:pt>
                <c:pt idx="321">
                  <c:v>388</c:v>
                </c:pt>
                <c:pt idx="322">
                  <c:v>370</c:v>
                </c:pt>
                <c:pt idx="323">
                  <c:v>386</c:v>
                </c:pt>
                <c:pt idx="324">
                  <c:v>379</c:v>
                </c:pt>
                <c:pt idx="325">
                  <c:v>393</c:v>
                </c:pt>
                <c:pt idx="326">
                  <c:v>382</c:v>
                </c:pt>
                <c:pt idx="327">
                  <c:v>384</c:v>
                </c:pt>
                <c:pt idx="328">
                  <c:v>376</c:v>
                </c:pt>
                <c:pt idx="329">
                  <c:v>371</c:v>
                </c:pt>
                <c:pt idx="330">
                  <c:v>367</c:v>
                </c:pt>
                <c:pt idx="331">
                  <c:v>359</c:v>
                </c:pt>
                <c:pt idx="332">
                  <c:v>365</c:v>
                </c:pt>
                <c:pt idx="333">
                  <c:v>351</c:v>
                </c:pt>
                <c:pt idx="334">
                  <c:v>351</c:v>
                </c:pt>
                <c:pt idx="335">
                  <c:v>351</c:v>
                </c:pt>
                <c:pt idx="336">
                  <c:v>356</c:v>
                </c:pt>
                <c:pt idx="337">
                  <c:v>345</c:v>
                </c:pt>
                <c:pt idx="338">
                  <c:v>347</c:v>
                </c:pt>
                <c:pt idx="339">
                  <c:v>362</c:v>
                </c:pt>
                <c:pt idx="340">
                  <c:v>373</c:v>
                </c:pt>
                <c:pt idx="341">
                  <c:v>366</c:v>
                </c:pt>
                <c:pt idx="342">
                  <c:v>387</c:v>
                </c:pt>
                <c:pt idx="343">
                  <c:v>392</c:v>
                </c:pt>
                <c:pt idx="344">
                  <c:v>400</c:v>
                </c:pt>
                <c:pt idx="345">
                  <c:v>435</c:v>
                </c:pt>
                <c:pt idx="346">
                  <c:v>450</c:v>
                </c:pt>
                <c:pt idx="347">
                  <c:v>474</c:v>
                </c:pt>
                <c:pt idx="348">
                  <c:v>497</c:v>
                </c:pt>
                <c:pt idx="349">
                  <c:v>512</c:v>
                </c:pt>
                <c:pt idx="350">
                  <c:v>533</c:v>
                </c:pt>
                <c:pt idx="351">
                  <c:v>549</c:v>
                </c:pt>
                <c:pt idx="352">
                  <c:v>575</c:v>
                </c:pt>
                <c:pt idx="353">
                  <c:v>591</c:v>
                </c:pt>
                <c:pt idx="354">
                  <c:v>605</c:v>
                </c:pt>
                <c:pt idx="355">
                  <c:v>634</c:v>
                </c:pt>
                <c:pt idx="356">
                  <c:v>644</c:v>
                </c:pt>
                <c:pt idx="357">
                  <c:v>664</c:v>
                </c:pt>
                <c:pt idx="358">
                  <c:v>673</c:v>
                </c:pt>
                <c:pt idx="359">
                  <c:v>710</c:v>
                </c:pt>
                <c:pt idx="360">
                  <c:v>738</c:v>
                </c:pt>
                <c:pt idx="361">
                  <c:v>773</c:v>
                </c:pt>
                <c:pt idx="362">
                  <c:v>792</c:v>
                </c:pt>
                <c:pt idx="363">
                  <c:v>834</c:v>
                </c:pt>
                <c:pt idx="364">
                  <c:v>847</c:v>
                </c:pt>
                <c:pt idx="365">
                  <c:v>870</c:v>
                </c:pt>
                <c:pt idx="366">
                  <c:v>918</c:v>
                </c:pt>
                <c:pt idx="367">
                  <c:v>984</c:v>
                </c:pt>
                <c:pt idx="368">
                  <c:v>1007</c:v>
                </c:pt>
                <c:pt idx="369">
                  <c:v>1028</c:v>
                </c:pt>
                <c:pt idx="370">
                  <c:v>1063</c:v>
                </c:pt>
                <c:pt idx="371">
                  <c:v>1138</c:v>
                </c:pt>
                <c:pt idx="372">
                  <c:v>1187</c:v>
                </c:pt>
                <c:pt idx="373">
                  <c:v>1261</c:v>
                </c:pt>
                <c:pt idx="374">
                  <c:v>1303</c:v>
                </c:pt>
                <c:pt idx="375">
                  <c:v>1386</c:v>
                </c:pt>
                <c:pt idx="376">
                  <c:v>1441</c:v>
                </c:pt>
                <c:pt idx="377">
                  <c:v>1463</c:v>
                </c:pt>
                <c:pt idx="378">
                  <c:v>1472</c:v>
                </c:pt>
                <c:pt idx="379">
                  <c:v>1488</c:v>
                </c:pt>
                <c:pt idx="380">
                  <c:v>1516</c:v>
                </c:pt>
                <c:pt idx="381">
                  <c:v>1562</c:v>
                </c:pt>
                <c:pt idx="382">
                  <c:v>1559</c:v>
                </c:pt>
                <c:pt idx="383">
                  <c:v>1556</c:v>
                </c:pt>
                <c:pt idx="384">
                  <c:v>1573</c:v>
                </c:pt>
                <c:pt idx="385">
                  <c:v>1587</c:v>
                </c:pt>
                <c:pt idx="386">
                  <c:v>1573</c:v>
                </c:pt>
                <c:pt idx="387">
                  <c:v>1590</c:v>
                </c:pt>
                <c:pt idx="388">
                  <c:v>1625</c:v>
                </c:pt>
                <c:pt idx="389">
                  <c:v>1622</c:v>
                </c:pt>
                <c:pt idx="390">
                  <c:v>1615</c:v>
                </c:pt>
                <c:pt idx="391">
                  <c:v>1600</c:v>
                </c:pt>
                <c:pt idx="392">
                  <c:v>1601</c:v>
                </c:pt>
                <c:pt idx="393">
                  <c:v>1620</c:v>
                </c:pt>
                <c:pt idx="394">
                  <c:v>1610</c:v>
                </c:pt>
                <c:pt idx="395">
                  <c:v>1637</c:v>
                </c:pt>
                <c:pt idx="396">
                  <c:v>1620</c:v>
                </c:pt>
                <c:pt idx="397">
                  <c:v>1612</c:v>
                </c:pt>
                <c:pt idx="398">
                  <c:v>1607</c:v>
                </c:pt>
                <c:pt idx="399">
                  <c:v>1558</c:v>
                </c:pt>
                <c:pt idx="400">
                  <c:v>1542</c:v>
                </c:pt>
                <c:pt idx="401">
                  <c:v>1523</c:v>
                </c:pt>
                <c:pt idx="402">
                  <c:v>1539</c:v>
                </c:pt>
                <c:pt idx="403">
                  <c:v>1509</c:v>
                </c:pt>
                <c:pt idx="404">
                  <c:v>1484</c:v>
                </c:pt>
                <c:pt idx="405">
                  <c:v>1471</c:v>
                </c:pt>
                <c:pt idx="406">
                  <c:v>1439</c:v>
                </c:pt>
                <c:pt idx="407">
                  <c:v>1423</c:v>
                </c:pt>
                <c:pt idx="408">
                  <c:v>1409</c:v>
                </c:pt>
                <c:pt idx="409">
                  <c:v>1430</c:v>
                </c:pt>
                <c:pt idx="410">
                  <c:v>1431</c:v>
                </c:pt>
                <c:pt idx="411">
                  <c:v>1401</c:v>
                </c:pt>
                <c:pt idx="412">
                  <c:v>1343</c:v>
                </c:pt>
                <c:pt idx="413">
                  <c:v>1297</c:v>
                </c:pt>
                <c:pt idx="414">
                  <c:v>1288</c:v>
                </c:pt>
                <c:pt idx="415">
                  <c:v>1279</c:v>
                </c:pt>
                <c:pt idx="416">
                  <c:v>1256</c:v>
                </c:pt>
                <c:pt idx="417">
                  <c:v>1254</c:v>
                </c:pt>
                <c:pt idx="418">
                  <c:v>1215</c:v>
                </c:pt>
                <c:pt idx="419">
                  <c:v>1199</c:v>
                </c:pt>
                <c:pt idx="420">
                  <c:v>1186</c:v>
                </c:pt>
                <c:pt idx="421">
                  <c:v>1123</c:v>
                </c:pt>
                <c:pt idx="422">
                  <c:v>1121</c:v>
                </c:pt>
                <c:pt idx="423">
                  <c:v>1116</c:v>
                </c:pt>
                <c:pt idx="424">
                  <c:v>1111</c:v>
                </c:pt>
                <c:pt idx="425">
                  <c:v>1071</c:v>
                </c:pt>
                <c:pt idx="426">
                  <c:v>1034</c:v>
                </c:pt>
                <c:pt idx="427">
                  <c:v>1034</c:v>
                </c:pt>
                <c:pt idx="428">
                  <c:v>976</c:v>
                </c:pt>
                <c:pt idx="429">
                  <c:v>949</c:v>
                </c:pt>
                <c:pt idx="430">
                  <c:v>987</c:v>
                </c:pt>
                <c:pt idx="431">
                  <c:v>959</c:v>
                </c:pt>
                <c:pt idx="432">
                  <c:v>960</c:v>
                </c:pt>
                <c:pt idx="433">
                  <c:v>933</c:v>
                </c:pt>
                <c:pt idx="434">
                  <c:v>933</c:v>
                </c:pt>
                <c:pt idx="435">
                  <c:v>896</c:v>
                </c:pt>
                <c:pt idx="436">
                  <c:v>895</c:v>
                </c:pt>
                <c:pt idx="437">
                  <c:v>925</c:v>
                </c:pt>
                <c:pt idx="438">
                  <c:v>941</c:v>
                </c:pt>
                <c:pt idx="439">
                  <c:v>942</c:v>
                </c:pt>
                <c:pt idx="440">
                  <c:v>939</c:v>
                </c:pt>
                <c:pt idx="441">
                  <c:v>918</c:v>
                </c:pt>
                <c:pt idx="442">
                  <c:v>910</c:v>
                </c:pt>
                <c:pt idx="443">
                  <c:v>938</c:v>
                </c:pt>
                <c:pt idx="444">
                  <c:v>981</c:v>
                </c:pt>
                <c:pt idx="445">
                  <c:v>1005</c:v>
                </c:pt>
                <c:pt idx="446">
                  <c:v>989</c:v>
                </c:pt>
                <c:pt idx="447">
                  <c:v>983</c:v>
                </c:pt>
                <c:pt idx="448">
                  <c:v>969</c:v>
                </c:pt>
                <c:pt idx="449">
                  <c:v>964</c:v>
                </c:pt>
                <c:pt idx="450">
                  <c:v>993</c:v>
                </c:pt>
                <c:pt idx="451">
                  <c:v>1019</c:v>
                </c:pt>
                <c:pt idx="452">
                  <c:v>1040</c:v>
                </c:pt>
                <c:pt idx="453">
                  <c:v>1046</c:v>
                </c:pt>
                <c:pt idx="454">
                  <c:v>1049</c:v>
                </c:pt>
                <c:pt idx="455">
                  <c:v>1032</c:v>
                </c:pt>
                <c:pt idx="456">
                  <c:v>1038</c:v>
                </c:pt>
                <c:pt idx="457">
                  <c:v>1042</c:v>
                </c:pt>
                <c:pt idx="458">
                  <c:v>1074</c:v>
                </c:pt>
                <c:pt idx="459">
                  <c:v>1058</c:v>
                </c:pt>
                <c:pt idx="460">
                  <c:v>1057</c:v>
                </c:pt>
                <c:pt idx="461">
                  <c:v>1057</c:v>
                </c:pt>
                <c:pt idx="462">
                  <c:v>1044</c:v>
                </c:pt>
                <c:pt idx="463">
                  <c:v>1038</c:v>
                </c:pt>
                <c:pt idx="464">
                  <c:v>1049</c:v>
                </c:pt>
                <c:pt idx="465">
                  <c:v>1077</c:v>
                </c:pt>
                <c:pt idx="466">
                  <c:v>1027</c:v>
                </c:pt>
                <c:pt idx="467">
                  <c:v>1003</c:v>
                </c:pt>
                <c:pt idx="468">
                  <c:v>987</c:v>
                </c:pt>
                <c:pt idx="469">
                  <c:v>1007</c:v>
                </c:pt>
                <c:pt idx="470">
                  <c:v>967</c:v>
                </c:pt>
                <c:pt idx="471">
                  <c:v>955</c:v>
                </c:pt>
                <c:pt idx="472">
                  <c:v>947</c:v>
                </c:pt>
                <c:pt idx="473">
                  <c:v>986</c:v>
                </c:pt>
                <c:pt idx="474">
                  <c:v>943</c:v>
                </c:pt>
                <c:pt idx="475">
                  <c:v>931</c:v>
                </c:pt>
                <c:pt idx="476">
                  <c:v>888</c:v>
                </c:pt>
                <c:pt idx="477">
                  <c:v>876</c:v>
                </c:pt>
                <c:pt idx="478">
                  <c:v>866</c:v>
                </c:pt>
                <c:pt idx="479">
                  <c:v>861</c:v>
                </c:pt>
                <c:pt idx="480">
                  <c:v>893</c:v>
                </c:pt>
                <c:pt idx="481">
                  <c:v>911</c:v>
                </c:pt>
                <c:pt idx="482">
                  <c:v>897</c:v>
                </c:pt>
                <c:pt idx="483">
                  <c:v>874</c:v>
                </c:pt>
                <c:pt idx="484">
                  <c:v>858</c:v>
                </c:pt>
                <c:pt idx="485">
                  <c:v>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lavoro'!$M$2:$M$795</c:f>
              <c:numCache>
                <c:formatCode>General</c:formatCode>
                <c:ptCount val="488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  <c:pt idx="465">
                  <c:v>146903</c:v>
                </c:pt>
                <c:pt idx="466">
                  <c:v>147280</c:v>
                </c:pt>
                <c:pt idx="467">
                  <c:v>141422</c:v>
                </c:pt>
                <c:pt idx="468">
                  <c:v>139400</c:v>
                </c:pt>
                <c:pt idx="469">
                  <c:v>134228</c:v>
                </c:pt>
                <c:pt idx="470">
                  <c:v>131234</c:v>
                </c:pt>
                <c:pt idx="471">
                  <c:v>130665</c:v>
                </c:pt>
                <c:pt idx="472">
                  <c:v>131239</c:v>
                </c:pt>
                <c:pt idx="473">
                  <c:v>132799</c:v>
                </c:pt>
                <c:pt idx="474">
                  <c:v>126606</c:v>
                </c:pt>
                <c:pt idx="475">
                  <c:v>122696</c:v>
                </c:pt>
                <c:pt idx="476">
                  <c:v>119148</c:v>
                </c:pt>
                <c:pt idx="477">
                  <c:v>116398</c:v>
                </c:pt>
                <c:pt idx="478">
                  <c:v>119682</c:v>
                </c:pt>
                <c:pt idx="479">
                  <c:v>120327</c:v>
                </c:pt>
                <c:pt idx="480">
                  <c:v>121071</c:v>
                </c:pt>
                <c:pt idx="481">
                  <c:v>123367</c:v>
                </c:pt>
                <c:pt idx="482">
                  <c:v>123764</c:v>
                </c:pt>
                <c:pt idx="483">
                  <c:v>121324</c:v>
                </c:pt>
                <c:pt idx="484">
                  <c:v>114192</c:v>
                </c:pt>
                <c:pt idx="485">
                  <c:v>115496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lavoro'!$H$2:$H$795</c:f>
              <c:numCache>
                <c:formatCode>General</c:formatCode>
                <c:ptCount val="488"/>
                <c:pt idx="0">
                  <c:v>1249</c:v>
                </c:pt>
                <c:pt idx="1">
                  <c:v>1276</c:v>
                </c:pt>
                <c:pt idx="2">
                  <c:v>1321</c:v>
                </c:pt>
                <c:pt idx="3">
                  <c:v>1367</c:v>
                </c:pt>
                <c:pt idx="4">
                  <c:v>1388</c:v>
                </c:pt>
                <c:pt idx="5">
                  <c:v>1384</c:v>
                </c:pt>
                <c:pt idx="6">
                  <c:v>1424</c:v>
                </c:pt>
                <c:pt idx="7">
                  <c:v>1446</c:v>
                </c:pt>
                <c:pt idx="8">
                  <c:v>1461</c:v>
                </c:pt>
                <c:pt idx="9">
                  <c:v>1473</c:v>
                </c:pt>
                <c:pt idx="10">
                  <c:v>1506</c:v>
                </c:pt>
                <c:pt idx="11">
                  <c:v>1551</c:v>
                </c:pt>
                <c:pt idx="12">
                  <c:v>1579</c:v>
                </c:pt>
                <c:pt idx="13">
                  <c:v>1602</c:v>
                </c:pt>
                <c:pt idx="14">
                  <c:v>1613</c:v>
                </c:pt>
                <c:pt idx="15">
                  <c:v>1618</c:v>
                </c:pt>
                <c:pt idx="16">
                  <c:v>1630</c:v>
                </c:pt>
                <c:pt idx="17">
                  <c:v>1649</c:v>
                </c:pt>
                <c:pt idx="18">
                  <c:v>1667</c:v>
                </c:pt>
                <c:pt idx="19">
                  <c:v>1674</c:v>
                </c:pt>
                <c:pt idx="20">
                  <c:v>1657</c:v>
                </c:pt>
                <c:pt idx="21">
                  <c:v>1663</c:v>
                </c:pt>
                <c:pt idx="22">
                  <c:v>1667</c:v>
                </c:pt>
                <c:pt idx="23">
                  <c:v>1658</c:v>
                </c:pt>
                <c:pt idx="24">
                  <c:v>1666</c:v>
                </c:pt>
                <c:pt idx="25">
                  <c:v>1664</c:v>
                </c:pt>
                <c:pt idx="26">
                  <c:v>1653</c:v>
                </c:pt>
                <c:pt idx="27">
                  <c:v>1620</c:v>
                </c:pt>
                <c:pt idx="28">
                  <c:v>1584</c:v>
                </c:pt>
                <c:pt idx="29">
                  <c:v>1553</c:v>
                </c:pt>
                <c:pt idx="30">
                  <c:v>1529</c:v>
                </c:pt>
                <c:pt idx="31">
                  <c:v>1540</c:v>
                </c:pt>
                <c:pt idx="32">
                  <c:v>1529</c:v>
                </c:pt>
                <c:pt idx="33">
                  <c:v>1510</c:v>
                </c:pt>
                <c:pt idx="34">
                  <c:v>1473</c:v>
                </c:pt>
                <c:pt idx="35">
                  <c:v>1426</c:v>
                </c:pt>
                <c:pt idx="36">
                  <c:v>1405</c:v>
                </c:pt>
                <c:pt idx="37">
                  <c:v>1376</c:v>
                </c:pt>
                <c:pt idx="38">
                  <c:v>1373</c:v>
                </c:pt>
                <c:pt idx="39">
                  <c:v>1337</c:v>
                </c:pt>
                <c:pt idx="40">
                  <c:v>1278</c:v>
                </c:pt>
                <c:pt idx="41">
                  <c:v>1236</c:v>
                </c:pt>
                <c:pt idx="42">
                  <c:v>1224</c:v>
                </c:pt>
                <c:pt idx="43">
                  <c:v>1211</c:v>
                </c:pt>
                <c:pt idx="44">
                  <c:v>1195</c:v>
                </c:pt>
                <c:pt idx="45">
                  <c:v>1200</c:v>
                </c:pt>
                <c:pt idx="46">
                  <c:v>1163</c:v>
                </c:pt>
                <c:pt idx="47">
                  <c:v>1115</c:v>
                </c:pt>
                <c:pt idx="48">
                  <c:v>1075</c:v>
                </c:pt>
                <c:pt idx="49">
                  <c:v>1034</c:v>
                </c:pt>
                <c:pt idx="50">
                  <c:v>1007</c:v>
                </c:pt>
                <c:pt idx="51">
                  <c:v>989</c:v>
                </c:pt>
                <c:pt idx="52">
                  <c:v>985</c:v>
                </c:pt>
                <c:pt idx="53">
                  <c:v>953</c:v>
                </c:pt>
                <c:pt idx="54">
                  <c:v>946</c:v>
                </c:pt>
                <c:pt idx="55">
                  <c:v>930</c:v>
                </c:pt>
                <c:pt idx="56">
                  <c:v>908</c:v>
                </c:pt>
                <c:pt idx="57">
                  <c:v>868</c:v>
                </c:pt>
                <c:pt idx="58">
                  <c:v>858</c:v>
                </c:pt>
                <c:pt idx="59">
                  <c:v>858</c:v>
                </c:pt>
                <c:pt idx="60">
                  <c:v>849</c:v>
                </c:pt>
                <c:pt idx="61">
                  <c:v>813</c:v>
                </c:pt>
                <c:pt idx="62">
                  <c:v>794</c:v>
                </c:pt>
                <c:pt idx="63">
                  <c:v>790</c:v>
                </c:pt>
                <c:pt idx="64">
                  <c:v>783</c:v>
                </c:pt>
                <c:pt idx="65">
                  <c:v>780</c:v>
                </c:pt>
                <c:pt idx="66">
                  <c:v>789</c:v>
                </c:pt>
                <c:pt idx="67">
                  <c:v>777</c:v>
                </c:pt>
                <c:pt idx="68">
                  <c:v>775</c:v>
                </c:pt>
                <c:pt idx="69">
                  <c:v>771</c:v>
                </c:pt>
                <c:pt idx="70">
                  <c:v>772</c:v>
                </c:pt>
                <c:pt idx="71">
                  <c:v>783</c:v>
                </c:pt>
                <c:pt idx="72">
                  <c:v>791</c:v>
                </c:pt>
                <c:pt idx="73">
                  <c:v>825</c:v>
                </c:pt>
                <c:pt idx="74">
                  <c:v>838</c:v>
                </c:pt>
                <c:pt idx="75">
                  <c:v>850</c:v>
                </c:pt>
                <c:pt idx="76">
                  <c:v>848</c:v>
                </c:pt>
                <c:pt idx="77">
                  <c:v>847</c:v>
                </c:pt>
                <c:pt idx="78">
                  <c:v>853</c:v>
                </c:pt>
                <c:pt idx="79">
                  <c:v>876</c:v>
                </c:pt>
                <c:pt idx="80">
                  <c:v>906</c:v>
                </c:pt>
                <c:pt idx="81">
                  <c:v>935</c:v>
                </c:pt>
                <c:pt idx="82">
                  <c:v>931</c:v>
                </c:pt>
                <c:pt idx="83">
                  <c:v>931</c:v>
                </c:pt>
                <c:pt idx="84">
                  <c:v>920</c:v>
                </c:pt>
                <c:pt idx="85">
                  <c:v>940</c:v>
                </c:pt>
                <c:pt idx="86">
                  <c:v>973</c:v>
                </c:pt>
                <c:pt idx="87">
                  <c:v>1009</c:v>
                </c:pt>
                <c:pt idx="88">
                  <c:v>1009</c:v>
                </c:pt>
                <c:pt idx="89">
                  <c:v>1031</c:v>
                </c:pt>
                <c:pt idx="90">
                  <c:v>1039</c:v>
                </c:pt>
                <c:pt idx="91">
                  <c:v>1048</c:v>
                </c:pt>
                <c:pt idx="92">
                  <c:v>1054</c:v>
                </c:pt>
                <c:pt idx="93">
                  <c:v>1127</c:v>
                </c:pt>
                <c:pt idx="94">
                  <c:v>1183</c:v>
                </c:pt>
                <c:pt idx="95">
                  <c:v>1242</c:v>
                </c:pt>
                <c:pt idx="96">
                  <c:v>1282</c:v>
                </c:pt>
                <c:pt idx="97">
                  <c:v>1283</c:v>
                </c:pt>
                <c:pt idx="98">
                  <c:v>1317</c:v>
                </c:pt>
                <c:pt idx="99">
                  <c:v>1316</c:v>
                </c:pt>
                <c:pt idx="100">
                  <c:v>1319</c:v>
                </c:pt>
                <c:pt idx="101">
                  <c:v>1365</c:v>
                </c:pt>
                <c:pt idx="102">
                  <c:v>1390</c:v>
                </c:pt>
                <c:pt idx="103">
                  <c:v>1415</c:v>
                </c:pt>
                <c:pt idx="104">
                  <c:v>1402</c:v>
                </c:pt>
                <c:pt idx="105">
                  <c:v>1399</c:v>
                </c:pt>
                <c:pt idx="106">
                  <c:v>1405</c:v>
                </c:pt>
                <c:pt idx="107">
                  <c:v>1399</c:v>
                </c:pt>
                <c:pt idx="108">
                  <c:v>1438</c:v>
                </c:pt>
                <c:pt idx="109">
                  <c:v>1435</c:v>
                </c:pt>
                <c:pt idx="110">
                  <c:v>1456</c:v>
                </c:pt>
                <c:pt idx="111">
                  <c:v>1422</c:v>
                </c:pt>
                <c:pt idx="112">
                  <c:v>1409</c:v>
                </c:pt>
                <c:pt idx="113">
                  <c:v>1413</c:v>
                </c:pt>
                <c:pt idx="114">
                  <c:v>1415</c:v>
                </c:pt>
                <c:pt idx="115">
                  <c:v>1428</c:v>
                </c:pt>
                <c:pt idx="116">
                  <c:v>1422</c:v>
                </c:pt>
                <c:pt idx="117">
                  <c:v>1394</c:v>
                </c:pt>
                <c:pt idx="118">
                  <c:v>1369</c:v>
                </c:pt>
                <c:pt idx="119">
                  <c:v>1337</c:v>
                </c:pt>
                <c:pt idx="120">
                  <c:v>1303</c:v>
                </c:pt>
                <c:pt idx="121">
                  <c:v>1311</c:v>
                </c:pt>
                <c:pt idx="122">
                  <c:v>1338</c:v>
                </c:pt>
                <c:pt idx="123">
                  <c:v>1312</c:v>
                </c:pt>
                <c:pt idx="124">
                  <c:v>1273</c:v>
                </c:pt>
                <c:pt idx="125">
                  <c:v>1212</c:v>
                </c:pt>
                <c:pt idx="126">
                  <c:v>1163</c:v>
                </c:pt>
                <c:pt idx="127">
                  <c:v>1135</c:v>
                </c:pt>
                <c:pt idx="128">
                  <c:v>1110</c:v>
                </c:pt>
                <c:pt idx="129">
                  <c:v>1119</c:v>
                </c:pt>
                <c:pt idx="130">
                  <c:v>1092</c:v>
                </c:pt>
                <c:pt idx="131">
                  <c:v>1044</c:v>
                </c:pt>
                <c:pt idx="132">
                  <c:v>1007</c:v>
                </c:pt>
                <c:pt idx="133">
                  <c:v>961</c:v>
                </c:pt>
                <c:pt idx="134">
                  <c:v>947</c:v>
                </c:pt>
                <c:pt idx="135">
                  <c:v>930</c:v>
                </c:pt>
                <c:pt idx="136">
                  <c:v>920</c:v>
                </c:pt>
                <c:pt idx="137">
                  <c:v>894</c:v>
                </c:pt>
                <c:pt idx="138">
                  <c:v>840</c:v>
                </c:pt>
                <c:pt idx="139">
                  <c:v>808</c:v>
                </c:pt>
                <c:pt idx="140">
                  <c:v>778</c:v>
                </c:pt>
                <c:pt idx="141">
                  <c:v>766</c:v>
                </c:pt>
                <c:pt idx="142">
                  <c:v>720</c:v>
                </c:pt>
                <c:pt idx="143">
                  <c:v>699</c:v>
                </c:pt>
                <c:pt idx="144">
                  <c:v>668</c:v>
                </c:pt>
                <c:pt idx="145">
                  <c:v>639</c:v>
                </c:pt>
                <c:pt idx="146">
                  <c:v>616</c:v>
                </c:pt>
                <c:pt idx="147">
                  <c:v>585</c:v>
                </c:pt>
                <c:pt idx="148">
                  <c:v>574</c:v>
                </c:pt>
                <c:pt idx="149">
                  <c:v>549</c:v>
                </c:pt>
                <c:pt idx="150">
                  <c:v>534</c:v>
                </c:pt>
                <c:pt idx="151">
                  <c:v>507</c:v>
                </c:pt>
                <c:pt idx="152">
                  <c:v>468</c:v>
                </c:pt>
                <c:pt idx="153">
                  <c:v>459</c:v>
                </c:pt>
                <c:pt idx="154">
                  <c:v>454</c:v>
                </c:pt>
                <c:pt idx="155">
                  <c:v>441</c:v>
                </c:pt>
                <c:pt idx="156">
                  <c:v>426</c:v>
                </c:pt>
                <c:pt idx="157">
                  <c:v>435</c:v>
                </c:pt>
                <c:pt idx="158">
                  <c:v>410</c:v>
                </c:pt>
                <c:pt idx="159">
                  <c:v>404</c:v>
                </c:pt>
                <c:pt idx="160">
                  <c:v>400</c:v>
                </c:pt>
                <c:pt idx="161">
                  <c:v>375</c:v>
                </c:pt>
                <c:pt idx="162">
                  <c:v>369</c:v>
                </c:pt>
                <c:pt idx="163">
                  <c:v>357</c:v>
                </c:pt>
                <c:pt idx="164">
                  <c:v>358</c:v>
                </c:pt>
                <c:pt idx="165">
                  <c:v>343</c:v>
                </c:pt>
                <c:pt idx="166">
                  <c:v>328</c:v>
                </c:pt>
                <c:pt idx="167">
                  <c:v>318</c:v>
                </c:pt>
                <c:pt idx="168">
                  <c:v>289</c:v>
                </c:pt>
                <c:pt idx="169">
                  <c:v>268</c:v>
                </c:pt>
                <c:pt idx="170">
                  <c:v>265</c:v>
                </c:pt>
                <c:pt idx="171">
                  <c:v>262</c:v>
                </c:pt>
                <c:pt idx="172">
                  <c:v>251</c:v>
                </c:pt>
                <c:pt idx="173">
                  <c:v>231</c:v>
                </c:pt>
                <c:pt idx="174">
                  <c:v>212</c:v>
                </c:pt>
                <c:pt idx="175">
                  <c:v>198</c:v>
                </c:pt>
                <c:pt idx="176">
                  <c:v>186</c:v>
                </c:pt>
                <c:pt idx="177">
                  <c:v>185</c:v>
                </c:pt>
                <c:pt idx="178">
                  <c:v>195</c:v>
                </c:pt>
                <c:pt idx="179">
                  <c:v>186</c:v>
                </c:pt>
                <c:pt idx="180">
                  <c:v>175</c:v>
                </c:pt>
                <c:pt idx="181">
                  <c:v>169</c:v>
                </c:pt>
                <c:pt idx="182">
                  <c:v>173</c:v>
                </c:pt>
                <c:pt idx="183">
                  <c:v>162</c:v>
                </c:pt>
                <c:pt idx="184">
                  <c:v>158</c:v>
                </c:pt>
                <c:pt idx="185">
                  <c:v>157</c:v>
                </c:pt>
                <c:pt idx="186">
                  <c:v>155</c:v>
                </c:pt>
                <c:pt idx="187">
                  <c:v>148</c:v>
                </c:pt>
                <c:pt idx="188">
                  <c:v>148</c:v>
                </c:pt>
                <c:pt idx="189">
                  <c:v>148</c:v>
                </c:pt>
                <c:pt idx="190">
                  <c:v>149</c:v>
                </c:pt>
                <c:pt idx="191">
                  <c:v>146</c:v>
                </c:pt>
                <c:pt idx="192">
                  <c:v>158</c:v>
                </c:pt>
                <c:pt idx="193">
                  <c:v>159</c:v>
                </c:pt>
                <c:pt idx="194">
                  <c:v>157</c:v>
                </c:pt>
                <c:pt idx="195">
                  <c:v>161</c:v>
                </c:pt>
                <c:pt idx="196">
                  <c:v>167</c:v>
                </c:pt>
                <c:pt idx="197">
                  <c:v>166</c:v>
                </c:pt>
                <c:pt idx="198">
                  <c:v>170</c:v>
                </c:pt>
                <c:pt idx="199">
                  <c:v>176</c:v>
                </c:pt>
                <c:pt idx="200">
                  <c:v>177</c:v>
                </c:pt>
                <c:pt idx="201">
                  <c:v>185</c:v>
                </c:pt>
                <c:pt idx="202">
                  <c:v>180</c:v>
                </c:pt>
                <c:pt idx="203">
                  <c:v>193</c:v>
                </c:pt>
                <c:pt idx="204">
                  <c:v>209</c:v>
                </c:pt>
                <c:pt idx="205">
                  <c:v>221</c:v>
                </c:pt>
                <c:pt idx="206">
                  <c:v>244</c:v>
                </c:pt>
                <c:pt idx="207">
                  <c:v>264</c:v>
                </c:pt>
                <c:pt idx="208">
                  <c:v>289</c:v>
                </c:pt>
                <c:pt idx="209">
                  <c:v>296</c:v>
                </c:pt>
                <c:pt idx="210">
                  <c:v>298</c:v>
                </c:pt>
                <c:pt idx="211">
                  <c:v>306</c:v>
                </c:pt>
                <c:pt idx="212">
                  <c:v>328</c:v>
                </c:pt>
                <c:pt idx="213">
                  <c:v>354</c:v>
                </c:pt>
                <c:pt idx="214">
                  <c:v>370</c:v>
                </c:pt>
                <c:pt idx="215">
                  <c:v>387</c:v>
                </c:pt>
                <c:pt idx="216">
                  <c:v>402</c:v>
                </c:pt>
                <c:pt idx="217">
                  <c:v>417</c:v>
                </c:pt>
                <c:pt idx="218">
                  <c:v>441</c:v>
                </c:pt>
                <c:pt idx="219">
                  <c:v>472</c:v>
                </c:pt>
                <c:pt idx="220">
                  <c:v>494</c:v>
                </c:pt>
                <c:pt idx="221">
                  <c:v>498</c:v>
                </c:pt>
                <c:pt idx="222">
                  <c:v>518</c:v>
                </c:pt>
                <c:pt idx="223">
                  <c:v>532</c:v>
                </c:pt>
                <c:pt idx="224">
                  <c:v>564</c:v>
                </c:pt>
                <c:pt idx="225">
                  <c:v>596</c:v>
                </c:pt>
                <c:pt idx="226">
                  <c:v>606</c:v>
                </c:pt>
                <c:pt idx="227">
                  <c:v>654</c:v>
                </c:pt>
                <c:pt idx="228">
                  <c:v>684</c:v>
                </c:pt>
                <c:pt idx="229">
                  <c:v>701</c:v>
                </c:pt>
                <c:pt idx="230">
                  <c:v>724</c:v>
                </c:pt>
                <c:pt idx="231">
                  <c:v>746</c:v>
                </c:pt>
                <c:pt idx="232">
                  <c:v>761</c:v>
                </c:pt>
                <c:pt idx="233">
                  <c:v>788</c:v>
                </c:pt>
                <c:pt idx="234">
                  <c:v>817</c:v>
                </c:pt>
                <c:pt idx="235">
                  <c:v>842</c:v>
                </c:pt>
                <c:pt idx="236">
                  <c:v>853</c:v>
                </c:pt>
                <c:pt idx="237">
                  <c:v>855</c:v>
                </c:pt>
                <c:pt idx="238">
                  <c:v>881</c:v>
                </c:pt>
                <c:pt idx="239">
                  <c:v>902</c:v>
                </c:pt>
                <c:pt idx="240">
                  <c:v>914</c:v>
                </c:pt>
                <c:pt idx="241">
                  <c:v>947</c:v>
                </c:pt>
                <c:pt idx="242">
                  <c:v>941</c:v>
                </c:pt>
                <c:pt idx="243">
                  <c:v>950</c:v>
                </c:pt>
                <c:pt idx="244">
                  <c:v>967</c:v>
                </c:pt>
                <c:pt idx="245">
                  <c:v>957</c:v>
                </c:pt>
                <c:pt idx="246">
                  <c:v>965</c:v>
                </c:pt>
                <c:pt idx="247">
                  <c:v>965</c:v>
                </c:pt>
                <c:pt idx="248">
                  <c:v>975</c:v>
                </c:pt>
                <c:pt idx="249">
                  <c:v>966</c:v>
                </c:pt>
                <c:pt idx="250">
                  <c:v>939</c:v>
                </c:pt>
                <c:pt idx="251">
                  <c:v>926</c:v>
                </c:pt>
                <c:pt idx="252">
                  <c:v>901</c:v>
                </c:pt>
                <c:pt idx="253">
                  <c:v>907</c:v>
                </c:pt>
                <c:pt idx="254">
                  <c:v>892</c:v>
                </c:pt>
                <c:pt idx="255">
                  <c:v>895</c:v>
                </c:pt>
                <c:pt idx="256">
                  <c:v>871</c:v>
                </c:pt>
                <c:pt idx="257">
                  <c:v>830</c:v>
                </c:pt>
                <c:pt idx="258">
                  <c:v>796</c:v>
                </c:pt>
                <c:pt idx="259">
                  <c:v>795</c:v>
                </c:pt>
                <c:pt idx="260">
                  <c:v>766</c:v>
                </c:pt>
                <c:pt idx="261">
                  <c:v>758</c:v>
                </c:pt>
                <c:pt idx="262">
                  <c:v>756</c:v>
                </c:pt>
                <c:pt idx="263">
                  <c:v>736</c:v>
                </c:pt>
                <c:pt idx="264">
                  <c:v>696</c:v>
                </c:pt>
                <c:pt idx="265">
                  <c:v>656</c:v>
                </c:pt>
                <c:pt idx="266">
                  <c:v>623</c:v>
                </c:pt>
                <c:pt idx="267">
                  <c:v>608</c:v>
                </c:pt>
                <c:pt idx="268">
                  <c:v>607</c:v>
                </c:pt>
                <c:pt idx="269">
                  <c:v>615</c:v>
                </c:pt>
                <c:pt idx="270">
                  <c:v>596</c:v>
                </c:pt>
                <c:pt idx="271">
                  <c:v>572</c:v>
                </c:pt>
                <c:pt idx="272">
                  <c:v>545</c:v>
                </c:pt>
                <c:pt idx="273">
                  <c:v>524</c:v>
                </c:pt>
                <c:pt idx="274">
                  <c:v>505</c:v>
                </c:pt>
                <c:pt idx="275">
                  <c:v>474</c:v>
                </c:pt>
                <c:pt idx="276">
                  <c:v>486</c:v>
                </c:pt>
                <c:pt idx="277">
                  <c:v>458</c:v>
                </c:pt>
                <c:pt idx="278">
                  <c:v>438</c:v>
                </c:pt>
                <c:pt idx="279">
                  <c:v>415</c:v>
                </c:pt>
                <c:pt idx="280">
                  <c:v>405</c:v>
                </c:pt>
                <c:pt idx="281">
                  <c:v>390</c:v>
                </c:pt>
                <c:pt idx="282">
                  <c:v>378</c:v>
                </c:pt>
                <c:pt idx="283">
                  <c:v>387</c:v>
                </c:pt>
                <c:pt idx="284">
                  <c:v>379</c:v>
                </c:pt>
                <c:pt idx="285">
                  <c:v>355</c:v>
                </c:pt>
                <c:pt idx="286">
                  <c:v>332</c:v>
                </c:pt>
                <c:pt idx="287">
                  <c:v>302</c:v>
                </c:pt>
                <c:pt idx="288">
                  <c:v>293</c:v>
                </c:pt>
                <c:pt idx="289">
                  <c:v>288</c:v>
                </c:pt>
                <c:pt idx="290">
                  <c:v>297</c:v>
                </c:pt>
                <c:pt idx="291">
                  <c:v>303</c:v>
                </c:pt>
                <c:pt idx="292">
                  <c:v>312</c:v>
                </c:pt>
                <c:pt idx="293">
                  <c:v>314</c:v>
                </c:pt>
                <c:pt idx="294">
                  <c:v>308</c:v>
                </c:pt>
                <c:pt idx="295">
                  <c:v>310</c:v>
                </c:pt>
                <c:pt idx="296">
                  <c:v>309</c:v>
                </c:pt>
                <c:pt idx="297">
                  <c:v>329</c:v>
                </c:pt>
                <c:pt idx="298">
                  <c:v>322</c:v>
                </c:pt>
                <c:pt idx="299">
                  <c:v>318</c:v>
                </c:pt>
                <c:pt idx="300">
                  <c:v>324</c:v>
                </c:pt>
                <c:pt idx="301">
                  <c:v>321</c:v>
                </c:pt>
                <c:pt idx="302">
                  <c:v>318</c:v>
                </c:pt>
                <c:pt idx="303">
                  <c:v>321</c:v>
                </c:pt>
                <c:pt idx="304">
                  <c:v>336</c:v>
                </c:pt>
                <c:pt idx="305">
                  <c:v>345</c:v>
                </c:pt>
                <c:pt idx="306">
                  <c:v>345</c:v>
                </c:pt>
                <c:pt idx="307">
                  <c:v>339</c:v>
                </c:pt>
                <c:pt idx="308">
                  <c:v>350</c:v>
                </c:pt>
                <c:pt idx="309">
                  <c:v>367</c:v>
                </c:pt>
                <c:pt idx="310">
                  <c:v>362</c:v>
                </c:pt>
                <c:pt idx="311">
                  <c:v>379</c:v>
                </c:pt>
                <c:pt idx="312">
                  <c:v>394</c:v>
                </c:pt>
                <c:pt idx="313">
                  <c:v>370</c:v>
                </c:pt>
                <c:pt idx="314">
                  <c:v>368</c:v>
                </c:pt>
                <c:pt idx="315">
                  <c:v>358</c:v>
                </c:pt>
                <c:pt idx="316">
                  <c:v>370</c:v>
                </c:pt>
                <c:pt idx="317">
                  <c:v>376</c:v>
                </c:pt>
                <c:pt idx="318">
                  <c:v>384</c:v>
                </c:pt>
                <c:pt idx="319">
                  <c:v>398</c:v>
                </c:pt>
                <c:pt idx="320">
                  <c:v>394</c:v>
                </c:pt>
                <c:pt idx="321">
                  <c:v>388</c:v>
                </c:pt>
                <c:pt idx="322">
                  <c:v>370</c:v>
                </c:pt>
                <c:pt idx="323">
                  <c:v>386</c:v>
                </c:pt>
                <c:pt idx="324">
                  <c:v>379</c:v>
                </c:pt>
                <c:pt idx="325">
                  <c:v>393</c:v>
                </c:pt>
                <c:pt idx="326">
                  <c:v>382</c:v>
                </c:pt>
                <c:pt idx="327">
                  <c:v>384</c:v>
                </c:pt>
                <c:pt idx="328">
                  <c:v>376</c:v>
                </c:pt>
                <c:pt idx="329">
                  <c:v>371</c:v>
                </c:pt>
                <c:pt idx="330">
                  <c:v>367</c:v>
                </c:pt>
                <c:pt idx="331">
                  <c:v>359</c:v>
                </c:pt>
                <c:pt idx="332">
                  <c:v>365</c:v>
                </c:pt>
                <c:pt idx="333">
                  <c:v>351</c:v>
                </c:pt>
                <c:pt idx="334">
                  <c:v>351</c:v>
                </c:pt>
                <c:pt idx="335">
                  <c:v>351</c:v>
                </c:pt>
                <c:pt idx="336">
                  <c:v>356</c:v>
                </c:pt>
                <c:pt idx="337">
                  <c:v>345</c:v>
                </c:pt>
                <c:pt idx="338">
                  <c:v>347</c:v>
                </c:pt>
                <c:pt idx="339">
                  <c:v>362</c:v>
                </c:pt>
                <c:pt idx="340">
                  <c:v>373</c:v>
                </c:pt>
                <c:pt idx="341">
                  <c:v>366</c:v>
                </c:pt>
                <c:pt idx="342">
                  <c:v>387</c:v>
                </c:pt>
                <c:pt idx="343">
                  <c:v>392</c:v>
                </c:pt>
                <c:pt idx="344">
                  <c:v>400</c:v>
                </c:pt>
                <c:pt idx="345">
                  <c:v>435</c:v>
                </c:pt>
                <c:pt idx="346">
                  <c:v>450</c:v>
                </c:pt>
                <c:pt idx="347">
                  <c:v>474</c:v>
                </c:pt>
                <c:pt idx="348">
                  <c:v>497</c:v>
                </c:pt>
                <c:pt idx="349">
                  <c:v>512</c:v>
                </c:pt>
                <c:pt idx="350">
                  <c:v>533</c:v>
                </c:pt>
                <c:pt idx="351">
                  <c:v>549</c:v>
                </c:pt>
                <c:pt idx="352">
                  <c:v>575</c:v>
                </c:pt>
                <c:pt idx="353">
                  <c:v>591</c:v>
                </c:pt>
                <c:pt idx="354">
                  <c:v>605</c:v>
                </c:pt>
                <c:pt idx="355">
                  <c:v>634</c:v>
                </c:pt>
                <c:pt idx="356">
                  <c:v>644</c:v>
                </c:pt>
                <c:pt idx="357">
                  <c:v>664</c:v>
                </c:pt>
                <c:pt idx="358">
                  <c:v>673</c:v>
                </c:pt>
                <c:pt idx="359">
                  <c:v>710</c:v>
                </c:pt>
                <c:pt idx="360">
                  <c:v>738</c:v>
                </c:pt>
                <c:pt idx="361">
                  <c:v>773</c:v>
                </c:pt>
                <c:pt idx="362">
                  <c:v>792</c:v>
                </c:pt>
                <c:pt idx="363">
                  <c:v>834</c:v>
                </c:pt>
                <c:pt idx="364">
                  <c:v>847</c:v>
                </c:pt>
                <c:pt idx="365">
                  <c:v>870</c:v>
                </c:pt>
                <c:pt idx="366">
                  <c:v>918</c:v>
                </c:pt>
                <c:pt idx="367">
                  <c:v>984</c:v>
                </c:pt>
                <c:pt idx="368">
                  <c:v>1007</c:v>
                </c:pt>
                <c:pt idx="369">
                  <c:v>1028</c:v>
                </c:pt>
                <c:pt idx="370">
                  <c:v>1063</c:v>
                </c:pt>
                <c:pt idx="371">
                  <c:v>1138</c:v>
                </c:pt>
                <c:pt idx="372">
                  <c:v>1187</c:v>
                </c:pt>
                <c:pt idx="373">
                  <c:v>1261</c:v>
                </c:pt>
                <c:pt idx="374">
                  <c:v>1303</c:v>
                </c:pt>
                <c:pt idx="375">
                  <c:v>1386</c:v>
                </c:pt>
                <c:pt idx="376">
                  <c:v>1441</c:v>
                </c:pt>
                <c:pt idx="377">
                  <c:v>1463</c:v>
                </c:pt>
                <c:pt idx="378">
                  <c:v>1472</c:v>
                </c:pt>
                <c:pt idx="379">
                  <c:v>1488</c:v>
                </c:pt>
                <c:pt idx="380">
                  <c:v>1516</c:v>
                </c:pt>
                <c:pt idx="381">
                  <c:v>1562</c:v>
                </c:pt>
                <c:pt idx="382">
                  <c:v>1559</c:v>
                </c:pt>
                <c:pt idx="383">
                  <c:v>1556</c:v>
                </c:pt>
                <c:pt idx="384">
                  <c:v>1573</c:v>
                </c:pt>
                <c:pt idx="385">
                  <c:v>1587</c:v>
                </c:pt>
                <c:pt idx="386">
                  <c:v>1573</c:v>
                </c:pt>
                <c:pt idx="387">
                  <c:v>1590</c:v>
                </c:pt>
                <c:pt idx="388">
                  <c:v>1625</c:v>
                </c:pt>
                <c:pt idx="389">
                  <c:v>1622</c:v>
                </c:pt>
                <c:pt idx="390">
                  <c:v>1615</c:v>
                </c:pt>
                <c:pt idx="391">
                  <c:v>1600</c:v>
                </c:pt>
                <c:pt idx="392">
                  <c:v>1601</c:v>
                </c:pt>
                <c:pt idx="393">
                  <c:v>1620</c:v>
                </c:pt>
                <c:pt idx="394">
                  <c:v>1610</c:v>
                </c:pt>
                <c:pt idx="395">
                  <c:v>1637</c:v>
                </c:pt>
                <c:pt idx="396">
                  <c:v>1620</c:v>
                </c:pt>
                <c:pt idx="397">
                  <c:v>1612</c:v>
                </c:pt>
                <c:pt idx="398">
                  <c:v>1607</c:v>
                </c:pt>
                <c:pt idx="399">
                  <c:v>1558</c:v>
                </c:pt>
                <c:pt idx="400">
                  <c:v>1542</c:v>
                </c:pt>
                <c:pt idx="401">
                  <c:v>1523</c:v>
                </c:pt>
                <c:pt idx="402">
                  <c:v>1539</c:v>
                </c:pt>
                <c:pt idx="403">
                  <c:v>1509</c:v>
                </c:pt>
                <c:pt idx="404">
                  <c:v>1484</c:v>
                </c:pt>
                <c:pt idx="405">
                  <c:v>1471</c:v>
                </c:pt>
                <c:pt idx="406">
                  <c:v>1439</c:v>
                </c:pt>
                <c:pt idx="407">
                  <c:v>1423</c:v>
                </c:pt>
                <c:pt idx="408">
                  <c:v>1409</c:v>
                </c:pt>
                <c:pt idx="409">
                  <c:v>1430</c:v>
                </c:pt>
                <c:pt idx="410">
                  <c:v>1431</c:v>
                </c:pt>
                <c:pt idx="411">
                  <c:v>1401</c:v>
                </c:pt>
                <c:pt idx="412">
                  <c:v>1343</c:v>
                </c:pt>
                <c:pt idx="413">
                  <c:v>1297</c:v>
                </c:pt>
                <c:pt idx="414">
                  <c:v>1288</c:v>
                </c:pt>
                <c:pt idx="415">
                  <c:v>1279</c:v>
                </c:pt>
                <c:pt idx="416">
                  <c:v>1256</c:v>
                </c:pt>
                <c:pt idx="417">
                  <c:v>1254</c:v>
                </c:pt>
                <c:pt idx="418">
                  <c:v>1215</c:v>
                </c:pt>
                <c:pt idx="419">
                  <c:v>1199</c:v>
                </c:pt>
                <c:pt idx="420">
                  <c:v>1186</c:v>
                </c:pt>
                <c:pt idx="421">
                  <c:v>1123</c:v>
                </c:pt>
                <c:pt idx="422">
                  <c:v>1121</c:v>
                </c:pt>
                <c:pt idx="423">
                  <c:v>1116</c:v>
                </c:pt>
                <c:pt idx="424">
                  <c:v>1111</c:v>
                </c:pt>
                <c:pt idx="425">
                  <c:v>1071</c:v>
                </c:pt>
                <c:pt idx="426">
                  <c:v>1034</c:v>
                </c:pt>
                <c:pt idx="427">
                  <c:v>1034</c:v>
                </c:pt>
                <c:pt idx="428">
                  <c:v>976</c:v>
                </c:pt>
                <c:pt idx="429">
                  <c:v>949</c:v>
                </c:pt>
                <c:pt idx="430">
                  <c:v>987</c:v>
                </c:pt>
                <c:pt idx="431">
                  <c:v>959</c:v>
                </c:pt>
                <c:pt idx="432">
                  <c:v>960</c:v>
                </c:pt>
                <c:pt idx="433">
                  <c:v>933</c:v>
                </c:pt>
                <c:pt idx="434">
                  <c:v>933</c:v>
                </c:pt>
                <c:pt idx="435">
                  <c:v>896</c:v>
                </c:pt>
                <c:pt idx="436">
                  <c:v>895</c:v>
                </c:pt>
                <c:pt idx="437">
                  <c:v>925</c:v>
                </c:pt>
                <c:pt idx="438">
                  <c:v>941</c:v>
                </c:pt>
                <c:pt idx="439">
                  <c:v>942</c:v>
                </c:pt>
                <c:pt idx="440">
                  <c:v>939</c:v>
                </c:pt>
                <c:pt idx="441">
                  <c:v>918</c:v>
                </c:pt>
                <c:pt idx="442">
                  <c:v>910</c:v>
                </c:pt>
                <c:pt idx="443">
                  <c:v>938</c:v>
                </c:pt>
                <c:pt idx="444">
                  <c:v>981</c:v>
                </c:pt>
                <c:pt idx="445">
                  <c:v>1005</c:v>
                </c:pt>
                <c:pt idx="446">
                  <c:v>989</c:v>
                </c:pt>
                <c:pt idx="447">
                  <c:v>983</c:v>
                </c:pt>
                <c:pt idx="448">
                  <c:v>969</c:v>
                </c:pt>
                <c:pt idx="449">
                  <c:v>964</c:v>
                </c:pt>
                <c:pt idx="450">
                  <c:v>993</c:v>
                </c:pt>
                <c:pt idx="451">
                  <c:v>1019</c:v>
                </c:pt>
                <c:pt idx="452">
                  <c:v>1040</c:v>
                </c:pt>
                <c:pt idx="453">
                  <c:v>1046</c:v>
                </c:pt>
                <c:pt idx="454">
                  <c:v>1049</c:v>
                </c:pt>
                <c:pt idx="455">
                  <c:v>1032</c:v>
                </c:pt>
                <c:pt idx="456">
                  <c:v>1038</c:v>
                </c:pt>
                <c:pt idx="457">
                  <c:v>1042</c:v>
                </c:pt>
                <c:pt idx="458">
                  <c:v>1074</c:v>
                </c:pt>
                <c:pt idx="459">
                  <c:v>1058</c:v>
                </c:pt>
                <c:pt idx="460">
                  <c:v>1057</c:v>
                </c:pt>
                <c:pt idx="461">
                  <c:v>1057</c:v>
                </c:pt>
                <c:pt idx="462">
                  <c:v>1044</c:v>
                </c:pt>
                <c:pt idx="463">
                  <c:v>1038</c:v>
                </c:pt>
                <c:pt idx="464">
                  <c:v>1049</c:v>
                </c:pt>
                <c:pt idx="465">
                  <c:v>1077</c:v>
                </c:pt>
                <c:pt idx="466">
                  <c:v>1027</c:v>
                </c:pt>
                <c:pt idx="467">
                  <c:v>1003</c:v>
                </c:pt>
                <c:pt idx="468">
                  <c:v>987</c:v>
                </c:pt>
                <c:pt idx="469">
                  <c:v>1007</c:v>
                </c:pt>
                <c:pt idx="470">
                  <c:v>967</c:v>
                </c:pt>
                <c:pt idx="471">
                  <c:v>955</c:v>
                </c:pt>
                <c:pt idx="472">
                  <c:v>947</c:v>
                </c:pt>
                <c:pt idx="473">
                  <c:v>986</c:v>
                </c:pt>
                <c:pt idx="474">
                  <c:v>943</c:v>
                </c:pt>
                <c:pt idx="475">
                  <c:v>931</c:v>
                </c:pt>
                <c:pt idx="476">
                  <c:v>888</c:v>
                </c:pt>
                <c:pt idx="477">
                  <c:v>876</c:v>
                </c:pt>
                <c:pt idx="478">
                  <c:v>866</c:v>
                </c:pt>
                <c:pt idx="479">
                  <c:v>861</c:v>
                </c:pt>
                <c:pt idx="480">
                  <c:v>893</c:v>
                </c:pt>
                <c:pt idx="481">
                  <c:v>911</c:v>
                </c:pt>
                <c:pt idx="482">
                  <c:v>897</c:v>
                </c:pt>
                <c:pt idx="483">
                  <c:v>874</c:v>
                </c:pt>
                <c:pt idx="484">
                  <c:v>858</c:v>
                </c:pt>
                <c:pt idx="485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lavoro'!$L$2:$L$277</c:f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lavoro'!$A$2:$A$795</c:f>
              <c:numCache>
                <c:formatCode>d/m;@</c:formatCode>
                <c:ptCount val="48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  <c:pt idx="465">
                  <c:v>44662</c:v>
                </c:pt>
                <c:pt idx="466">
                  <c:v>44663</c:v>
                </c:pt>
                <c:pt idx="467">
                  <c:v>44664</c:v>
                </c:pt>
                <c:pt idx="468">
                  <c:v>44665</c:v>
                </c:pt>
                <c:pt idx="469">
                  <c:v>44666</c:v>
                </c:pt>
                <c:pt idx="470">
                  <c:v>44667</c:v>
                </c:pt>
                <c:pt idx="471">
                  <c:v>44668</c:v>
                </c:pt>
                <c:pt idx="472">
                  <c:v>44669</c:v>
                </c:pt>
                <c:pt idx="473">
                  <c:v>44670</c:v>
                </c:pt>
                <c:pt idx="474">
                  <c:v>44671</c:v>
                </c:pt>
                <c:pt idx="475">
                  <c:v>44672</c:v>
                </c:pt>
                <c:pt idx="476">
                  <c:v>44673</c:v>
                </c:pt>
                <c:pt idx="477">
                  <c:v>44674</c:v>
                </c:pt>
                <c:pt idx="478">
                  <c:v>44675</c:v>
                </c:pt>
                <c:pt idx="479">
                  <c:v>44676</c:v>
                </c:pt>
                <c:pt idx="480">
                  <c:v>44677</c:v>
                </c:pt>
                <c:pt idx="481">
                  <c:v>44678</c:v>
                </c:pt>
                <c:pt idx="482">
                  <c:v>44679</c:v>
                </c:pt>
                <c:pt idx="483">
                  <c:v>44680</c:v>
                </c:pt>
                <c:pt idx="484">
                  <c:v>44681</c:v>
                </c:pt>
                <c:pt idx="485">
                  <c:v>44682</c:v>
                </c:pt>
              </c:numCache>
            </c:numRef>
          </c:cat>
          <c:val>
            <c:numRef>
              <c:f>'Sicilia foglio di lavoro'!$M$2:$M$795</c:f>
              <c:numCache>
                <c:formatCode>General</c:formatCode>
                <c:ptCount val="488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  <c:pt idx="465">
                  <c:v>146903</c:v>
                </c:pt>
                <c:pt idx="466">
                  <c:v>147280</c:v>
                </c:pt>
                <c:pt idx="467">
                  <c:v>141422</c:v>
                </c:pt>
                <c:pt idx="468">
                  <c:v>139400</c:v>
                </c:pt>
                <c:pt idx="469">
                  <c:v>134228</c:v>
                </c:pt>
                <c:pt idx="470">
                  <c:v>131234</c:v>
                </c:pt>
                <c:pt idx="471">
                  <c:v>130665</c:v>
                </c:pt>
                <c:pt idx="472">
                  <c:v>131239</c:v>
                </c:pt>
                <c:pt idx="473">
                  <c:v>132799</c:v>
                </c:pt>
                <c:pt idx="474">
                  <c:v>126606</c:v>
                </c:pt>
                <c:pt idx="475">
                  <c:v>122696</c:v>
                </c:pt>
                <c:pt idx="476">
                  <c:v>119148</c:v>
                </c:pt>
                <c:pt idx="477">
                  <c:v>116398</c:v>
                </c:pt>
                <c:pt idx="478">
                  <c:v>119682</c:v>
                </c:pt>
                <c:pt idx="479">
                  <c:v>120327</c:v>
                </c:pt>
                <c:pt idx="480">
                  <c:v>121071</c:v>
                </c:pt>
                <c:pt idx="481">
                  <c:v>123367</c:v>
                </c:pt>
                <c:pt idx="482">
                  <c:v>123764</c:v>
                </c:pt>
                <c:pt idx="483">
                  <c:v>121324</c:v>
                </c:pt>
                <c:pt idx="484">
                  <c:v>114192</c:v>
                </c:pt>
                <c:pt idx="485">
                  <c:v>115496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9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1.115.665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116.344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815"/>
  <sheetViews>
    <sheetView showGridLines="0" workbookViewId="0">
      <pane ySplit="2" topLeftCell="A426" activePane="bottomLeft" state="frozen"/>
      <selection activeCell="I584" sqref="I578:I584"/>
      <selection pane="bottomLeft" activeCell="F430" sqref="F430"/>
    </sheetView>
  </sheetViews>
  <sheetFormatPr defaultRowHeight="14.4" outlineLevelRow="1"/>
  <cols>
    <col min="2" max="15" width="11.77734375" customWidth="1"/>
  </cols>
  <sheetData>
    <row r="1" spans="1:15" ht="25.5" customHeight="1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1:15" ht="41.4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305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hidden="1" outlineLevel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 hidden="1" outlineLevel="1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 hidden="1" outlineLevel="1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 hidden="1" outlineLevel="1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 hidden="1" outlineLevel="1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 hidden="1" outlineLevel="1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 hidden="1" outlineLevel="1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 hidden="1" outlineLevel="1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 hidden="1" outlineLevel="1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 hidden="1" outlineLevel="1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 hidden="1" outlineLevel="1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 hidden="1" outlineLevel="1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 hidden="1" outlineLevel="1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 hidden="1" outlineLevel="1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 hidden="1" outlineLevel="1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 hidden="1" outlineLevel="1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 hidden="1" outlineLevel="1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 hidden="1" outlineLevel="1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 hidden="1" outlineLevel="1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 hidden="1" outlineLevel="1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 hidden="1" outlineLevel="1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 hidden="1" outlineLevel="1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 hidden="1" outlineLevel="1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 hidden="1" outlineLevel="1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 hidden="1" outlineLevel="1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 hidden="1" outlineLevel="1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 hidden="1" outlineLevel="1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 hidden="1" outlineLevel="1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 hidden="1" outlineLevel="1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 hidden="1" outlineLevel="1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 hidden="1" outlineLevel="1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 hidden="1" outlineLevel="1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 hidden="1" outlineLevel="1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 hidden="1" outlineLevel="1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 hidden="1" outlineLevel="1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 hidden="1" outlineLevel="1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 hidden="1" outlineLevel="1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 hidden="1" outlineLevel="1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 hidden="1" outlineLevel="1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 hidden="1" outlineLevel="1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 hidden="1" outlineLevel="1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 hidden="1" outlineLevel="1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 hidden="1" outlineLevel="1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 hidden="1" outlineLevel="1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 hidden="1" outlineLevel="1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 hidden="1" outlineLevel="1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 hidden="1" outlineLevel="1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 hidden="1" outlineLevel="1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 hidden="1" outlineLevel="1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 hidden="1" outlineLevel="1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 hidden="1" outlineLevel="1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 hidden="1" outlineLevel="1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 hidden="1" outlineLevel="1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 hidden="1" outlineLevel="1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 hidden="1" outlineLevel="1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 hidden="1" outlineLevel="1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 hidden="1" outlineLevel="1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 hidden="1" outlineLevel="1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 hidden="1" outlineLevel="1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 hidden="1" outlineLevel="1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 hidden="1" outlineLevel="1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 hidden="1" outlineLevel="1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 hidden="1" outlineLevel="1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 hidden="1" outlineLevel="1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 hidden="1" outlineLevel="1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 hidden="1" outlineLevel="1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 hidden="1" outlineLevel="1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 hidden="1" outlineLevel="1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 hidden="1" outlineLevel="1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 hidden="1" outlineLevel="1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 hidden="1" outlineLevel="1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 hidden="1" outlineLevel="1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 hidden="1" outlineLevel="1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 hidden="1" outlineLevel="1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 collapsed="1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>
      <c r="A704" s="4">
        <v>44592</v>
      </c>
      <c r="B704">
        <f>'Sicilia foglio di lavoro'!B703</f>
        <v>9778925</v>
      </c>
      <c r="C704">
        <f>'Sicilia foglio di lavoro'!C703</f>
        <v>4229923</v>
      </c>
      <c r="D704">
        <f>'Sicilia foglio di lavoro'!E703</f>
        <v>623669</v>
      </c>
      <c r="E704">
        <f>'Sicilia foglio di lavoro'!G703</f>
        <v>244960</v>
      </c>
      <c r="F704">
        <f>'Sicilia foglio di lavoro'!H703</f>
        <v>1637</v>
      </c>
      <c r="G704">
        <f>'Sicilia foglio di lavoro'!I703</f>
        <v>1496</v>
      </c>
      <c r="H704">
        <f>'Sicilia foglio di lavoro'!J703</f>
        <v>141</v>
      </c>
      <c r="I704">
        <f>'Sicilia foglio di lavoro'!K703</f>
        <v>7</v>
      </c>
      <c r="J704">
        <f>'Sicilia foglio di lavoro'!M703</f>
        <v>243323</v>
      </c>
      <c r="K704">
        <f>'Sicilia foglio di lavoro'!N703</f>
        <v>370182</v>
      </c>
      <c r="L704">
        <f>'Sicilia foglio di lavoro'!O703</f>
        <v>8527</v>
      </c>
      <c r="M704" s="2">
        <f t="shared" ref="M704:M710" si="250">G704/E704</f>
        <v>6.1071195297191377E-3</v>
      </c>
      <c r="N704" s="2">
        <f t="shared" ref="N704:N710" si="251">H704/E704</f>
        <v>5.7560418027433047E-4</v>
      </c>
      <c r="O704" s="2">
        <f t="shared" ref="O704:O710" si="252">J704/E704</f>
        <v>0.99331727629000655</v>
      </c>
    </row>
    <row r="705" spans="1:15">
      <c r="A705" s="4">
        <v>44593</v>
      </c>
      <c r="B705">
        <f>'Sicilia foglio di lavoro'!B704</f>
        <v>9816450</v>
      </c>
      <c r="C705">
        <f>'Sicilia foglio di lavoro'!C704</f>
        <v>4267064</v>
      </c>
      <c r="D705">
        <f>'Sicilia foglio di lavoro'!E704</f>
        <v>631070</v>
      </c>
      <c r="E705">
        <f>'Sicilia foglio di lavoro'!G704</f>
        <v>250657</v>
      </c>
      <c r="F705">
        <f>'Sicilia foglio di lavoro'!H704</f>
        <v>1620</v>
      </c>
      <c r="G705">
        <f>'Sicilia foglio di lavoro'!I704</f>
        <v>1480</v>
      </c>
      <c r="H705">
        <f>'Sicilia foglio di lavoro'!J704</f>
        <v>140</v>
      </c>
      <c r="I705">
        <f>'Sicilia foglio di lavoro'!K704</f>
        <v>7</v>
      </c>
      <c r="J705">
        <f>'Sicilia foglio di lavoro'!M704</f>
        <v>249037</v>
      </c>
      <c r="K705">
        <f>'Sicilia foglio di lavoro'!N704</f>
        <v>371840</v>
      </c>
      <c r="L705">
        <f>'Sicilia foglio di lavoro'!O704</f>
        <v>8573</v>
      </c>
      <c r="M705" s="2">
        <f t="shared" si="250"/>
        <v>5.9044830186270481E-3</v>
      </c>
      <c r="N705" s="2">
        <f t="shared" si="251"/>
        <v>5.585321774376937E-4</v>
      </c>
      <c r="O705" s="2">
        <f t="shared" si="252"/>
        <v>0.99353698480393526</v>
      </c>
    </row>
    <row r="706" spans="1:15">
      <c r="A706" s="4">
        <v>44594</v>
      </c>
      <c r="B706">
        <f>'Sicilia foglio di lavoro'!B705</f>
        <v>9872072</v>
      </c>
      <c r="C706">
        <f>'Sicilia foglio di lavoro'!C705</f>
        <v>4322063</v>
      </c>
      <c r="D706">
        <f>'Sicilia foglio di lavoro'!E705</f>
        <v>640055</v>
      </c>
      <c r="E706">
        <f>'Sicilia foglio di lavoro'!G705</f>
        <v>254657</v>
      </c>
      <c r="F706">
        <f>'Sicilia foglio di lavoro'!H705</f>
        <v>1612</v>
      </c>
      <c r="G706">
        <f>'Sicilia foglio di lavoro'!I705</f>
        <v>1464</v>
      </c>
      <c r="H706">
        <f>'Sicilia foglio di lavoro'!J705</f>
        <v>148</v>
      </c>
      <c r="I706">
        <f>'Sicilia foglio di lavoro'!K705</f>
        <v>16</v>
      </c>
      <c r="J706">
        <f>'Sicilia foglio di lavoro'!M705</f>
        <v>253045</v>
      </c>
      <c r="K706">
        <f>'Sicilia foglio di lavoro'!N705</f>
        <v>376776</v>
      </c>
      <c r="L706">
        <f>'Sicilia foglio di lavoro'!O705</f>
        <v>8622</v>
      </c>
      <c r="M706" s="2">
        <f t="shared" si="250"/>
        <v>5.748909317238482E-3</v>
      </c>
      <c r="N706" s="2">
        <f t="shared" si="251"/>
        <v>5.8117389272629462E-4</v>
      </c>
      <c r="O706" s="2">
        <f t="shared" si="252"/>
        <v>0.99366991679003525</v>
      </c>
    </row>
    <row r="707" spans="1:15">
      <c r="A707" s="4">
        <v>44595</v>
      </c>
      <c r="B707">
        <f>'Sicilia foglio di lavoro'!B706</f>
        <v>9911355</v>
      </c>
      <c r="C707">
        <f>'Sicilia foglio di lavoro'!C706</f>
        <v>4360974</v>
      </c>
      <c r="D707">
        <f>'Sicilia foglio di lavoro'!E706</f>
        <v>646799</v>
      </c>
      <c r="E707">
        <f>'Sicilia foglio di lavoro'!G706</f>
        <v>258176</v>
      </c>
      <c r="F707">
        <f>'Sicilia foglio di lavoro'!H706</f>
        <v>1607</v>
      </c>
      <c r="G707">
        <f>'Sicilia foglio di lavoro'!I706</f>
        <v>1467</v>
      </c>
      <c r="H707">
        <f>'Sicilia foglio di lavoro'!J706</f>
        <v>140</v>
      </c>
      <c r="I707">
        <f>'Sicilia foglio di lavoro'!K706</f>
        <v>5</v>
      </c>
      <c r="J707">
        <f>'Sicilia foglio di lavoro'!M706</f>
        <v>256569</v>
      </c>
      <c r="K707">
        <f>'Sicilia foglio di lavoro'!N706</f>
        <v>379965</v>
      </c>
      <c r="L707">
        <f>'Sicilia foglio di lavoro'!O706</f>
        <v>8658</v>
      </c>
      <c r="M707" s="2">
        <f t="shared" si="250"/>
        <v>5.6821703024293509E-3</v>
      </c>
      <c r="N707" s="2">
        <f t="shared" si="251"/>
        <v>5.4226574119980173E-4</v>
      </c>
      <c r="O707" s="2">
        <f t="shared" si="252"/>
        <v>0.9937755639563709</v>
      </c>
    </row>
    <row r="708" spans="1:15">
      <c r="A708" s="4">
        <v>44596</v>
      </c>
      <c r="B708">
        <f>'Sicilia foglio di lavoro'!B707</f>
        <v>9955047</v>
      </c>
      <c r="C708">
        <f>'Sicilia foglio di lavoro'!C707</f>
        <v>4404148</v>
      </c>
      <c r="D708">
        <f>'Sicilia foglio di lavoro'!E707</f>
        <v>654096</v>
      </c>
      <c r="E708">
        <f>'Sicilia foglio di lavoro'!G707</f>
        <v>262775</v>
      </c>
      <c r="F708">
        <f>'Sicilia foglio di lavoro'!H707</f>
        <v>1558</v>
      </c>
      <c r="G708">
        <f>'Sicilia foglio di lavoro'!I707</f>
        <v>1425</v>
      </c>
      <c r="H708">
        <f>'Sicilia foglio di lavoro'!J707</f>
        <v>133</v>
      </c>
      <c r="I708">
        <f>'Sicilia foglio di lavoro'!K707</f>
        <v>3</v>
      </c>
      <c r="J708">
        <f>'Sicilia foglio di lavoro'!M707</f>
        <v>261217</v>
      </c>
      <c r="K708">
        <f>'Sicilia foglio di lavoro'!N707</f>
        <v>382619</v>
      </c>
      <c r="L708">
        <f>'Sicilia foglio di lavoro'!O707</f>
        <v>8702</v>
      </c>
      <c r="M708" s="2">
        <f t="shared" si="250"/>
        <v>5.4228903053943484E-3</v>
      </c>
      <c r="N708" s="2">
        <f t="shared" si="251"/>
        <v>5.0613642850347253E-4</v>
      </c>
      <c r="O708" s="2">
        <f t="shared" si="252"/>
        <v>0.99407097326610216</v>
      </c>
    </row>
    <row r="709" spans="1:15">
      <c r="A709" s="4">
        <v>44597</v>
      </c>
      <c r="B709">
        <f>'Sicilia foglio di lavoro'!B708</f>
        <v>10002138</v>
      </c>
      <c r="C709">
        <f>'Sicilia foglio di lavoro'!C708</f>
        <v>4450250</v>
      </c>
      <c r="D709">
        <f>'Sicilia foglio di lavoro'!E708</f>
        <v>661546</v>
      </c>
      <c r="E709">
        <f>'Sicilia foglio di lavoro'!G708</f>
        <v>265146</v>
      </c>
      <c r="F709">
        <f>'Sicilia foglio di lavoro'!H708</f>
        <v>1542</v>
      </c>
      <c r="G709">
        <f>'Sicilia foglio di lavoro'!I708</f>
        <v>1414</v>
      </c>
      <c r="H709">
        <f>'Sicilia foglio di lavoro'!J708</f>
        <v>128</v>
      </c>
      <c r="I709">
        <f>'Sicilia foglio di lavoro'!K708</f>
        <v>12</v>
      </c>
      <c r="J709">
        <f>'Sicilia foglio di lavoro'!M708</f>
        <v>263604</v>
      </c>
      <c r="K709">
        <f>'Sicilia foglio di lavoro'!N708</f>
        <v>387620</v>
      </c>
      <c r="L709">
        <f>'Sicilia foglio di lavoro'!O708</f>
        <v>8780</v>
      </c>
      <c r="M709" s="2">
        <f t="shared" si="250"/>
        <v>5.3329109245472302E-3</v>
      </c>
      <c r="N709" s="2">
        <f t="shared" si="251"/>
        <v>4.8275289840314395E-4</v>
      </c>
      <c r="O709" s="2">
        <f t="shared" si="252"/>
        <v>0.9941843361770496</v>
      </c>
    </row>
    <row r="710" spans="1:15">
      <c r="A710" s="4">
        <v>44598</v>
      </c>
      <c r="B710">
        <f>'Sicilia foglio di lavoro'!B709</f>
        <v>10045170</v>
      </c>
      <c r="C710">
        <f>'Sicilia foglio di lavoro'!C709</f>
        <v>4490733</v>
      </c>
      <c r="D710">
        <f>'Sicilia foglio di lavoro'!E709</f>
        <v>669398</v>
      </c>
      <c r="E710">
        <f>'Sicilia foglio di lavoro'!G709</f>
        <v>270939</v>
      </c>
      <c r="F710">
        <f>'Sicilia foglio di lavoro'!H709</f>
        <v>1523</v>
      </c>
      <c r="G710">
        <f>'Sicilia foglio di lavoro'!I709</f>
        <v>1396</v>
      </c>
      <c r="H710">
        <f>'Sicilia foglio di lavoro'!J709</f>
        <v>127</v>
      </c>
      <c r="I710">
        <f>'Sicilia foglio di lavoro'!K709</f>
        <v>9</v>
      </c>
      <c r="J710">
        <f>'Sicilia foglio di lavoro'!M709</f>
        <v>269416</v>
      </c>
      <c r="K710">
        <f>'Sicilia foglio di lavoro'!N709</f>
        <v>389669</v>
      </c>
      <c r="L710">
        <f>'Sicilia foglio di lavoro'!O709</f>
        <v>8790</v>
      </c>
      <c r="M710" s="2">
        <f t="shared" si="250"/>
        <v>5.1524512897737126E-3</v>
      </c>
      <c r="N710" s="2">
        <f t="shared" si="251"/>
        <v>4.6874019613270886E-4</v>
      </c>
      <c r="O710" s="2">
        <f t="shared" si="252"/>
        <v>0.99437880851409355</v>
      </c>
    </row>
    <row r="711" spans="1:15">
      <c r="A711" s="4">
        <v>44599</v>
      </c>
      <c r="B711">
        <f>'Sicilia foglio di lavoro'!B710</f>
        <v>10073269</v>
      </c>
      <c r="C711">
        <f>'Sicilia foglio di lavoro'!C710</f>
        <v>4518576</v>
      </c>
      <c r="D711">
        <f>'Sicilia foglio di lavoro'!E710</f>
        <v>673220</v>
      </c>
      <c r="E711">
        <f>'Sicilia foglio di lavoro'!G710</f>
        <v>273993</v>
      </c>
      <c r="F711">
        <f>'Sicilia foglio di lavoro'!H710</f>
        <v>1539</v>
      </c>
      <c r="G711">
        <f>'Sicilia foglio di lavoro'!I710</f>
        <v>1412</v>
      </c>
      <c r="H711">
        <f>'Sicilia foglio di lavoro'!J710</f>
        <v>127</v>
      </c>
      <c r="I711">
        <f>'Sicilia foglio di lavoro'!K710</f>
        <v>11</v>
      </c>
      <c r="J711">
        <f>'Sicilia foglio di lavoro'!M710</f>
        <v>272454</v>
      </c>
      <c r="K711">
        <f>'Sicilia foglio di lavoro'!N710</f>
        <v>390412</v>
      </c>
      <c r="L711">
        <f>'Sicilia foglio di lavoro'!O710</f>
        <v>8815</v>
      </c>
      <c r="M711" s="2">
        <f t="shared" ref="M711:M717" si="253">G711/E711</f>
        <v>5.1534163281543692E-3</v>
      </c>
      <c r="N711" s="2">
        <f t="shared" ref="N711:N717" si="254">H711/E711</f>
        <v>4.6351549127167483E-4</v>
      </c>
      <c r="O711" s="2">
        <f t="shared" ref="O711:O717" si="255">J711/E711</f>
        <v>0.99438306818057398</v>
      </c>
    </row>
    <row r="712" spans="1:15">
      <c r="A712" s="4">
        <v>44600</v>
      </c>
      <c r="B712">
        <f>'Sicilia foglio di lavoro'!B711</f>
        <v>10121217</v>
      </c>
      <c r="C712">
        <f>'Sicilia foglio di lavoro'!C711</f>
        <v>4565327</v>
      </c>
      <c r="D712">
        <f>'Sicilia foglio di lavoro'!E711</f>
        <v>681048</v>
      </c>
      <c r="E712">
        <f>'Sicilia foglio di lavoro'!G711</f>
        <v>277811</v>
      </c>
      <c r="F712">
        <f>'Sicilia foglio di lavoro'!H711</f>
        <v>1509</v>
      </c>
      <c r="G712">
        <f>'Sicilia foglio di lavoro'!I711</f>
        <v>1385</v>
      </c>
      <c r="H712">
        <f>'Sicilia foglio di lavoro'!J711</f>
        <v>124</v>
      </c>
      <c r="I712">
        <f>'Sicilia foglio di lavoro'!K711</f>
        <v>4</v>
      </c>
      <c r="J712">
        <f>'Sicilia foglio di lavoro'!M711</f>
        <v>276302</v>
      </c>
      <c r="K712">
        <f>'Sicilia foglio di lavoro'!N711</f>
        <v>394371</v>
      </c>
      <c r="L712">
        <f>'Sicilia foglio di lavoro'!O711</f>
        <v>8866</v>
      </c>
      <c r="M712" s="2">
        <f t="shared" si="253"/>
        <v>4.9854037457120132E-3</v>
      </c>
      <c r="N712" s="2">
        <f t="shared" si="254"/>
        <v>4.4634661694461342E-4</v>
      </c>
      <c r="O712" s="2">
        <f t="shared" si="255"/>
        <v>0.99456824963734336</v>
      </c>
    </row>
    <row r="713" spans="1:15">
      <c r="A713" s="4">
        <v>44601</v>
      </c>
      <c r="B713">
        <f>'Sicilia foglio di lavoro'!B712</f>
        <v>10171726</v>
      </c>
      <c r="C713">
        <f>'Sicilia foglio di lavoro'!C712</f>
        <v>4614493</v>
      </c>
      <c r="D713">
        <f>'Sicilia foglio di lavoro'!E712</f>
        <v>688534</v>
      </c>
      <c r="E713">
        <f>'Sicilia foglio di lavoro'!G712</f>
        <v>275718</v>
      </c>
      <c r="F713">
        <f>'Sicilia foglio di lavoro'!H712</f>
        <v>1484</v>
      </c>
      <c r="G713">
        <f>'Sicilia foglio di lavoro'!I712</f>
        <v>1369</v>
      </c>
      <c r="H713">
        <f>'Sicilia foglio di lavoro'!J712</f>
        <v>115</v>
      </c>
      <c r="I713">
        <f>'Sicilia foglio di lavoro'!K712</f>
        <v>2</v>
      </c>
      <c r="J713">
        <f>'Sicilia foglio di lavoro'!M712</f>
        <v>274234</v>
      </c>
      <c r="K713">
        <f>'Sicilia foglio di lavoro'!N712</f>
        <v>403893</v>
      </c>
      <c r="L713">
        <f>'Sicilia foglio di lavoro'!O712</f>
        <v>8923</v>
      </c>
      <c r="M713" s="2">
        <f t="shared" si="253"/>
        <v>4.965218085144967E-3</v>
      </c>
      <c r="N713" s="2">
        <f t="shared" si="254"/>
        <v>4.1709282672875911E-4</v>
      </c>
      <c r="O713" s="2">
        <f t="shared" si="255"/>
        <v>0.99461768908812631</v>
      </c>
    </row>
    <row r="714" spans="1:15">
      <c r="A714" s="4">
        <v>44602</v>
      </c>
      <c r="B714">
        <f>'Sicilia foglio di lavoro'!B713</f>
        <v>10219245</v>
      </c>
      <c r="C714">
        <f>'Sicilia foglio di lavoro'!C713</f>
        <v>4661518</v>
      </c>
      <c r="D714">
        <f>'Sicilia foglio di lavoro'!E713</f>
        <v>696103</v>
      </c>
      <c r="E714">
        <f>'Sicilia foglio di lavoro'!G713</f>
        <v>274873</v>
      </c>
      <c r="F714">
        <f>'Sicilia foglio di lavoro'!H713</f>
        <v>1471</v>
      </c>
      <c r="G714">
        <f>'Sicilia foglio di lavoro'!I713</f>
        <v>1356</v>
      </c>
      <c r="H714">
        <f>'Sicilia foglio di lavoro'!J713</f>
        <v>115</v>
      </c>
      <c r="I714">
        <f>'Sicilia foglio di lavoro'!K713</f>
        <v>8</v>
      </c>
      <c r="J714">
        <f>'Sicilia foglio di lavoro'!M713</f>
        <v>273402</v>
      </c>
      <c r="K714">
        <f>'Sicilia foglio di lavoro'!N713</f>
        <v>412282</v>
      </c>
      <c r="L714">
        <f>'Sicilia foglio di lavoro'!O713</f>
        <v>8948</v>
      </c>
      <c r="M714" s="2">
        <f t="shared" si="253"/>
        <v>4.9331873265107884E-3</v>
      </c>
      <c r="N714" s="2">
        <f t="shared" si="254"/>
        <v>4.1837503137812733E-4</v>
      </c>
      <c r="O714" s="2">
        <f t="shared" si="255"/>
        <v>0.99464843764211108</v>
      </c>
    </row>
    <row r="715" spans="1:15">
      <c r="A715" s="4">
        <v>44603</v>
      </c>
      <c r="B715">
        <f>'Sicilia foglio di lavoro'!B714</f>
        <v>10257263</v>
      </c>
      <c r="C715">
        <f>'Sicilia foglio di lavoro'!C714</f>
        <v>4699050</v>
      </c>
      <c r="D715">
        <f>'Sicilia foglio di lavoro'!E714</f>
        <v>702199</v>
      </c>
      <c r="E715">
        <f>'Sicilia foglio di lavoro'!G714</f>
        <v>277684</v>
      </c>
      <c r="F715">
        <f>'Sicilia foglio di lavoro'!H714</f>
        <v>1439</v>
      </c>
      <c r="G715">
        <f>'Sicilia foglio di lavoro'!I714</f>
        <v>1323</v>
      </c>
      <c r="H715">
        <f>'Sicilia foglio di lavoro'!J714</f>
        <v>116</v>
      </c>
      <c r="I715">
        <f>'Sicilia foglio di lavoro'!K714</f>
        <v>9</v>
      </c>
      <c r="J715">
        <f>'Sicilia foglio di lavoro'!M714</f>
        <v>276245</v>
      </c>
      <c r="K715">
        <f>'Sicilia foglio di lavoro'!N714</f>
        <v>415533</v>
      </c>
      <c r="L715">
        <f>'Sicilia foglio di lavoro'!O714</f>
        <v>8982</v>
      </c>
      <c r="M715" s="2">
        <f t="shared" si="253"/>
        <v>4.7644084642975469E-3</v>
      </c>
      <c r="N715" s="2">
        <f t="shared" si="254"/>
        <v>4.1774102937151581E-4</v>
      </c>
      <c r="O715" s="2">
        <f t="shared" si="255"/>
        <v>0.99481785050633098</v>
      </c>
    </row>
    <row r="716" spans="1:15">
      <c r="A716" s="4">
        <v>44604</v>
      </c>
      <c r="B716">
        <f>'Sicilia foglio di lavoro'!B715</f>
        <v>10295571</v>
      </c>
      <c r="C716">
        <f>'Sicilia foglio di lavoro'!C715</f>
        <v>4736981</v>
      </c>
      <c r="D716">
        <f>'Sicilia foglio di lavoro'!E715</f>
        <v>708144</v>
      </c>
      <c r="E716">
        <f>'Sicilia foglio di lavoro'!G715</f>
        <v>278798</v>
      </c>
      <c r="F716">
        <f>'Sicilia foglio di lavoro'!H715</f>
        <v>1423</v>
      </c>
      <c r="G716">
        <f>'Sicilia foglio di lavoro'!I715</f>
        <v>1308</v>
      </c>
      <c r="H716">
        <f>'Sicilia foglio di lavoro'!J715</f>
        <v>115</v>
      </c>
      <c r="I716">
        <f>'Sicilia foglio di lavoro'!K715</f>
        <v>6</v>
      </c>
      <c r="J716">
        <f>'Sicilia foglio di lavoro'!M715</f>
        <v>277375</v>
      </c>
      <c r="K716">
        <f>'Sicilia foglio di lavoro'!N715</f>
        <v>420322</v>
      </c>
      <c r="L716">
        <f>'Sicilia foglio di lavoro'!O715</f>
        <v>9024</v>
      </c>
      <c r="M716" s="2">
        <f t="shared" si="253"/>
        <v>4.691568806088996E-3</v>
      </c>
      <c r="N716" s="2">
        <f t="shared" si="254"/>
        <v>4.1248502500017937E-4</v>
      </c>
      <c r="O716" s="2">
        <f t="shared" si="255"/>
        <v>0.99489594616891086</v>
      </c>
    </row>
    <row r="717" spans="1:15">
      <c r="A717" s="4">
        <v>44605</v>
      </c>
      <c r="B717">
        <f>'Sicilia foglio di lavoro'!B716</f>
        <v>10331885</v>
      </c>
      <c r="C717">
        <f>'Sicilia foglio di lavoro'!C716</f>
        <v>4772866</v>
      </c>
      <c r="D717">
        <f>'Sicilia foglio di lavoro'!E716</f>
        <v>713609</v>
      </c>
      <c r="E717">
        <f>'Sicilia foglio di lavoro'!G716</f>
        <v>260006</v>
      </c>
      <c r="F717">
        <f>'Sicilia foglio di lavoro'!H716</f>
        <v>1409</v>
      </c>
      <c r="G717">
        <f>'Sicilia foglio di lavoro'!I716</f>
        <v>1294</v>
      </c>
      <c r="H717">
        <f>'Sicilia foglio di lavoro'!J716</f>
        <v>115</v>
      </c>
      <c r="I717">
        <f>'Sicilia foglio di lavoro'!K716</f>
        <v>8</v>
      </c>
      <c r="J717">
        <f>'Sicilia foglio di lavoro'!M716</f>
        <v>258597</v>
      </c>
      <c r="K717">
        <f>'Sicilia foglio di lavoro'!N716</f>
        <v>444567</v>
      </c>
      <c r="L717">
        <f>'Sicilia foglio di lavoro'!O716</f>
        <v>9036</v>
      </c>
      <c r="M717" s="2">
        <f t="shared" si="253"/>
        <v>4.9768082275024423E-3</v>
      </c>
      <c r="N717" s="2">
        <f t="shared" si="254"/>
        <v>4.4229748544264363E-4</v>
      </c>
      <c r="O717" s="2">
        <f t="shared" si="255"/>
        <v>0.99458089428705487</v>
      </c>
    </row>
    <row r="718" spans="1:15">
      <c r="A718" s="4">
        <v>44606</v>
      </c>
      <c r="B718">
        <f>'Sicilia foglio di lavoro'!B717</f>
        <v>10351588</v>
      </c>
      <c r="C718">
        <f>'Sicilia foglio di lavoro'!C717</f>
        <v>4792338</v>
      </c>
      <c r="D718">
        <f>'Sicilia foglio di lavoro'!E717</f>
        <v>716292</v>
      </c>
      <c r="E718">
        <f>'Sicilia foglio di lavoro'!G717</f>
        <v>260900</v>
      </c>
      <c r="F718">
        <f>'Sicilia foglio di lavoro'!H717</f>
        <v>1430</v>
      </c>
      <c r="G718">
        <f>'Sicilia foglio di lavoro'!I717</f>
        <v>1314</v>
      </c>
      <c r="H718">
        <f>'Sicilia foglio di lavoro'!J717</f>
        <v>116</v>
      </c>
      <c r="I718">
        <f>'Sicilia foglio di lavoro'!K717</f>
        <v>7</v>
      </c>
      <c r="J718">
        <f>'Sicilia foglio di lavoro'!M717</f>
        <v>259470</v>
      </c>
      <c r="K718">
        <f>'Sicilia foglio di lavoro'!N717</f>
        <v>446337</v>
      </c>
      <c r="L718">
        <f>'Sicilia foglio di lavoro'!O717</f>
        <v>9055</v>
      </c>
      <c r="M718" s="2">
        <f t="shared" ref="M718:M724" si="256">G718/E718</f>
        <v>5.0364124185511691E-3</v>
      </c>
      <c r="N718" s="2">
        <f t="shared" ref="N718:N724" si="257">H718/E718</f>
        <v>4.4461479494059026E-4</v>
      </c>
      <c r="O718" s="2">
        <f t="shared" ref="O718:O724" si="258">J718/E718</f>
        <v>0.99451897278650825</v>
      </c>
    </row>
    <row r="719" spans="1:15">
      <c r="A719" s="4">
        <v>44607</v>
      </c>
      <c r="B719">
        <f>'Sicilia foglio di lavoro'!B718</f>
        <v>10387501</v>
      </c>
      <c r="C719">
        <f>'Sicilia foglio di lavoro'!C718</f>
        <v>4827937</v>
      </c>
      <c r="D719">
        <f>'Sicilia foglio di lavoro'!E718</f>
        <v>722488</v>
      </c>
      <c r="E719">
        <f>'Sicilia foglio di lavoro'!G718</f>
        <v>262478</v>
      </c>
      <c r="F719">
        <f>'Sicilia foglio di lavoro'!H718</f>
        <v>1431</v>
      </c>
      <c r="G719">
        <f>'Sicilia foglio di lavoro'!I718</f>
        <v>1320</v>
      </c>
      <c r="H719">
        <f>'Sicilia foglio di lavoro'!J718</f>
        <v>111</v>
      </c>
      <c r="I719">
        <f>'Sicilia foglio di lavoro'!K718</f>
        <v>7</v>
      </c>
      <c r="J719">
        <f>'Sicilia foglio di lavoro'!M718</f>
        <v>261047</v>
      </c>
      <c r="K719">
        <f>'Sicilia foglio di lavoro'!N718</f>
        <v>450895</v>
      </c>
      <c r="L719">
        <f>'Sicilia foglio di lavoro'!O718</f>
        <v>9115</v>
      </c>
      <c r="M719" s="2">
        <f t="shared" si="256"/>
        <v>5.0289929060721283E-3</v>
      </c>
      <c r="N719" s="2">
        <f t="shared" si="257"/>
        <v>4.2289258528333803E-4</v>
      </c>
      <c r="O719" s="2">
        <f t="shared" si="258"/>
        <v>0.99454811450864455</v>
      </c>
    </row>
    <row r="720" spans="1:15">
      <c r="A720" s="4">
        <v>44608</v>
      </c>
      <c r="B720">
        <f>'Sicilia foglio di lavoro'!B719</f>
        <v>10432107</v>
      </c>
      <c r="C720">
        <f>'Sicilia foglio di lavoro'!C719</f>
        <v>4871970</v>
      </c>
      <c r="D720">
        <f>'Sicilia foglio di lavoro'!E719</f>
        <v>729422</v>
      </c>
      <c r="E720">
        <f>'Sicilia foglio di lavoro'!G719</f>
        <v>253450</v>
      </c>
      <c r="F720">
        <f>'Sicilia foglio di lavoro'!H719</f>
        <v>1401</v>
      </c>
      <c r="G720">
        <f>'Sicilia foglio di lavoro'!I719</f>
        <v>1291</v>
      </c>
      <c r="H720">
        <f>'Sicilia foglio di lavoro'!J719</f>
        <v>110</v>
      </c>
      <c r="I720">
        <f>'Sicilia foglio di lavoro'!K719</f>
        <v>5</v>
      </c>
      <c r="J720">
        <f>'Sicilia foglio di lavoro'!M719</f>
        <v>252049</v>
      </c>
      <c r="K720">
        <f>'Sicilia foglio di lavoro'!N719</f>
        <v>466823</v>
      </c>
      <c r="L720">
        <f>'Sicilia foglio di lavoro'!O719</f>
        <v>9149</v>
      </c>
      <c r="M720" s="2">
        <f t="shared" si="256"/>
        <v>5.0937068455316628E-3</v>
      </c>
      <c r="N720" s="2">
        <f t="shared" si="257"/>
        <v>4.3401065298875516E-4</v>
      </c>
      <c r="O720" s="2">
        <f t="shared" si="258"/>
        <v>0.99447228250147957</v>
      </c>
    </row>
    <row r="721" spans="1:15">
      <c r="A721" s="4">
        <v>44609</v>
      </c>
      <c r="B721">
        <f>'Sicilia foglio di lavoro'!B720</f>
        <v>10465181</v>
      </c>
      <c r="C721">
        <f>'Sicilia foglio di lavoro'!C720</f>
        <v>4904731</v>
      </c>
      <c r="D721">
        <f>'Sicilia foglio di lavoro'!E720</f>
        <v>734915</v>
      </c>
      <c r="E721">
        <f>'Sicilia foglio di lavoro'!G720</f>
        <v>251275</v>
      </c>
      <c r="F721">
        <f>'Sicilia foglio di lavoro'!H720</f>
        <v>1343</v>
      </c>
      <c r="G721">
        <f>'Sicilia foglio di lavoro'!I720</f>
        <v>1239</v>
      </c>
      <c r="H721">
        <f>'Sicilia foglio di lavoro'!J720</f>
        <v>104</v>
      </c>
      <c r="I721">
        <f>'Sicilia foglio di lavoro'!K720</f>
        <v>5</v>
      </c>
      <c r="J721">
        <f>'Sicilia foglio di lavoro'!M720</f>
        <v>249932</v>
      </c>
      <c r="K721">
        <f>'Sicilia foglio di lavoro'!N720</f>
        <v>474455</v>
      </c>
      <c r="L721">
        <f>'Sicilia foglio di lavoro'!O720</f>
        <v>9185</v>
      </c>
      <c r="M721" s="2">
        <f t="shared" si="256"/>
        <v>4.9308526514774652E-3</v>
      </c>
      <c r="N721" s="2">
        <f t="shared" si="257"/>
        <v>4.1388916525718833E-4</v>
      </c>
      <c r="O721" s="2">
        <f t="shared" si="258"/>
        <v>0.99465525818326539</v>
      </c>
    </row>
    <row r="722" spans="1:15">
      <c r="A722" s="4">
        <v>44610</v>
      </c>
      <c r="B722">
        <f>'Sicilia foglio di lavoro'!B721</f>
        <v>10500440</v>
      </c>
      <c r="C722">
        <f>'Sicilia foglio di lavoro'!C721</f>
        <v>4939603</v>
      </c>
      <c r="D722">
        <f>'Sicilia foglio di lavoro'!E721</f>
        <v>740613</v>
      </c>
      <c r="E722">
        <f>'Sicilia foglio di lavoro'!G721</f>
        <v>250096</v>
      </c>
      <c r="F722">
        <f>'Sicilia foglio di lavoro'!H721</f>
        <v>1297</v>
      </c>
      <c r="G722">
        <f>'Sicilia foglio di lavoro'!I721</f>
        <v>1200</v>
      </c>
      <c r="H722">
        <f>'Sicilia foglio di lavoro'!J721</f>
        <v>97</v>
      </c>
      <c r="I722">
        <f>'Sicilia foglio di lavoro'!K721</f>
        <v>2</v>
      </c>
      <c r="J722">
        <f>'Sicilia foglio di lavoro'!M721</f>
        <v>248799</v>
      </c>
      <c r="K722">
        <f>'Sicilia foglio di lavoro'!N721</f>
        <v>481300</v>
      </c>
      <c r="L722">
        <f>'Sicilia foglio di lavoro'!O721</f>
        <v>9217</v>
      </c>
      <c r="M722" s="2">
        <f t="shared" si="256"/>
        <v>4.7981575075171133E-3</v>
      </c>
      <c r="N722" s="2">
        <f t="shared" si="257"/>
        <v>3.8785106519096665E-4</v>
      </c>
      <c r="O722" s="2">
        <f t="shared" si="258"/>
        <v>0.99481399142729188</v>
      </c>
    </row>
    <row r="723" spans="1:15">
      <c r="A723" s="4">
        <v>44611</v>
      </c>
      <c r="B723">
        <f>'Sicilia foglio di lavoro'!B722</f>
        <v>10538063</v>
      </c>
      <c r="C723">
        <f>'Sicilia foglio di lavoro'!C722</f>
        <v>4976750</v>
      </c>
      <c r="D723">
        <f>'Sicilia foglio di lavoro'!E722</f>
        <v>746269</v>
      </c>
      <c r="E723">
        <f>'Sicilia foglio di lavoro'!G722</f>
        <v>248459</v>
      </c>
      <c r="F723">
        <f>'Sicilia foglio di lavoro'!H722</f>
        <v>1288</v>
      </c>
      <c r="G723">
        <f>'Sicilia foglio di lavoro'!I722</f>
        <v>1189</v>
      </c>
      <c r="H723">
        <f>'Sicilia foglio di lavoro'!J722</f>
        <v>99</v>
      </c>
      <c r="I723">
        <f>'Sicilia foglio di lavoro'!K722</f>
        <v>5</v>
      </c>
      <c r="J723">
        <f>'Sicilia foglio di lavoro'!M722</f>
        <v>247171</v>
      </c>
      <c r="K723">
        <f>'Sicilia foglio di lavoro'!N722</f>
        <v>488557</v>
      </c>
      <c r="L723">
        <f>'Sicilia foglio di lavoro'!O722</f>
        <v>9253</v>
      </c>
      <c r="M723" s="2">
        <f t="shared" si="256"/>
        <v>4.7854978084915416E-3</v>
      </c>
      <c r="N723" s="2">
        <f t="shared" si="257"/>
        <v>3.9845608329744543E-4</v>
      </c>
      <c r="O723" s="2">
        <f t="shared" si="258"/>
        <v>0.99481604610821106</v>
      </c>
    </row>
    <row r="724" spans="1:15">
      <c r="A724" s="4">
        <v>44612</v>
      </c>
      <c r="B724">
        <f>'Sicilia foglio di lavoro'!B723</f>
        <v>10567659</v>
      </c>
      <c r="C724">
        <f>'Sicilia foglio di lavoro'!C723</f>
        <v>5006029</v>
      </c>
      <c r="D724">
        <f>'Sicilia foglio di lavoro'!E723</f>
        <v>750872</v>
      </c>
      <c r="E724">
        <f>'Sicilia foglio di lavoro'!G723</f>
        <v>247522</v>
      </c>
      <c r="F724">
        <f>'Sicilia foglio di lavoro'!H723</f>
        <v>1279</v>
      </c>
      <c r="G724">
        <f>'Sicilia foglio di lavoro'!I723</f>
        <v>1179</v>
      </c>
      <c r="H724">
        <f>'Sicilia foglio di lavoro'!J723</f>
        <v>100</v>
      </c>
      <c r="I724">
        <f>'Sicilia foglio di lavoro'!K723</f>
        <v>6</v>
      </c>
      <c r="J724">
        <f>'Sicilia foglio di lavoro'!M723</f>
        <v>246243</v>
      </c>
      <c r="K724">
        <f>'Sicilia foglio di lavoro'!N723</f>
        <v>494087</v>
      </c>
      <c r="L724">
        <f>'Sicilia foglio di lavoro'!O723</f>
        <v>9263</v>
      </c>
      <c r="M724" s="2">
        <f t="shared" si="256"/>
        <v>4.7632129669281922E-3</v>
      </c>
      <c r="N724" s="2">
        <f t="shared" si="257"/>
        <v>4.0400449252995694E-4</v>
      </c>
      <c r="O724" s="2">
        <f t="shared" si="258"/>
        <v>0.99483278254054186</v>
      </c>
    </row>
    <row r="725" spans="1:15">
      <c r="A725" s="4">
        <v>44613</v>
      </c>
      <c r="B725">
        <f>'Sicilia foglio di lavoro'!B724</f>
        <v>10585463</v>
      </c>
      <c r="C725">
        <f>'Sicilia foglio di lavoro'!C724</f>
        <v>5023661</v>
      </c>
      <c r="D725">
        <f>'Sicilia foglio di lavoro'!E724</f>
        <v>753424</v>
      </c>
      <c r="E725">
        <f>'Sicilia foglio di lavoro'!G724</f>
        <v>246666</v>
      </c>
      <c r="F725">
        <f>'Sicilia foglio di lavoro'!H724</f>
        <v>1256</v>
      </c>
      <c r="G725">
        <f>'Sicilia foglio di lavoro'!I724</f>
        <v>1162</v>
      </c>
      <c r="H725">
        <f>'Sicilia foglio di lavoro'!J724</f>
        <v>94</v>
      </c>
      <c r="I725">
        <f>'Sicilia foglio di lavoro'!K724</f>
        <v>0</v>
      </c>
      <c r="J725">
        <f>'Sicilia foglio di lavoro'!M724</f>
        <v>245410</v>
      </c>
      <c r="K725">
        <f>'Sicilia foglio di lavoro'!N724</f>
        <v>497477</v>
      </c>
      <c r="L725">
        <f>'Sicilia foglio di lavoro'!O724</f>
        <v>9281</v>
      </c>
      <c r="M725" s="2">
        <f t="shared" ref="M725:M731" si="259">G725/E725</f>
        <v>4.7108235427663321E-3</v>
      </c>
      <c r="N725" s="2">
        <f t="shared" ref="N725:N731" si="260">H725/E725</f>
        <v>3.8108211103273252E-4</v>
      </c>
      <c r="O725" s="2">
        <f t="shared" ref="O725:O731" si="261">J725/E725</f>
        <v>0.99490809434620098</v>
      </c>
    </row>
    <row r="726" spans="1:15">
      <c r="A726" s="4">
        <v>44614</v>
      </c>
      <c r="B726">
        <f>'Sicilia foglio di lavoro'!B725</f>
        <v>10618933</v>
      </c>
      <c r="C726">
        <f>'Sicilia foglio di lavoro'!C725</f>
        <v>5056729</v>
      </c>
      <c r="D726">
        <f>'Sicilia foglio di lavoro'!E725</f>
        <v>759350</v>
      </c>
      <c r="E726">
        <f>'Sicilia foglio di lavoro'!G725</f>
        <v>247937</v>
      </c>
      <c r="F726">
        <f>'Sicilia foglio di lavoro'!H725</f>
        <v>1254</v>
      </c>
      <c r="G726">
        <f>'Sicilia foglio di lavoro'!I725</f>
        <v>1169</v>
      </c>
      <c r="H726">
        <f>'Sicilia foglio di lavoro'!J725</f>
        <v>85</v>
      </c>
      <c r="I726">
        <f>'Sicilia foglio di lavoro'!K725</f>
        <v>2</v>
      </c>
      <c r="J726">
        <f>'Sicilia foglio di lavoro'!M725</f>
        <v>246683</v>
      </c>
      <c r="K726">
        <f>'Sicilia foglio di lavoro'!N725</f>
        <v>502103</v>
      </c>
      <c r="L726">
        <f>'Sicilia foglio di lavoro'!O725</f>
        <v>9310</v>
      </c>
      <c r="M726" s="2">
        <f t="shared" si="259"/>
        <v>4.7149074159968055E-3</v>
      </c>
      <c r="N726" s="2">
        <f t="shared" si="260"/>
        <v>3.4282902511525103E-4</v>
      </c>
      <c r="O726" s="2">
        <f t="shared" si="261"/>
        <v>0.99494226355888793</v>
      </c>
    </row>
    <row r="727" spans="1:15">
      <c r="A727" s="4">
        <v>44615</v>
      </c>
      <c r="B727">
        <f>'Sicilia foglio di lavoro'!B726</f>
        <v>10656137</v>
      </c>
      <c r="C727">
        <f>'Sicilia foglio di lavoro'!C726</f>
        <v>5093478</v>
      </c>
      <c r="D727">
        <f>'Sicilia foglio di lavoro'!E726</f>
        <v>764778</v>
      </c>
      <c r="E727">
        <f>'Sicilia foglio di lavoro'!G726</f>
        <v>231878</v>
      </c>
      <c r="F727">
        <f>'Sicilia foglio di lavoro'!H726</f>
        <v>1215</v>
      </c>
      <c r="G727">
        <f>'Sicilia foglio di lavoro'!I726</f>
        <v>1134</v>
      </c>
      <c r="H727">
        <f>'Sicilia foglio di lavoro'!J726</f>
        <v>81</v>
      </c>
      <c r="I727">
        <f>'Sicilia foglio di lavoro'!K726</f>
        <v>7</v>
      </c>
      <c r="J727">
        <f>'Sicilia foglio di lavoro'!M726</f>
        <v>230663</v>
      </c>
      <c r="K727">
        <f>'Sicilia foglio di lavoro'!N726</f>
        <v>523552</v>
      </c>
      <c r="L727">
        <f>'Sicilia foglio di lavoro'!O726</f>
        <v>9348</v>
      </c>
      <c r="M727" s="2">
        <f t="shared" si="259"/>
        <v>4.8905027643847193E-3</v>
      </c>
      <c r="N727" s="2">
        <f t="shared" si="260"/>
        <v>3.4932162602747995E-4</v>
      </c>
      <c r="O727" s="2">
        <f t="shared" si="261"/>
        <v>0.99476017560958785</v>
      </c>
    </row>
    <row r="728" spans="1:15">
      <c r="A728" s="4">
        <v>44616</v>
      </c>
      <c r="B728">
        <f>'Sicilia foglio di lavoro'!B727</f>
        <v>10697034</v>
      </c>
      <c r="C728">
        <f>'Sicilia foglio di lavoro'!C727</f>
        <v>5133700</v>
      </c>
      <c r="D728">
        <f>'Sicilia foglio di lavoro'!E727</f>
        <v>770887</v>
      </c>
      <c r="E728">
        <f>'Sicilia foglio di lavoro'!G727</f>
        <v>230774</v>
      </c>
      <c r="F728">
        <f>'Sicilia foglio di lavoro'!H727</f>
        <v>1199</v>
      </c>
      <c r="G728">
        <f>'Sicilia foglio di lavoro'!I727</f>
        <v>1130</v>
      </c>
      <c r="H728">
        <f>'Sicilia foglio di lavoro'!J727</f>
        <v>69</v>
      </c>
      <c r="I728">
        <f>'Sicilia foglio di lavoro'!K727</f>
        <v>0</v>
      </c>
      <c r="J728">
        <f>'Sicilia foglio di lavoro'!M727</f>
        <v>229575</v>
      </c>
      <c r="K728">
        <f>'Sicilia foglio di lavoro'!N727</f>
        <v>530734</v>
      </c>
      <c r="L728">
        <f>'Sicilia foglio di lavoro'!O727</f>
        <v>9379</v>
      </c>
      <c r="M728" s="2">
        <f t="shared" si="259"/>
        <v>4.8965654709802664E-3</v>
      </c>
      <c r="N728" s="2">
        <f t="shared" si="260"/>
        <v>2.9899382079437024E-4</v>
      </c>
      <c r="O728" s="2">
        <f t="shared" si="261"/>
        <v>0.99480444070822538</v>
      </c>
    </row>
    <row r="729" spans="1:15">
      <c r="A729" s="4">
        <v>44617</v>
      </c>
      <c r="B729">
        <f>'Sicilia foglio di lavoro'!B728</f>
        <v>10728104</v>
      </c>
      <c r="C729">
        <f>'Sicilia foglio di lavoro'!C728</f>
        <v>5164330</v>
      </c>
      <c r="D729">
        <f>'Sicilia foglio di lavoro'!E728</f>
        <v>775427</v>
      </c>
      <c r="E729">
        <f>'Sicilia foglio di lavoro'!G728</f>
        <v>231164</v>
      </c>
      <c r="F729">
        <f>'Sicilia foglio di lavoro'!H728</f>
        <v>1186</v>
      </c>
      <c r="G729">
        <f>'Sicilia foglio di lavoro'!I728</f>
        <v>1112</v>
      </c>
      <c r="H729">
        <f>'Sicilia foglio di lavoro'!J728</f>
        <v>74</v>
      </c>
      <c r="I729">
        <f>'Sicilia foglio di lavoro'!K728</f>
        <v>13</v>
      </c>
      <c r="J729">
        <f>'Sicilia foglio di lavoro'!M728</f>
        <v>229978</v>
      </c>
      <c r="K729">
        <f>'Sicilia foglio di lavoro'!N728</f>
        <v>534868</v>
      </c>
      <c r="L729">
        <f>'Sicilia foglio di lavoro'!O728</f>
        <v>9395</v>
      </c>
      <c r="M729" s="2">
        <f t="shared" si="259"/>
        <v>4.8104376113927774E-3</v>
      </c>
      <c r="N729" s="2">
        <f t="shared" si="260"/>
        <v>3.2011904967901579E-4</v>
      </c>
      <c r="O729" s="2">
        <f t="shared" si="261"/>
        <v>0.99486944333892824</v>
      </c>
    </row>
    <row r="730" spans="1:15">
      <c r="A730" s="4">
        <v>44618</v>
      </c>
      <c r="B730">
        <f>'Sicilia foglio di lavoro'!B729</f>
        <v>10758477</v>
      </c>
      <c r="C730">
        <f>'Sicilia foglio di lavoro'!C729</f>
        <v>5194395</v>
      </c>
      <c r="D730">
        <f>'Sicilia foglio di lavoro'!E729</f>
        <v>779780</v>
      </c>
      <c r="E730">
        <f>'Sicilia foglio di lavoro'!G729</f>
        <v>229839</v>
      </c>
      <c r="F730">
        <f>'Sicilia foglio di lavoro'!H729</f>
        <v>1123</v>
      </c>
      <c r="G730">
        <f>'Sicilia foglio di lavoro'!I729</f>
        <v>1046</v>
      </c>
      <c r="H730">
        <f>'Sicilia foglio di lavoro'!J729</f>
        <v>77</v>
      </c>
      <c r="I730">
        <f>'Sicilia foglio di lavoro'!K729</f>
        <v>9</v>
      </c>
      <c r="J730">
        <f>'Sicilia foglio di lavoro'!M729</f>
        <v>228716</v>
      </c>
      <c r="K730">
        <f>'Sicilia foglio di lavoro'!N729</f>
        <v>540517</v>
      </c>
      <c r="L730">
        <f>'Sicilia foglio di lavoro'!O729</f>
        <v>9424</v>
      </c>
      <c r="M730" s="2">
        <f t="shared" si="259"/>
        <v>4.5510117952131711E-3</v>
      </c>
      <c r="N730" s="2">
        <f t="shared" si="260"/>
        <v>3.3501712068012828E-4</v>
      </c>
      <c r="O730" s="2">
        <f t="shared" si="261"/>
        <v>0.99511397108410671</v>
      </c>
    </row>
    <row r="731" spans="1:15">
      <c r="A731" s="4">
        <v>44619</v>
      </c>
      <c r="B731">
        <f>'Sicilia foglio di lavoro'!B730</f>
        <v>10790950</v>
      </c>
      <c r="C731">
        <f>'Sicilia foglio di lavoro'!C730</f>
        <v>5226535</v>
      </c>
      <c r="D731">
        <f>'Sicilia foglio di lavoro'!E730</f>
        <v>784371</v>
      </c>
      <c r="E731">
        <f>'Sicilia foglio di lavoro'!G730</f>
        <v>230745</v>
      </c>
      <c r="F731">
        <f>'Sicilia foglio di lavoro'!H730</f>
        <v>1121</v>
      </c>
      <c r="G731">
        <f>'Sicilia foglio di lavoro'!I730</f>
        <v>1048</v>
      </c>
      <c r="H731">
        <f>'Sicilia foglio di lavoro'!J730</f>
        <v>73</v>
      </c>
      <c r="I731">
        <f>'Sicilia foglio di lavoro'!K730</f>
        <v>0</v>
      </c>
      <c r="J731">
        <f>'Sicilia foglio di lavoro'!M730</f>
        <v>229624</v>
      </c>
      <c r="K731">
        <f>'Sicilia foglio di lavoro'!N730</f>
        <v>544197</v>
      </c>
      <c r="L731">
        <f>'Sicilia foglio di lavoro'!O730</f>
        <v>9429</v>
      </c>
      <c r="M731" s="2">
        <f t="shared" si="259"/>
        <v>4.5418102234067908E-3</v>
      </c>
      <c r="N731" s="2">
        <f t="shared" si="260"/>
        <v>3.1636655182127455E-4</v>
      </c>
      <c r="O731" s="2">
        <f t="shared" si="261"/>
        <v>0.99514182322477196</v>
      </c>
    </row>
    <row r="732" spans="1:15">
      <c r="A732" s="4">
        <v>44620</v>
      </c>
      <c r="B732">
        <f>'Sicilia foglio di lavoro'!B731</f>
        <v>10803649</v>
      </c>
      <c r="C732">
        <f>'Sicilia foglio di lavoro'!C731</f>
        <v>5239126</v>
      </c>
      <c r="D732">
        <f>'Sicilia foglio di lavoro'!E731</f>
        <v>786279</v>
      </c>
      <c r="E732">
        <f>'Sicilia foglio di lavoro'!G731</f>
        <v>228246</v>
      </c>
      <c r="F732">
        <f>'Sicilia foglio di lavoro'!H731</f>
        <v>1116</v>
      </c>
      <c r="G732">
        <f>'Sicilia foglio di lavoro'!I731</f>
        <v>1049</v>
      </c>
      <c r="H732">
        <f>'Sicilia foglio di lavoro'!J731</f>
        <v>67</v>
      </c>
      <c r="I732">
        <f>'Sicilia foglio di lavoro'!K731</f>
        <v>0</v>
      </c>
      <c r="J732">
        <f>'Sicilia foglio di lavoro'!M731</f>
        <v>227130</v>
      </c>
      <c r="K732">
        <f>'Sicilia foglio di lavoro'!N731</f>
        <v>548568</v>
      </c>
      <c r="L732">
        <f>'Sicilia foglio di lavoro'!O731</f>
        <v>9465</v>
      </c>
      <c r="M732" s="2">
        <f t="shared" ref="M732:M738" si="262">G732/E732</f>
        <v>4.595918438877352E-3</v>
      </c>
      <c r="N732" s="2">
        <f t="shared" ref="N732:N738" si="263">H732/E732</f>
        <v>2.9354293174907773E-4</v>
      </c>
      <c r="O732" s="2">
        <f t="shared" ref="O732:O738" si="264">J732/E732</f>
        <v>0.9951105386293736</v>
      </c>
    </row>
    <row r="733" spans="1:15">
      <c r="A733" s="4">
        <v>44621</v>
      </c>
      <c r="B733">
        <f>'Sicilia foglio di lavoro'!B732</f>
        <v>10837917</v>
      </c>
      <c r="C733">
        <f>'Sicilia foglio di lavoro'!C732</f>
        <v>5272931</v>
      </c>
      <c r="D733">
        <f>'Sicilia foglio di lavoro'!E732</f>
        <v>791552</v>
      </c>
      <c r="E733">
        <f>'Sicilia foglio di lavoro'!G732</f>
        <v>229679</v>
      </c>
      <c r="F733">
        <f>'Sicilia foglio di lavoro'!H732</f>
        <v>1111</v>
      </c>
      <c r="G733">
        <f>'Sicilia foglio di lavoro'!I732</f>
        <v>1039</v>
      </c>
      <c r="H733">
        <f>'Sicilia foglio di lavoro'!J732</f>
        <v>72</v>
      </c>
      <c r="I733">
        <f>'Sicilia foglio di lavoro'!K732</f>
        <v>14</v>
      </c>
      <c r="J733">
        <f>'Sicilia foglio di lavoro'!M732</f>
        <v>228568</v>
      </c>
      <c r="K733">
        <f>'Sicilia foglio di lavoro'!N732</f>
        <v>552375</v>
      </c>
      <c r="L733">
        <f>'Sicilia foglio di lavoro'!O732</f>
        <v>9498</v>
      </c>
      <c r="M733" s="2">
        <f t="shared" si="262"/>
        <v>4.5237048228179326E-3</v>
      </c>
      <c r="N733" s="2">
        <f t="shared" si="263"/>
        <v>3.1348098868420708E-4</v>
      </c>
      <c r="O733" s="2">
        <f t="shared" si="264"/>
        <v>0.99516281418849784</v>
      </c>
    </row>
    <row r="734" spans="1:15">
      <c r="A734" s="4">
        <v>44622</v>
      </c>
      <c r="B734">
        <f>'Sicilia foglio di lavoro'!B733</f>
        <v>10872828</v>
      </c>
      <c r="C734">
        <f>'Sicilia foglio di lavoro'!C733</f>
        <v>5307402</v>
      </c>
      <c r="D734">
        <f>'Sicilia foglio di lavoro'!E733</f>
        <v>796535</v>
      </c>
      <c r="E734">
        <f>'Sicilia foglio di lavoro'!G733</f>
        <v>232282</v>
      </c>
      <c r="F734">
        <f>'Sicilia foglio di lavoro'!H733</f>
        <v>1071</v>
      </c>
      <c r="G734">
        <f>'Sicilia foglio di lavoro'!I733</f>
        <v>1006</v>
      </c>
      <c r="H734">
        <f>'Sicilia foglio di lavoro'!J733</f>
        <v>65</v>
      </c>
      <c r="I734">
        <f>'Sicilia foglio di lavoro'!K733</f>
        <v>0</v>
      </c>
      <c r="J734">
        <f>'Sicilia foglio di lavoro'!M733</f>
        <v>231211</v>
      </c>
      <c r="K734">
        <f>'Sicilia foglio di lavoro'!N733</f>
        <v>554719</v>
      </c>
      <c r="L734">
        <f>'Sicilia foglio di lavoro'!O733</f>
        <v>9534</v>
      </c>
      <c r="M734" s="2">
        <f t="shared" si="262"/>
        <v>4.3309425611971659E-3</v>
      </c>
      <c r="N734" s="2">
        <f t="shared" si="263"/>
        <v>2.7983227284077112E-4</v>
      </c>
      <c r="O734" s="2">
        <f t="shared" si="264"/>
        <v>0.99538922516596207</v>
      </c>
    </row>
    <row r="735" spans="1:15">
      <c r="A735" s="4">
        <v>44623</v>
      </c>
      <c r="B735">
        <f>'Sicilia foglio di lavoro'!B734</f>
        <v>10906682</v>
      </c>
      <c r="C735">
        <f>'Sicilia foglio di lavoro'!C734</f>
        <v>5340942</v>
      </c>
      <c r="D735">
        <f>'Sicilia foglio di lavoro'!E734</f>
        <v>802058</v>
      </c>
      <c r="E735">
        <f>'Sicilia foglio di lavoro'!G734</f>
        <v>222408</v>
      </c>
      <c r="F735">
        <f>'Sicilia foglio di lavoro'!H734</f>
        <v>1034</v>
      </c>
      <c r="G735">
        <f>'Sicilia foglio di lavoro'!I734</f>
        <v>967</v>
      </c>
      <c r="H735">
        <f>'Sicilia foglio di lavoro'!J734</f>
        <v>67</v>
      </c>
      <c r="I735">
        <f>'Sicilia foglio di lavoro'!K734</f>
        <v>7</v>
      </c>
      <c r="J735">
        <f>'Sicilia foglio di lavoro'!M734</f>
        <v>221374</v>
      </c>
      <c r="K735">
        <f>'Sicilia foglio di lavoro'!N734</f>
        <v>570098</v>
      </c>
      <c r="L735">
        <f>'Sicilia foglio di lavoro'!O734</f>
        <v>9552</v>
      </c>
      <c r="M735" s="2">
        <f t="shared" si="262"/>
        <v>4.3478651847055861E-3</v>
      </c>
      <c r="N735" s="2">
        <f t="shared" si="263"/>
        <v>3.0124815654113162E-4</v>
      </c>
      <c r="O735" s="2">
        <f t="shared" si="264"/>
        <v>0.99535088665875326</v>
      </c>
    </row>
    <row r="736" spans="1:15">
      <c r="A736" s="4">
        <v>44624</v>
      </c>
      <c r="B736">
        <f>'Sicilia foglio di lavoro'!B735</f>
        <v>10923575</v>
      </c>
      <c r="C736">
        <f>'Sicilia foglio di lavoro'!C735</f>
        <v>5357669</v>
      </c>
      <c r="D736">
        <f>'Sicilia foglio di lavoro'!E735</f>
        <v>804760</v>
      </c>
      <c r="E736">
        <f>'Sicilia foglio di lavoro'!G735</f>
        <v>220907</v>
      </c>
      <c r="F736">
        <f>'Sicilia foglio di lavoro'!H735</f>
        <v>1034</v>
      </c>
      <c r="G736">
        <f>'Sicilia foglio di lavoro'!I735</f>
        <v>967</v>
      </c>
      <c r="H736">
        <f>'Sicilia foglio di lavoro'!J735</f>
        <v>67</v>
      </c>
      <c r="I736">
        <f>'Sicilia foglio di lavoro'!K735</f>
        <v>0</v>
      </c>
      <c r="J736">
        <f>'Sicilia foglio di lavoro'!M735</f>
        <v>219873</v>
      </c>
      <c r="K736">
        <f>'Sicilia foglio di lavoro'!N735</f>
        <v>574273</v>
      </c>
      <c r="L736">
        <f>'Sicilia foglio di lavoro'!O735</f>
        <v>9580</v>
      </c>
      <c r="M736" s="2">
        <f t="shared" si="262"/>
        <v>4.3774076873978641E-3</v>
      </c>
      <c r="N736" s="2">
        <f t="shared" si="263"/>
        <v>3.0329505176386444E-4</v>
      </c>
      <c r="O736" s="2">
        <f t="shared" si="264"/>
        <v>0.99531929726083823</v>
      </c>
    </row>
    <row r="737" spans="1:15">
      <c r="A737" s="4">
        <v>44625</v>
      </c>
      <c r="B737">
        <f>'Sicilia foglio di lavoro'!B736</f>
        <v>10951367</v>
      </c>
      <c r="C737">
        <f>'Sicilia foglio di lavoro'!C736</f>
        <v>5385095</v>
      </c>
      <c r="D737">
        <f>'Sicilia foglio di lavoro'!E736</f>
        <v>809732</v>
      </c>
      <c r="E737">
        <f>'Sicilia foglio di lavoro'!G736</f>
        <v>221443</v>
      </c>
      <c r="F737">
        <f>'Sicilia foglio di lavoro'!H736</f>
        <v>976</v>
      </c>
      <c r="G737">
        <f>'Sicilia foglio di lavoro'!I736</f>
        <v>911</v>
      </c>
      <c r="H737">
        <f>'Sicilia foglio di lavoro'!J736</f>
        <v>65</v>
      </c>
      <c r="I737">
        <f>'Sicilia foglio di lavoro'!K736</f>
        <v>14</v>
      </c>
      <c r="J737">
        <f>'Sicilia foglio di lavoro'!M736</f>
        <v>220467</v>
      </c>
      <c r="K737">
        <f>'Sicilia foglio di lavoro'!N736</f>
        <v>578687</v>
      </c>
      <c r="L737">
        <f>'Sicilia foglio di lavoro'!O736</f>
        <v>9602</v>
      </c>
      <c r="M737" s="2">
        <f t="shared" si="262"/>
        <v>4.1139254796945489E-3</v>
      </c>
      <c r="N737" s="2">
        <f t="shared" si="263"/>
        <v>2.9352926035142228E-4</v>
      </c>
      <c r="O737" s="2">
        <f t="shared" si="264"/>
        <v>0.995592545259954</v>
      </c>
    </row>
    <row r="738" spans="1:15">
      <c r="A738" s="4">
        <v>44626</v>
      </c>
      <c r="B738">
        <f>'Sicilia foglio di lavoro'!B737</f>
        <v>10978913</v>
      </c>
      <c r="C738">
        <f>'Sicilia foglio di lavoro'!C737</f>
        <v>5412641</v>
      </c>
      <c r="D738">
        <f>'Sicilia foglio di lavoro'!E737</f>
        <v>814584</v>
      </c>
      <c r="E738">
        <f>'Sicilia foglio di lavoro'!G737</f>
        <v>221771</v>
      </c>
      <c r="F738">
        <f>'Sicilia foglio di lavoro'!H737</f>
        <v>949</v>
      </c>
      <c r="G738">
        <f>'Sicilia foglio di lavoro'!I737</f>
        <v>886</v>
      </c>
      <c r="H738">
        <f>'Sicilia foglio di lavoro'!J737</f>
        <v>63</v>
      </c>
      <c r="I738">
        <f>'Sicilia foglio di lavoro'!K737</f>
        <v>2</v>
      </c>
      <c r="J738">
        <f>'Sicilia foglio di lavoro'!M737</f>
        <v>220822</v>
      </c>
      <c r="K738">
        <f>'Sicilia foglio di lavoro'!N737</f>
        <v>583196</v>
      </c>
      <c r="L738">
        <f>'Sicilia foglio di lavoro'!O737</f>
        <v>9617</v>
      </c>
      <c r="M738" s="2">
        <f t="shared" si="262"/>
        <v>3.9951120750684266E-3</v>
      </c>
      <c r="N738" s="2">
        <f t="shared" si="263"/>
        <v>2.8407681797890615E-4</v>
      </c>
      <c r="O738" s="2">
        <f t="shared" si="264"/>
        <v>0.99572081110695265</v>
      </c>
    </row>
    <row r="739" spans="1:15">
      <c r="A739" s="4">
        <v>44627</v>
      </c>
      <c r="B739">
        <f>'Sicilia foglio di lavoro'!B738</f>
        <v>10996176</v>
      </c>
      <c r="C739">
        <f>'Sicilia foglio di lavoro'!C738</f>
        <v>5429744</v>
      </c>
      <c r="D739">
        <f>'Sicilia foglio di lavoro'!E738</f>
        <v>817536</v>
      </c>
      <c r="E739">
        <f>'Sicilia foglio di lavoro'!G738</f>
        <v>223336</v>
      </c>
      <c r="F739">
        <f>'Sicilia foglio di lavoro'!H738</f>
        <v>987</v>
      </c>
      <c r="G739">
        <f>'Sicilia foglio di lavoro'!I738</f>
        <v>922</v>
      </c>
      <c r="H739">
        <f>'Sicilia foglio di lavoro'!J738</f>
        <v>65</v>
      </c>
      <c r="I739">
        <f>'Sicilia foglio di lavoro'!K738</f>
        <v>5</v>
      </c>
      <c r="J739">
        <f>'Sicilia foglio di lavoro'!M738</f>
        <v>222349</v>
      </c>
      <c r="K739">
        <f>'Sicilia foglio di lavoro'!N738</f>
        <v>584580</v>
      </c>
      <c r="L739">
        <f>'Sicilia foglio di lavoro'!O738</f>
        <v>9620</v>
      </c>
      <c r="M739" s="2">
        <f t="shared" ref="M739:M745" si="265">G739/E739</f>
        <v>4.128308915714439E-3</v>
      </c>
      <c r="N739" s="2">
        <f t="shared" ref="N739:N745" si="266">H739/E739</f>
        <v>2.9104130099939107E-4</v>
      </c>
      <c r="O739" s="2">
        <f t="shared" ref="O739:O745" si="267">J739/E739</f>
        <v>0.9955806497832862</v>
      </c>
    </row>
    <row r="740" spans="1:15">
      <c r="A740" s="4">
        <v>44628</v>
      </c>
      <c r="B740">
        <f>'Sicilia foglio di lavoro'!B739</f>
        <v>11035787</v>
      </c>
      <c r="C740">
        <f>'Sicilia foglio di lavoro'!C739</f>
        <v>5468935</v>
      </c>
      <c r="D740">
        <f>'Sicilia foglio di lavoro'!E739</f>
        <v>825196</v>
      </c>
      <c r="E740">
        <f>'Sicilia foglio di lavoro'!G739</f>
        <v>226472</v>
      </c>
      <c r="F740">
        <f>'Sicilia foglio di lavoro'!H739</f>
        <v>959</v>
      </c>
      <c r="G740">
        <f>'Sicilia foglio di lavoro'!I739</f>
        <v>896</v>
      </c>
      <c r="H740">
        <f>'Sicilia foglio di lavoro'!J739</f>
        <v>63</v>
      </c>
      <c r="I740">
        <f>'Sicilia foglio di lavoro'!K739</f>
        <v>3</v>
      </c>
      <c r="J740">
        <f>'Sicilia foglio di lavoro'!M739</f>
        <v>225513</v>
      </c>
      <c r="K740">
        <f>'Sicilia foglio di lavoro'!N739</f>
        <v>589069</v>
      </c>
      <c r="L740">
        <f>'Sicilia foglio di lavoro'!O739</f>
        <v>9655</v>
      </c>
      <c r="M740" s="2">
        <f t="shared" si="265"/>
        <v>3.9563389734713341E-3</v>
      </c>
      <c r="N740" s="2">
        <f t="shared" si="266"/>
        <v>2.7818008407220319E-4</v>
      </c>
      <c r="O740" s="2">
        <f t="shared" si="267"/>
        <v>0.99576548094245643</v>
      </c>
    </row>
    <row r="741" spans="1:15">
      <c r="A741" s="4">
        <v>44629</v>
      </c>
      <c r="B741">
        <f>'Sicilia foglio di lavoro'!B740</f>
        <v>11072319</v>
      </c>
      <c r="C741">
        <f>'Sicilia foglio di lavoro'!C740</f>
        <v>5504965</v>
      </c>
      <c r="D741">
        <f>'Sicilia foglio di lavoro'!E740</f>
        <v>831421</v>
      </c>
      <c r="E741">
        <f>'Sicilia foglio di lavoro'!G740</f>
        <v>220062</v>
      </c>
      <c r="F741">
        <f>'Sicilia foglio di lavoro'!H740</f>
        <v>960</v>
      </c>
      <c r="G741">
        <f>'Sicilia foglio di lavoro'!I740</f>
        <v>894</v>
      </c>
      <c r="H741">
        <f>'Sicilia foglio di lavoro'!J740</f>
        <v>66</v>
      </c>
      <c r="I741">
        <f>'Sicilia foglio di lavoro'!K740</f>
        <v>9</v>
      </c>
      <c r="J741">
        <f>'Sicilia foglio di lavoro'!M740</f>
        <v>219102</v>
      </c>
      <c r="K741">
        <f>'Sicilia foglio di lavoro'!N740</f>
        <v>601678</v>
      </c>
      <c r="L741">
        <f>'Sicilia foglio di lavoro'!O740</f>
        <v>9681</v>
      </c>
      <c r="M741" s="2">
        <f t="shared" si="265"/>
        <v>4.0624914796739105E-3</v>
      </c>
      <c r="N741" s="2">
        <f t="shared" si="266"/>
        <v>2.99915478365188E-4</v>
      </c>
      <c r="O741" s="2">
        <f t="shared" si="267"/>
        <v>0.99563759304196087</v>
      </c>
    </row>
    <row r="742" spans="1:15">
      <c r="A742" s="4">
        <v>44630</v>
      </c>
      <c r="B742">
        <f>'Sicilia foglio di lavoro'!B741</f>
        <v>11106669</v>
      </c>
      <c r="C742">
        <f>'Sicilia foglio di lavoro'!C741</f>
        <v>5539048</v>
      </c>
      <c r="D742">
        <f>'Sicilia foglio di lavoro'!E741</f>
        <v>837877</v>
      </c>
      <c r="E742">
        <f>'Sicilia foglio di lavoro'!G741</f>
        <v>222421</v>
      </c>
      <c r="F742">
        <f>'Sicilia foglio di lavoro'!H741</f>
        <v>933</v>
      </c>
      <c r="G742">
        <f>'Sicilia foglio di lavoro'!I741</f>
        <v>869</v>
      </c>
      <c r="H742">
        <f>'Sicilia foglio di lavoro'!J741</f>
        <v>64</v>
      </c>
      <c r="I742">
        <f>'Sicilia foglio di lavoro'!K741</f>
        <v>5</v>
      </c>
      <c r="J742">
        <f>'Sicilia foglio di lavoro'!M741</f>
        <v>221488</v>
      </c>
      <c r="K742">
        <f>'Sicilia foglio di lavoro'!N741</f>
        <v>605760</v>
      </c>
      <c r="L742">
        <f>'Sicilia foglio di lavoro'!O741</f>
        <v>9696</v>
      </c>
      <c r="M742" s="2">
        <f t="shared" si="265"/>
        <v>3.9070051838630349E-3</v>
      </c>
      <c r="N742" s="2">
        <f t="shared" si="266"/>
        <v>2.8774261423156986E-4</v>
      </c>
      <c r="O742" s="2">
        <f t="shared" si="267"/>
        <v>0.99580525220190541</v>
      </c>
    </row>
    <row r="743" spans="1:15">
      <c r="A743" s="4">
        <v>44631</v>
      </c>
      <c r="B743">
        <f>'Sicilia foglio di lavoro'!B742</f>
        <v>11140630</v>
      </c>
      <c r="C743">
        <f>'Sicilia foglio di lavoro'!C742</f>
        <v>5572660</v>
      </c>
      <c r="D743">
        <f>'Sicilia foglio di lavoro'!E742</f>
        <v>844533</v>
      </c>
      <c r="E743">
        <f>'Sicilia foglio di lavoro'!G742</f>
        <v>223672</v>
      </c>
      <c r="F743">
        <f>'Sicilia foglio di lavoro'!H742</f>
        <v>933</v>
      </c>
      <c r="G743">
        <f>'Sicilia foglio di lavoro'!I742</f>
        <v>868</v>
      </c>
      <c r="H743">
        <f>'Sicilia foglio di lavoro'!J742</f>
        <v>65</v>
      </c>
      <c r="I743">
        <f>'Sicilia foglio di lavoro'!K742</f>
        <v>3</v>
      </c>
      <c r="J743">
        <f>'Sicilia foglio di lavoro'!M742</f>
        <v>222739</v>
      </c>
      <c r="K743">
        <f>'Sicilia foglio di lavoro'!N742</f>
        <v>611140</v>
      </c>
      <c r="L743">
        <f>'Sicilia foglio di lavoro'!O742</f>
        <v>9721</v>
      </c>
      <c r="M743" s="2">
        <f t="shared" si="265"/>
        <v>3.880682427840767E-3</v>
      </c>
      <c r="N743" s="2">
        <f t="shared" si="266"/>
        <v>2.9060409885904359E-4</v>
      </c>
      <c r="O743" s="2">
        <f t="shared" si="267"/>
        <v>0.99582871347330015</v>
      </c>
    </row>
    <row r="744" spans="1:15">
      <c r="A744" s="4">
        <v>44632</v>
      </c>
      <c r="B744">
        <f>'Sicilia foglio di lavoro'!B743</f>
        <v>11171634</v>
      </c>
      <c r="C744">
        <f>'Sicilia foglio di lavoro'!C743</f>
        <v>5603386</v>
      </c>
      <c r="D744">
        <f>'Sicilia foglio di lavoro'!E743</f>
        <v>850813</v>
      </c>
      <c r="E744">
        <f>'Sicilia foglio di lavoro'!G743</f>
        <v>224322</v>
      </c>
      <c r="F744">
        <f>'Sicilia foglio di lavoro'!H743</f>
        <v>896</v>
      </c>
      <c r="G744">
        <f>'Sicilia foglio di lavoro'!I743</f>
        <v>828</v>
      </c>
      <c r="H744">
        <f>'Sicilia foglio di lavoro'!J743</f>
        <v>68</v>
      </c>
      <c r="I744">
        <f>'Sicilia foglio di lavoro'!K743</f>
        <v>7</v>
      </c>
      <c r="J744">
        <f>'Sicilia foglio di lavoro'!M743</f>
        <v>223426</v>
      </c>
      <c r="K744">
        <f>'Sicilia foglio di lavoro'!N743</f>
        <v>616763</v>
      </c>
      <c r="L744">
        <f>'Sicilia foglio di lavoro'!O743</f>
        <v>9728</v>
      </c>
      <c r="M744" s="2">
        <f t="shared" si="265"/>
        <v>3.6911225827159174E-3</v>
      </c>
      <c r="N744" s="2">
        <f t="shared" si="266"/>
        <v>3.0313567104430238E-4</v>
      </c>
      <c r="O744" s="2">
        <f t="shared" si="267"/>
        <v>0.99600574174623979</v>
      </c>
    </row>
    <row r="745" spans="1:15">
      <c r="A745" s="4">
        <v>44633</v>
      </c>
      <c r="B745">
        <f>'Sicilia foglio di lavoro'!B744</f>
        <v>11201386</v>
      </c>
      <c r="C745">
        <f>'Sicilia foglio di lavoro'!C744</f>
        <v>5632910</v>
      </c>
      <c r="D745">
        <f>'Sicilia foglio di lavoro'!E744</f>
        <v>856810</v>
      </c>
      <c r="E745">
        <f>'Sicilia foglio di lavoro'!G744</f>
        <v>228192</v>
      </c>
      <c r="F745">
        <f>'Sicilia foglio di lavoro'!H744</f>
        <v>895</v>
      </c>
      <c r="G745">
        <f>'Sicilia foglio di lavoro'!I744</f>
        <v>829</v>
      </c>
      <c r="H745">
        <f>'Sicilia foglio di lavoro'!J744</f>
        <v>66</v>
      </c>
      <c r="I745">
        <f>'Sicilia foglio di lavoro'!K744</f>
        <v>6</v>
      </c>
      <c r="J745">
        <f>'Sicilia foglio di lavoro'!M744</f>
        <v>227297</v>
      </c>
      <c r="K745">
        <f>'Sicilia foglio di lavoro'!N744</f>
        <v>618881</v>
      </c>
      <c r="L745">
        <f>'Sicilia foglio di lavoro'!O744</f>
        <v>9737</v>
      </c>
      <c r="M745" s="2">
        <f t="shared" si="265"/>
        <v>3.6329056233347355E-3</v>
      </c>
      <c r="N745" s="2">
        <f t="shared" si="266"/>
        <v>2.8923012200252421E-4</v>
      </c>
      <c r="O745" s="2">
        <f t="shared" si="267"/>
        <v>0.99607786425466271</v>
      </c>
    </row>
    <row r="746" spans="1:15">
      <c r="A746" s="4">
        <v>44634</v>
      </c>
      <c r="B746">
        <f>'Sicilia foglio di lavoro'!B745</f>
        <v>11218833</v>
      </c>
      <c r="C746">
        <f>'Sicilia foglio di lavoro'!C745</f>
        <v>5650173</v>
      </c>
      <c r="D746">
        <f>'Sicilia foglio di lavoro'!E745</f>
        <v>860138</v>
      </c>
      <c r="E746">
        <f>'Sicilia foglio di lavoro'!G745</f>
        <v>230102</v>
      </c>
      <c r="F746">
        <f>'Sicilia foglio di lavoro'!H745</f>
        <v>925</v>
      </c>
      <c r="G746">
        <f>'Sicilia foglio di lavoro'!I745</f>
        <v>860</v>
      </c>
      <c r="H746">
        <f>'Sicilia foglio di lavoro'!J745</f>
        <v>65</v>
      </c>
      <c r="I746">
        <f>'Sicilia foglio di lavoro'!K745</f>
        <v>1</v>
      </c>
      <c r="J746">
        <f>'Sicilia foglio di lavoro'!M745</f>
        <v>229177</v>
      </c>
      <c r="K746">
        <f>'Sicilia foglio di lavoro'!N745</f>
        <v>620293</v>
      </c>
      <c r="L746">
        <f>'Sicilia foglio di lavoro'!O745</f>
        <v>9743</v>
      </c>
      <c r="M746" s="2">
        <f t="shared" ref="M746:M752" si="268">G746/E746</f>
        <v>3.7374729467801234E-3</v>
      </c>
      <c r="N746" s="2">
        <f t="shared" ref="N746:N752" si="269">H746/E746</f>
        <v>2.8248342039617212E-4</v>
      </c>
      <c r="O746" s="2">
        <f t="shared" ref="O746:O752" si="270">J746/E746</f>
        <v>0.99598004363282366</v>
      </c>
    </row>
    <row r="747" spans="1:15">
      <c r="A747" s="4">
        <v>44635</v>
      </c>
      <c r="B747">
        <f>'Sicilia foglio di lavoro'!B746</f>
        <v>11249858</v>
      </c>
      <c r="C747">
        <f>'Sicilia foglio di lavoro'!C746</f>
        <v>5680853</v>
      </c>
      <c r="D747">
        <f>'Sicilia foglio di lavoro'!E746</f>
        <v>867374</v>
      </c>
      <c r="E747">
        <f>'Sicilia foglio di lavoro'!G746</f>
        <v>233395</v>
      </c>
      <c r="F747">
        <f>'Sicilia foglio di lavoro'!H746</f>
        <v>941</v>
      </c>
      <c r="G747">
        <f>'Sicilia foglio di lavoro'!I746</f>
        <v>882</v>
      </c>
      <c r="H747">
        <f>'Sicilia foglio di lavoro'!J746</f>
        <v>59</v>
      </c>
      <c r="I747">
        <f>'Sicilia foglio di lavoro'!K746</f>
        <v>2</v>
      </c>
      <c r="J747">
        <f>'Sicilia foglio di lavoro'!M746</f>
        <v>232454</v>
      </c>
      <c r="K747">
        <f>'Sicilia foglio di lavoro'!N746</f>
        <v>624212</v>
      </c>
      <c r="L747">
        <f>'Sicilia foglio di lavoro'!O746</f>
        <v>9767</v>
      </c>
      <c r="M747" s="2">
        <f t="shared" si="268"/>
        <v>3.7790012639516701E-3</v>
      </c>
      <c r="N747" s="2">
        <f t="shared" si="269"/>
        <v>2.5279033398316157E-4</v>
      </c>
      <c r="O747" s="2">
        <f t="shared" si="270"/>
        <v>0.99596820840206512</v>
      </c>
    </row>
    <row r="748" spans="1:15">
      <c r="A748" s="4">
        <v>44636</v>
      </c>
      <c r="B748">
        <f>'Sicilia foglio di lavoro'!B747</f>
        <v>11285405</v>
      </c>
      <c r="C748">
        <f>'Sicilia foglio di lavoro'!C747</f>
        <v>5715978</v>
      </c>
      <c r="D748">
        <f>'Sicilia foglio di lavoro'!E747</f>
        <v>874974</v>
      </c>
      <c r="E748">
        <f>'Sicilia foglio di lavoro'!G747</f>
        <v>227578</v>
      </c>
      <c r="F748">
        <f>'Sicilia foglio di lavoro'!H747</f>
        <v>942</v>
      </c>
      <c r="G748">
        <f>'Sicilia foglio di lavoro'!I747</f>
        <v>880</v>
      </c>
      <c r="H748">
        <f>'Sicilia foglio di lavoro'!J747</f>
        <v>62</v>
      </c>
      <c r="I748">
        <f>'Sicilia foglio di lavoro'!K747</f>
        <v>5</v>
      </c>
      <c r="J748">
        <f>'Sicilia foglio di lavoro'!M747</f>
        <v>226636</v>
      </c>
      <c r="K748">
        <f>'Sicilia foglio di lavoro'!N747</f>
        <v>637600</v>
      </c>
      <c r="L748">
        <f>'Sicilia foglio di lavoro'!O747</f>
        <v>9796</v>
      </c>
      <c r="M748" s="2">
        <f t="shared" si="268"/>
        <v>3.8668061060383695E-3</v>
      </c>
      <c r="N748" s="2">
        <f t="shared" si="269"/>
        <v>2.7243406656179422E-4</v>
      </c>
      <c r="O748" s="2">
        <f t="shared" si="270"/>
        <v>0.99586075982739986</v>
      </c>
    </row>
    <row r="749" spans="1:15">
      <c r="A749" s="4">
        <v>44637</v>
      </c>
      <c r="B749">
        <f>'Sicilia foglio di lavoro'!B748</f>
        <v>11326159</v>
      </c>
      <c r="C749">
        <f>'Sicilia foglio di lavoro'!C748</f>
        <v>5756190</v>
      </c>
      <c r="D749">
        <f>'Sicilia foglio di lavoro'!E748</f>
        <v>883689</v>
      </c>
      <c r="E749">
        <f>'Sicilia foglio di lavoro'!G748</f>
        <v>231815</v>
      </c>
      <c r="F749">
        <f>'Sicilia foglio di lavoro'!H748</f>
        <v>939</v>
      </c>
      <c r="G749">
        <f>'Sicilia foglio di lavoro'!I748</f>
        <v>874</v>
      </c>
      <c r="H749">
        <f>'Sicilia foglio di lavoro'!J748</f>
        <v>65</v>
      </c>
      <c r="I749">
        <f>'Sicilia foglio di lavoro'!K748</f>
        <v>7</v>
      </c>
      <c r="J749">
        <f>'Sicilia foglio di lavoro'!M748</f>
        <v>230876</v>
      </c>
      <c r="K749">
        <f>'Sicilia foglio di lavoro'!N748</f>
        <v>642060</v>
      </c>
      <c r="L749">
        <f>'Sicilia foglio di lavoro'!O748</f>
        <v>9814</v>
      </c>
      <c r="M749" s="2">
        <f t="shared" si="268"/>
        <v>3.7702478269309577E-3</v>
      </c>
      <c r="N749" s="2">
        <f t="shared" si="269"/>
        <v>2.8039600543536871E-4</v>
      </c>
      <c r="O749" s="2">
        <f t="shared" si="270"/>
        <v>0.99594935616763369</v>
      </c>
    </row>
    <row r="750" spans="1:15">
      <c r="A750" s="4">
        <v>44638</v>
      </c>
      <c r="B750">
        <f>'Sicilia foglio di lavoro'!B749</f>
        <v>11364973</v>
      </c>
      <c r="C750">
        <f>'Sicilia foglio di lavoro'!C749</f>
        <v>5794558</v>
      </c>
      <c r="D750">
        <f>'Sicilia foglio di lavoro'!E749</f>
        <v>891982</v>
      </c>
      <c r="E750">
        <f>'Sicilia foglio di lavoro'!G749</f>
        <v>233721</v>
      </c>
      <c r="F750">
        <f>'Sicilia foglio di lavoro'!H749</f>
        <v>918</v>
      </c>
      <c r="G750">
        <f>'Sicilia foglio di lavoro'!I749</f>
        <v>858</v>
      </c>
      <c r="H750">
        <f>'Sicilia foglio di lavoro'!J749</f>
        <v>60</v>
      </c>
      <c r="I750">
        <f>'Sicilia foglio di lavoro'!K749</f>
        <v>3</v>
      </c>
      <c r="J750">
        <f>'Sicilia foglio di lavoro'!M749</f>
        <v>232803</v>
      </c>
      <c r="K750">
        <f>'Sicilia foglio di lavoro'!N749</f>
        <v>648428</v>
      </c>
      <c r="L750">
        <f>'Sicilia foglio di lavoro'!O749</f>
        <v>9833</v>
      </c>
      <c r="M750" s="2">
        <f t="shared" si="268"/>
        <v>3.6710436802854687E-3</v>
      </c>
      <c r="N750" s="2">
        <f t="shared" si="269"/>
        <v>2.5671634127870412E-4</v>
      </c>
      <c r="O750" s="2">
        <f t="shared" si="270"/>
        <v>0.99607223997843586</v>
      </c>
    </row>
    <row r="751" spans="1:15">
      <c r="A751" s="4">
        <v>44639</v>
      </c>
      <c r="B751">
        <f>'Sicilia foglio di lavoro'!B750</f>
        <v>11405138</v>
      </c>
      <c r="C751">
        <f>'Sicilia foglio di lavoro'!C750</f>
        <v>5834218</v>
      </c>
      <c r="D751">
        <f>'Sicilia foglio di lavoro'!E750</f>
        <v>899837</v>
      </c>
      <c r="E751">
        <f>'Sicilia foglio di lavoro'!G750</f>
        <v>233166</v>
      </c>
      <c r="F751">
        <f>'Sicilia foglio di lavoro'!H750</f>
        <v>910</v>
      </c>
      <c r="G751">
        <f>'Sicilia foglio di lavoro'!I750</f>
        <v>852</v>
      </c>
      <c r="H751">
        <f>'Sicilia foglio di lavoro'!J750</f>
        <v>58</v>
      </c>
      <c r="I751">
        <f>'Sicilia foglio di lavoro'!K750</f>
        <v>5</v>
      </c>
      <c r="J751">
        <f>'Sicilia foglio di lavoro'!M750</f>
        <v>232256</v>
      </c>
      <c r="K751">
        <f>'Sicilia foglio di lavoro'!N750</f>
        <v>656823</v>
      </c>
      <c r="L751">
        <f>'Sicilia foglio di lavoro'!O750</f>
        <v>9848</v>
      </c>
      <c r="M751" s="2">
        <f t="shared" si="268"/>
        <v>3.6540490466019917E-3</v>
      </c>
      <c r="N751" s="2">
        <f t="shared" si="269"/>
        <v>2.4874981772642665E-4</v>
      </c>
      <c r="O751" s="2">
        <f t="shared" si="270"/>
        <v>0.99609720113567157</v>
      </c>
    </row>
    <row r="752" spans="1:15">
      <c r="A752" s="4">
        <v>44640</v>
      </c>
      <c r="B752">
        <f>'Sicilia foglio di lavoro'!B751</f>
        <v>11435675</v>
      </c>
      <c r="C752">
        <f>'Sicilia foglio di lavoro'!C751</f>
        <v>5864457</v>
      </c>
      <c r="D752">
        <f>'Sicilia foglio di lavoro'!E751</f>
        <v>905770</v>
      </c>
      <c r="E752">
        <f>'Sicilia foglio di lavoro'!G751</f>
        <v>236862</v>
      </c>
      <c r="F752">
        <f>'Sicilia foglio di lavoro'!H751</f>
        <v>938</v>
      </c>
      <c r="G752">
        <f>'Sicilia foglio di lavoro'!I751</f>
        <v>878</v>
      </c>
      <c r="H752">
        <f>'Sicilia foglio di lavoro'!J751</f>
        <v>60</v>
      </c>
      <c r="I752">
        <f>'Sicilia foglio di lavoro'!K751</f>
        <v>4</v>
      </c>
      <c r="J752">
        <f>'Sicilia foglio di lavoro'!M751</f>
        <v>235924</v>
      </c>
      <c r="K752">
        <f>'Sicilia foglio di lavoro'!N751</f>
        <v>659048</v>
      </c>
      <c r="L752">
        <f>'Sicilia foglio di lavoro'!O751</f>
        <v>9860</v>
      </c>
      <c r="M752" s="2">
        <f t="shared" si="268"/>
        <v>3.7067997399329567E-3</v>
      </c>
      <c r="N752" s="2">
        <f t="shared" si="269"/>
        <v>2.533120551207032E-4</v>
      </c>
      <c r="O752" s="2">
        <f t="shared" si="270"/>
        <v>0.99603988820494638</v>
      </c>
    </row>
    <row r="753" spans="1:15">
      <c r="A753" s="4">
        <v>44641</v>
      </c>
      <c r="B753">
        <f>'Sicilia foglio di lavoro'!B752</f>
        <v>11455300</v>
      </c>
      <c r="C753">
        <f>'Sicilia foglio di lavoro'!C752</f>
        <v>5883894</v>
      </c>
      <c r="D753">
        <f>'Sicilia foglio di lavoro'!E752</f>
        <v>909454</v>
      </c>
      <c r="E753">
        <f>'Sicilia foglio di lavoro'!G752</f>
        <v>238489</v>
      </c>
      <c r="F753">
        <f>'Sicilia foglio di lavoro'!H752</f>
        <v>981</v>
      </c>
      <c r="G753">
        <f>'Sicilia foglio di lavoro'!I752</f>
        <v>922</v>
      </c>
      <c r="H753">
        <f>'Sicilia foglio di lavoro'!J752</f>
        <v>59</v>
      </c>
      <c r="I753">
        <f>'Sicilia foglio di lavoro'!K752</f>
        <v>5</v>
      </c>
      <c r="J753">
        <f>'Sicilia foglio di lavoro'!M752</f>
        <v>237508</v>
      </c>
      <c r="K753">
        <f>'Sicilia foglio di lavoro'!N752</f>
        <v>661097</v>
      </c>
      <c r="L753">
        <f>'Sicilia foglio di lavoro'!O752</f>
        <v>9868</v>
      </c>
      <c r="M753" s="2">
        <f t="shared" ref="M753:M759" si="271">G753/E753</f>
        <v>3.8660063986179654E-3</v>
      </c>
      <c r="N753" s="2">
        <f t="shared" ref="N753:N759" si="272">H753/E753</f>
        <v>2.4739086498748371E-4</v>
      </c>
      <c r="O753" s="2">
        <f t="shared" ref="O753:O759" si="273">J753/E753</f>
        <v>0.99588660273639451</v>
      </c>
    </row>
    <row r="754" spans="1:15">
      <c r="A754" s="4">
        <v>44642</v>
      </c>
      <c r="B754">
        <f>'Sicilia foglio di lavoro'!B753</f>
        <v>11491463</v>
      </c>
      <c r="C754">
        <f>'Sicilia foglio di lavoro'!C753</f>
        <v>5919684</v>
      </c>
      <c r="D754">
        <f>'Sicilia foglio di lavoro'!E753</f>
        <v>917055</v>
      </c>
      <c r="E754">
        <f>'Sicilia foglio di lavoro'!G753</f>
        <v>237789</v>
      </c>
      <c r="F754">
        <f>'Sicilia foglio di lavoro'!H753</f>
        <v>1005</v>
      </c>
      <c r="G754">
        <f>'Sicilia foglio di lavoro'!I753</f>
        <v>946</v>
      </c>
      <c r="H754">
        <f>'Sicilia foglio di lavoro'!J753</f>
        <v>59</v>
      </c>
      <c r="I754">
        <f>'Sicilia foglio di lavoro'!K753</f>
        <v>6</v>
      </c>
      <c r="J754">
        <f>'Sicilia foglio di lavoro'!M753</f>
        <v>236784</v>
      </c>
      <c r="K754">
        <f>'Sicilia foglio di lavoro'!N753</f>
        <v>669368</v>
      </c>
      <c r="L754">
        <f>'Sicilia foglio di lavoro'!O753</f>
        <v>9898</v>
      </c>
      <c r="M754" s="2">
        <f t="shared" si="271"/>
        <v>3.9783169112112002E-3</v>
      </c>
      <c r="N754" s="2">
        <f t="shared" si="272"/>
        <v>2.481191308260685E-4</v>
      </c>
      <c r="O754" s="2">
        <f t="shared" si="273"/>
        <v>0.99577356395796268</v>
      </c>
    </row>
    <row r="755" spans="1:15">
      <c r="A755" s="4">
        <v>44643</v>
      </c>
      <c r="B755">
        <f>'Sicilia foglio di lavoro'!B754</f>
        <v>11538062</v>
      </c>
      <c r="C755">
        <f>'Sicilia foglio di lavoro'!C754</f>
        <v>5965796</v>
      </c>
      <c r="D755">
        <f>'Sicilia foglio di lavoro'!E754</f>
        <v>925644</v>
      </c>
      <c r="E755">
        <f>'Sicilia foglio di lavoro'!G754</f>
        <v>239409</v>
      </c>
      <c r="F755">
        <f>'Sicilia foglio di lavoro'!H754</f>
        <v>989</v>
      </c>
      <c r="G755">
        <f>'Sicilia foglio di lavoro'!I754</f>
        <v>927</v>
      </c>
      <c r="H755">
        <f>'Sicilia foglio di lavoro'!J754</f>
        <v>62</v>
      </c>
      <c r="I755">
        <f>'Sicilia foglio di lavoro'!K754</f>
        <v>8</v>
      </c>
      <c r="J755">
        <f>'Sicilia foglio di lavoro'!M754</f>
        <v>238420</v>
      </c>
      <c r="K755">
        <f>'Sicilia foglio di lavoro'!N754</f>
        <v>676317</v>
      </c>
      <c r="L755">
        <f>'Sicilia foglio di lavoro'!O754</f>
        <v>9918</v>
      </c>
      <c r="M755" s="2">
        <f t="shared" si="271"/>
        <v>3.8720348859065451E-3</v>
      </c>
      <c r="N755" s="2">
        <f t="shared" si="272"/>
        <v>2.5897104954283255E-4</v>
      </c>
      <c r="O755" s="2">
        <f t="shared" si="273"/>
        <v>0.99586899406455065</v>
      </c>
    </row>
    <row r="756" spans="1:15">
      <c r="A756" s="4">
        <v>44644</v>
      </c>
      <c r="B756">
        <f>'Sicilia foglio di lavoro'!B755</f>
        <v>11577893</v>
      </c>
      <c r="C756">
        <f>'Sicilia foglio di lavoro'!C755</f>
        <v>6005322</v>
      </c>
      <c r="D756">
        <f>'Sicilia foglio di lavoro'!E755</f>
        <v>933284</v>
      </c>
      <c r="E756">
        <f>'Sicilia foglio di lavoro'!G755</f>
        <v>234895</v>
      </c>
      <c r="F756">
        <f>'Sicilia foglio di lavoro'!H755</f>
        <v>983</v>
      </c>
      <c r="G756">
        <f>'Sicilia foglio di lavoro'!I755</f>
        <v>920</v>
      </c>
      <c r="H756">
        <f>'Sicilia foglio di lavoro'!J755</f>
        <v>63</v>
      </c>
      <c r="I756">
        <f>'Sicilia foglio di lavoro'!K755</f>
        <v>3</v>
      </c>
      <c r="J756">
        <f>'Sicilia foglio di lavoro'!M755</f>
        <v>233912</v>
      </c>
      <c r="K756">
        <f>'Sicilia foglio di lavoro'!N755</f>
        <v>688453</v>
      </c>
      <c r="L756">
        <f>'Sicilia foglio di lavoro'!O755</f>
        <v>9936</v>
      </c>
      <c r="M756" s="2">
        <f t="shared" si="271"/>
        <v>3.9166436067178956E-3</v>
      </c>
      <c r="N756" s="2">
        <f t="shared" si="272"/>
        <v>2.6820494263394282E-4</v>
      </c>
      <c r="O756" s="2">
        <f t="shared" si="273"/>
        <v>0.99581515145064814</v>
      </c>
    </row>
    <row r="757" spans="1:15">
      <c r="A757" s="4">
        <v>44645</v>
      </c>
      <c r="B757">
        <f>'Sicilia foglio di lavoro'!B756</f>
        <v>11614222</v>
      </c>
      <c r="C757">
        <f>'Sicilia foglio di lavoro'!C756</f>
        <v>6041094</v>
      </c>
      <c r="D757">
        <f>'Sicilia foglio di lavoro'!E756</f>
        <v>939594</v>
      </c>
      <c r="E757">
        <f>'Sicilia foglio di lavoro'!G756</f>
        <v>233394</v>
      </c>
      <c r="F757">
        <f>'Sicilia foglio di lavoro'!H756</f>
        <v>969</v>
      </c>
      <c r="G757">
        <f>'Sicilia foglio di lavoro'!I756</f>
        <v>903</v>
      </c>
      <c r="H757">
        <f>'Sicilia foglio di lavoro'!J756</f>
        <v>66</v>
      </c>
      <c r="I757">
        <f>'Sicilia foglio di lavoro'!K756</f>
        <v>7</v>
      </c>
      <c r="J757">
        <f>'Sicilia foglio di lavoro'!M756</f>
        <v>232425</v>
      </c>
      <c r="K757">
        <f>'Sicilia foglio di lavoro'!N756</f>
        <v>696246</v>
      </c>
      <c r="L757">
        <f>'Sicilia foglio di lavoro'!O756</f>
        <v>9954</v>
      </c>
      <c r="M757" s="2">
        <f t="shared" si="271"/>
        <v>3.8689940615439984E-3</v>
      </c>
      <c r="N757" s="2">
        <f t="shared" si="272"/>
        <v>2.8278361911617266E-4</v>
      </c>
      <c r="O757" s="2">
        <f t="shared" si="273"/>
        <v>0.99584822231933978</v>
      </c>
    </row>
    <row r="758" spans="1:15">
      <c r="A758" s="4">
        <v>44646</v>
      </c>
      <c r="B758">
        <f>'Sicilia foglio di lavoro'!B757</f>
        <v>11651207</v>
      </c>
      <c r="C758">
        <f>'Sicilia foglio di lavoro'!C757</f>
        <v>6077730</v>
      </c>
      <c r="D758">
        <f>'Sicilia foglio di lavoro'!E757</f>
        <v>946359</v>
      </c>
      <c r="E758">
        <f>'Sicilia foglio di lavoro'!G757</f>
        <v>228669</v>
      </c>
      <c r="F758">
        <f>'Sicilia foglio di lavoro'!H757</f>
        <v>964</v>
      </c>
      <c r="G758">
        <f>'Sicilia foglio di lavoro'!I757</f>
        <v>902</v>
      </c>
      <c r="H758">
        <f>'Sicilia foglio di lavoro'!J757</f>
        <v>62</v>
      </c>
      <c r="I758">
        <f>'Sicilia foglio di lavoro'!K757</f>
        <v>1</v>
      </c>
      <c r="J758">
        <f>'Sicilia foglio di lavoro'!M757</f>
        <v>227705</v>
      </c>
      <c r="K758">
        <f>'Sicilia foglio di lavoro'!N757</f>
        <v>707717</v>
      </c>
      <c r="L758">
        <f>'Sicilia foglio di lavoro'!O757</f>
        <v>9973</v>
      </c>
      <c r="M758" s="2">
        <f t="shared" si="271"/>
        <v>3.9445661633190328E-3</v>
      </c>
      <c r="N758" s="2">
        <f t="shared" si="272"/>
        <v>2.7113425956294907E-4</v>
      </c>
      <c r="O758" s="2">
        <f t="shared" si="273"/>
        <v>0.995784299577118</v>
      </c>
    </row>
    <row r="759" spans="1:15">
      <c r="A759" s="4">
        <v>44647</v>
      </c>
      <c r="B759">
        <f>'Sicilia foglio di lavoro'!B758</f>
        <v>11682467</v>
      </c>
      <c r="C759">
        <f>'Sicilia foglio di lavoro'!C758</f>
        <v>6108648</v>
      </c>
      <c r="D759">
        <f>'Sicilia foglio di lavoro'!E758</f>
        <v>951770</v>
      </c>
      <c r="E759">
        <f>'Sicilia foglio di lavoro'!G758</f>
        <v>229157</v>
      </c>
      <c r="F759">
        <f>'Sicilia foglio di lavoro'!H758</f>
        <v>993</v>
      </c>
      <c r="G759">
        <f>'Sicilia foglio di lavoro'!I758</f>
        <v>928</v>
      </c>
      <c r="H759">
        <f>'Sicilia foglio di lavoro'!J758</f>
        <v>65</v>
      </c>
      <c r="I759">
        <f>'Sicilia foglio di lavoro'!K758</f>
        <v>6</v>
      </c>
      <c r="J759">
        <f>'Sicilia foglio di lavoro'!M758</f>
        <v>228164</v>
      </c>
      <c r="K759">
        <f>'Sicilia foglio di lavoro'!N758</f>
        <v>712626</v>
      </c>
      <c r="L759">
        <f>'Sicilia foglio di lavoro'!O758</f>
        <v>9987</v>
      </c>
      <c r="M759" s="2">
        <f t="shared" si="271"/>
        <v>4.0496253660154396E-3</v>
      </c>
      <c r="N759" s="2">
        <f t="shared" si="272"/>
        <v>2.836483284385814E-4</v>
      </c>
      <c r="O759" s="2">
        <f t="shared" si="273"/>
        <v>0.99566672630554598</v>
      </c>
    </row>
    <row r="760" spans="1:15">
      <c r="A760" s="4">
        <v>44648</v>
      </c>
      <c r="B760">
        <f>'Sicilia foglio di lavoro'!B759</f>
        <v>11694842</v>
      </c>
      <c r="C760">
        <f>'Sicilia foglio di lavoro'!C759</f>
        <v>6120909</v>
      </c>
      <c r="D760">
        <f>'Sicilia foglio di lavoro'!E759</f>
        <v>953526</v>
      </c>
      <c r="E760">
        <f>'Sicilia foglio di lavoro'!G759</f>
        <v>226017</v>
      </c>
      <c r="F760">
        <f>'Sicilia foglio di lavoro'!H759</f>
        <v>1019</v>
      </c>
      <c r="G760">
        <f>'Sicilia foglio di lavoro'!I759</f>
        <v>959</v>
      </c>
      <c r="H760">
        <f>'Sicilia foglio di lavoro'!J759</f>
        <v>60</v>
      </c>
      <c r="I760">
        <f>'Sicilia foglio di lavoro'!K759</f>
        <v>1</v>
      </c>
      <c r="J760">
        <f>'Sicilia foglio di lavoro'!M759</f>
        <v>224998</v>
      </c>
      <c r="K760">
        <f>'Sicilia foglio di lavoro'!N759</f>
        <v>717514</v>
      </c>
      <c r="L760">
        <f>'Sicilia foglio di lavoro'!O759</f>
        <v>9995</v>
      </c>
      <c r="M760" s="2">
        <f t="shared" ref="M760:M766" si="274">G760/E760</f>
        <v>4.243043664857068E-3</v>
      </c>
      <c r="N760" s="2">
        <f t="shared" ref="N760:N766" si="275">H760/E760</f>
        <v>2.6546675692536403E-4</v>
      </c>
      <c r="O760" s="2">
        <f t="shared" ref="O760:O766" si="276">J760/E760</f>
        <v>0.99549148957821754</v>
      </c>
    </row>
    <row r="761" spans="1:15">
      <c r="A761" s="4">
        <v>44649</v>
      </c>
      <c r="B761">
        <f>'Sicilia foglio di lavoro'!B760</f>
        <v>11732253</v>
      </c>
      <c r="C761">
        <f>'Sicilia foglio di lavoro'!C760</f>
        <v>6157897</v>
      </c>
      <c r="D761">
        <f>'Sicilia foglio di lavoro'!E760</f>
        <v>961003</v>
      </c>
      <c r="E761">
        <f>'Sicilia foglio di lavoro'!G760</f>
        <v>225505</v>
      </c>
      <c r="F761">
        <f>'Sicilia foglio di lavoro'!H760</f>
        <v>1040</v>
      </c>
      <c r="G761">
        <f>'Sicilia foglio di lavoro'!I760</f>
        <v>982</v>
      </c>
      <c r="H761">
        <f>'Sicilia foglio di lavoro'!J760</f>
        <v>58</v>
      </c>
      <c r="I761">
        <f>'Sicilia foglio di lavoro'!K760</f>
        <v>4</v>
      </c>
      <c r="J761">
        <f>'Sicilia foglio di lavoro'!M760</f>
        <v>224465</v>
      </c>
      <c r="K761">
        <f>'Sicilia foglio di lavoro'!N760</f>
        <v>725472</v>
      </c>
      <c r="L761">
        <f>'Sicilia foglio di lavoro'!O760</f>
        <v>10026</v>
      </c>
      <c r="M761" s="2">
        <f t="shared" si="274"/>
        <v>4.3546706281457175E-3</v>
      </c>
      <c r="N761" s="2">
        <f t="shared" si="275"/>
        <v>2.5720050553202809E-4</v>
      </c>
      <c r="O761" s="2">
        <f t="shared" si="276"/>
        <v>0.99538812886632222</v>
      </c>
    </row>
    <row r="762" spans="1:15">
      <c r="A762" s="4">
        <v>44650</v>
      </c>
      <c r="B762">
        <f>'Sicilia foglio di lavoro'!B761</f>
        <v>11774382</v>
      </c>
      <c r="C762">
        <f>'Sicilia foglio di lavoro'!C761</f>
        <v>6199533</v>
      </c>
      <c r="D762">
        <f>'Sicilia foglio di lavoro'!E761</f>
        <v>968191</v>
      </c>
      <c r="E762">
        <f>'Sicilia foglio di lavoro'!G761</f>
        <v>224971</v>
      </c>
      <c r="F762">
        <f>'Sicilia foglio di lavoro'!H761</f>
        <v>1046</v>
      </c>
      <c r="G762">
        <f>'Sicilia foglio di lavoro'!I761</f>
        <v>990</v>
      </c>
      <c r="H762">
        <f>'Sicilia foglio di lavoro'!J761</f>
        <v>56</v>
      </c>
      <c r="I762">
        <f>'Sicilia foglio di lavoro'!K761</f>
        <v>2</v>
      </c>
      <c r="J762">
        <f>'Sicilia foglio di lavoro'!M761</f>
        <v>223925</v>
      </c>
      <c r="K762">
        <f>'Sicilia foglio di lavoro'!N761</f>
        <v>733163</v>
      </c>
      <c r="L762">
        <f>'Sicilia foglio di lavoro'!O761</f>
        <v>10057</v>
      </c>
      <c r="M762" s="2">
        <f t="shared" si="274"/>
        <v>4.4005671842148545E-3</v>
      </c>
      <c r="N762" s="2">
        <f t="shared" si="275"/>
        <v>2.4892097203639579E-4</v>
      </c>
      <c r="O762" s="2">
        <f t="shared" si="276"/>
        <v>0.99535051184374879</v>
      </c>
    </row>
    <row r="763" spans="1:15">
      <c r="A763" s="4">
        <v>44651</v>
      </c>
      <c r="B763">
        <f>'Sicilia foglio di lavoro'!B762</f>
        <v>11802371</v>
      </c>
      <c r="C763">
        <f>'Sicilia foglio di lavoro'!C762</f>
        <v>6227245</v>
      </c>
      <c r="D763">
        <f>'Sicilia foglio di lavoro'!E762</f>
        <v>973290</v>
      </c>
      <c r="E763">
        <f>'Sicilia foglio di lavoro'!G762</f>
        <v>208785</v>
      </c>
      <c r="F763">
        <f>'Sicilia foglio di lavoro'!H762</f>
        <v>1049</v>
      </c>
      <c r="G763">
        <f>'Sicilia foglio di lavoro'!I762</f>
        <v>991</v>
      </c>
      <c r="H763">
        <f>'Sicilia foglio di lavoro'!J762</f>
        <v>58</v>
      </c>
      <c r="I763">
        <f>'Sicilia foglio di lavoro'!K762</f>
        <v>4</v>
      </c>
      <c r="J763">
        <f>'Sicilia foglio di lavoro'!M762</f>
        <v>207736</v>
      </c>
      <c r="K763">
        <f>'Sicilia foglio di lavoro'!N762</f>
        <v>754428</v>
      </c>
      <c r="L763">
        <f>'Sicilia foglio di lavoro'!O762</f>
        <v>10077</v>
      </c>
      <c r="M763" s="2">
        <f t="shared" si="274"/>
        <v>4.7465095672581843E-3</v>
      </c>
      <c r="N763" s="2">
        <f t="shared" si="275"/>
        <v>2.7779773451157888E-4</v>
      </c>
      <c r="O763" s="2">
        <f t="shared" si="276"/>
        <v>0.99497569269823027</v>
      </c>
    </row>
    <row r="764" spans="1:15">
      <c r="A764" s="4">
        <v>44652</v>
      </c>
      <c r="B764">
        <f>'Sicilia foglio di lavoro'!B763</f>
        <v>11845861</v>
      </c>
      <c r="C764">
        <f>'Sicilia foglio di lavoro'!C763</f>
        <v>6270030</v>
      </c>
      <c r="D764">
        <f>'Sicilia foglio di lavoro'!E763</f>
        <v>980734</v>
      </c>
      <c r="E764">
        <f>'Sicilia foglio di lavoro'!G763</f>
        <v>187401</v>
      </c>
      <c r="F764">
        <f>'Sicilia foglio di lavoro'!H763</f>
        <v>1032</v>
      </c>
      <c r="G764">
        <f>'Sicilia foglio di lavoro'!I763</f>
        <v>971</v>
      </c>
      <c r="H764">
        <f>'Sicilia foglio di lavoro'!J763</f>
        <v>61</v>
      </c>
      <c r="I764">
        <f>'Sicilia foglio di lavoro'!K763</f>
        <v>8</v>
      </c>
      <c r="J764">
        <f>'Sicilia foglio di lavoro'!M763</f>
        <v>186369</v>
      </c>
      <c r="K764">
        <f>'Sicilia foglio di lavoro'!N763</f>
        <v>783229</v>
      </c>
      <c r="L764">
        <f>'Sicilia foglio di lavoro'!O763</f>
        <v>10104</v>
      </c>
      <c r="M764" s="2">
        <f t="shared" si="274"/>
        <v>5.1814024471587665E-3</v>
      </c>
      <c r="N764" s="2">
        <f t="shared" si="275"/>
        <v>3.2550520007897506E-4</v>
      </c>
      <c r="O764" s="2">
        <f t="shared" si="276"/>
        <v>0.99449309235276229</v>
      </c>
    </row>
    <row r="765" spans="1:15">
      <c r="A765" s="4">
        <v>44653</v>
      </c>
      <c r="B765">
        <f>'Sicilia foglio di lavoro'!B764</f>
        <v>11875723</v>
      </c>
      <c r="C765">
        <f>'Sicilia foglio di lavoro'!C764</f>
        <v>6299603</v>
      </c>
      <c r="D765">
        <f>'Sicilia foglio di lavoro'!E764</f>
        <v>986308</v>
      </c>
      <c r="E765">
        <f>'Sicilia foglio di lavoro'!G764</f>
        <v>186235</v>
      </c>
      <c r="F765">
        <f>'Sicilia foglio di lavoro'!H764</f>
        <v>1038</v>
      </c>
      <c r="G765">
        <f>'Sicilia foglio di lavoro'!I764</f>
        <v>973</v>
      </c>
      <c r="H765">
        <f>'Sicilia foglio di lavoro'!J764</f>
        <v>65</v>
      </c>
      <c r="I765">
        <f>'Sicilia foglio di lavoro'!K764</f>
        <v>12</v>
      </c>
      <c r="J765">
        <f>'Sicilia foglio di lavoro'!M764</f>
        <v>185197</v>
      </c>
      <c r="K765">
        <f>'Sicilia foglio di lavoro'!N764</f>
        <v>789953</v>
      </c>
      <c r="L765">
        <f>'Sicilia foglio di lavoro'!O764</f>
        <v>10120</v>
      </c>
      <c r="M765" s="2">
        <f t="shared" si="274"/>
        <v>5.2245818455177598E-3</v>
      </c>
      <c r="N765" s="2">
        <f t="shared" si="275"/>
        <v>3.4902139769645875E-4</v>
      </c>
      <c r="O765" s="2">
        <f t="shared" si="276"/>
        <v>0.99442639675678579</v>
      </c>
    </row>
    <row r="766" spans="1:15">
      <c r="A766" s="4">
        <v>44654</v>
      </c>
      <c r="B766">
        <f>'Sicilia foglio di lavoro'!B765</f>
        <v>11905906</v>
      </c>
      <c r="C766">
        <f>'Sicilia foglio di lavoro'!C765</f>
        <v>6329349</v>
      </c>
      <c r="D766">
        <f>'Sicilia foglio di lavoro'!E765</f>
        <v>991165</v>
      </c>
      <c r="E766">
        <f>'Sicilia foglio di lavoro'!G765</f>
        <v>187062</v>
      </c>
      <c r="F766">
        <f>'Sicilia foglio di lavoro'!H765</f>
        <v>1042</v>
      </c>
      <c r="G766">
        <f>'Sicilia foglio di lavoro'!I765</f>
        <v>977</v>
      </c>
      <c r="H766">
        <f>'Sicilia foglio di lavoro'!J765</f>
        <v>65</v>
      </c>
      <c r="I766">
        <f>'Sicilia foglio di lavoro'!K765</f>
        <v>6</v>
      </c>
      <c r="J766">
        <f>'Sicilia foglio di lavoro'!M765</f>
        <v>186020</v>
      </c>
      <c r="K766">
        <f>'Sicilia foglio di lavoro'!N765</f>
        <v>793966</v>
      </c>
      <c r="L766">
        <f>'Sicilia foglio di lavoro'!O765</f>
        <v>10137</v>
      </c>
      <c r="M766" s="2">
        <f t="shared" si="274"/>
        <v>5.2228672846435942E-3</v>
      </c>
      <c r="N766" s="2">
        <f t="shared" si="275"/>
        <v>3.4747837615336092E-4</v>
      </c>
      <c r="O766" s="2">
        <f t="shared" si="276"/>
        <v>0.99442965433920305</v>
      </c>
    </row>
    <row r="767" spans="1:15">
      <c r="A767" s="4">
        <v>44655</v>
      </c>
      <c r="B767">
        <f>'Sicilia foglio di lavoro'!B766</f>
        <v>11922510</v>
      </c>
      <c r="C767">
        <f>'Sicilia foglio di lavoro'!C766</f>
        <v>6345778</v>
      </c>
      <c r="D767">
        <f>'Sicilia foglio di lavoro'!E766</f>
        <v>993857</v>
      </c>
      <c r="E767">
        <f>'Sicilia foglio di lavoro'!G766</f>
        <v>186948</v>
      </c>
      <c r="F767">
        <f>'Sicilia foglio di lavoro'!H766</f>
        <v>1074</v>
      </c>
      <c r="G767">
        <f>'Sicilia foglio di lavoro'!I766</f>
        <v>1013</v>
      </c>
      <c r="H767">
        <f>'Sicilia foglio di lavoro'!J766</f>
        <v>61</v>
      </c>
      <c r="I767">
        <f>'Sicilia foglio di lavoro'!K766</f>
        <v>0</v>
      </c>
      <c r="J767">
        <f>'Sicilia foglio di lavoro'!M766</f>
        <v>185874</v>
      </c>
      <c r="K767">
        <f>'Sicilia foglio di lavoro'!N766</f>
        <v>796767</v>
      </c>
      <c r="L767">
        <f>'Sicilia foglio di lavoro'!O766</f>
        <v>10142</v>
      </c>
      <c r="M767" s="2">
        <f t="shared" ref="M767:M773" si="277">G767/E767</f>
        <v>5.4186190812418426E-3</v>
      </c>
      <c r="N767" s="2">
        <f t="shared" ref="N767:N773" si="278">H767/E767</f>
        <v>3.2629394270064402E-4</v>
      </c>
      <c r="O767" s="2">
        <f t="shared" ref="O767:O773" si="279">J767/E767</f>
        <v>0.99425508697605747</v>
      </c>
    </row>
    <row r="768" spans="1:15">
      <c r="A768" s="4">
        <v>44656</v>
      </c>
      <c r="B768">
        <f>'Sicilia foglio di lavoro'!B767</f>
        <v>11956200</v>
      </c>
      <c r="C768">
        <f>'Sicilia foglio di lavoro'!C767</f>
        <v>6379070</v>
      </c>
      <c r="D768">
        <f>'Sicilia foglio di lavoro'!E767</f>
        <v>1000371</v>
      </c>
      <c r="E768">
        <f>'Sicilia foglio di lavoro'!G767</f>
        <v>186617</v>
      </c>
      <c r="F768">
        <f>'Sicilia foglio di lavoro'!H767</f>
        <v>1058</v>
      </c>
      <c r="G768">
        <f>'Sicilia foglio di lavoro'!I767</f>
        <v>1009</v>
      </c>
      <c r="H768">
        <f>'Sicilia foglio di lavoro'!J767</f>
        <v>49</v>
      </c>
      <c r="I768">
        <f>'Sicilia foglio di lavoro'!K767</f>
        <v>1</v>
      </c>
      <c r="J768">
        <f>'Sicilia foglio di lavoro'!M767</f>
        <v>185559</v>
      </c>
      <c r="K768">
        <f>'Sicilia foglio di lavoro'!N767</f>
        <v>803569</v>
      </c>
      <c r="L768">
        <f>'Sicilia foglio di lavoro'!O767</f>
        <v>10185</v>
      </c>
      <c r="M768" s="2">
        <f t="shared" si="277"/>
        <v>5.4067957367228067E-3</v>
      </c>
      <c r="N768" s="2">
        <f t="shared" si="278"/>
        <v>2.6256986233837219E-4</v>
      </c>
      <c r="O768" s="2">
        <f t="shared" si="279"/>
        <v>0.99433063440093883</v>
      </c>
    </row>
    <row r="769" spans="1:15">
      <c r="A769" s="4">
        <v>44657</v>
      </c>
      <c r="B769">
        <f>'Sicilia foglio di lavoro'!B768</f>
        <v>11986934</v>
      </c>
      <c r="C769">
        <f>'Sicilia foglio di lavoro'!C768</f>
        <v>6409449</v>
      </c>
      <c r="D769">
        <f>'Sicilia foglio di lavoro'!E768</f>
        <v>1005548</v>
      </c>
      <c r="E769">
        <f>'Sicilia foglio di lavoro'!G768</f>
        <v>183722</v>
      </c>
      <c r="F769">
        <f>'Sicilia foglio di lavoro'!H768</f>
        <v>1057</v>
      </c>
      <c r="G769">
        <f>'Sicilia foglio di lavoro'!I768</f>
        <v>1001</v>
      </c>
      <c r="H769">
        <f>'Sicilia foglio di lavoro'!J768</f>
        <v>56</v>
      </c>
      <c r="I769">
        <f>'Sicilia foglio di lavoro'!K768</f>
        <v>9</v>
      </c>
      <c r="J769">
        <f>'Sicilia foglio di lavoro'!M768</f>
        <v>182665</v>
      </c>
      <c r="K769">
        <f>'Sicilia foglio di lavoro'!N768</f>
        <v>811618</v>
      </c>
      <c r="L769">
        <f>'Sicilia foglio di lavoro'!O768</f>
        <v>10208</v>
      </c>
      <c r="M769" s="2">
        <f t="shared" si="277"/>
        <v>5.4484492875104774E-3</v>
      </c>
      <c r="N769" s="2">
        <f t="shared" si="278"/>
        <v>3.048083517488379E-4</v>
      </c>
      <c r="O769" s="2">
        <f t="shared" si="279"/>
        <v>0.99424674236074073</v>
      </c>
    </row>
    <row r="770" spans="1:15">
      <c r="A770" s="4">
        <v>44658</v>
      </c>
      <c r="B770">
        <f>'Sicilia foglio di lavoro'!B769</f>
        <v>12014656</v>
      </c>
      <c r="C770">
        <f>'Sicilia foglio di lavoro'!C769</f>
        <v>6436893</v>
      </c>
      <c r="D770">
        <f>'Sicilia foglio di lavoro'!E769</f>
        <v>1010227</v>
      </c>
      <c r="E770">
        <f>'Sicilia foglio di lavoro'!G769</f>
        <v>158869</v>
      </c>
      <c r="F770">
        <f>'Sicilia foglio di lavoro'!H769</f>
        <v>1057</v>
      </c>
      <c r="G770">
        <f>'Sicilia foglio di lavoro'!I769</f>
        <v>994</v>
      </c>
      <c r="H770">
        <f>'Sicilia foglio di lavoro'!J769</f>
        <v>63</v>
      </c>
      <c r="I770">
        <f>'Sicilia foglio di lavoro'!K769</f>
        <v>9</v>
      </c>
      <c r="J770">
        <f>'Sicilia foglio di lavoro'!M769</f>
        <v>157812</v>
      </c>
      <c r="K770">
        <f>'Sicilia foglio di lavoro'!N769</f>
        <v>841135</v>
      </c>
      <c r="L770">
        <f>'Sicilia foglio di lavoro'!O769</f>
        <v>10223</v>
      </c>
      <c r="M770" s="2">
        <f t="shared" si="277"/>
        <v>6.2567272406825747E-3</v>
      </c>
      <c r="N770" s="2">
        <f t="shared" si="278"/>
        <v>3.9655313497283928E-4</v>
      </c>
      <c r="O770" s="2">
        <f t="shared" si="279"/>
        <v>0.99334671962434462</v>
      </c>
    </row>
    <row r="771" spans="1:15">
      <c r="A771" s="4">
        <v>44659</v>
      </c>
      <c r="B771">
        <f>'Sicilia foglio di lavoro'!B770</f>
        <v>12047037</v>
      </c>
      <c r="C771">
        <f>'Sicilia foglio di lavoro'!C770</f>
        <v>6468888</v>
      </c>
      <c r="D771">
        <f>'Sicilia foglio di lavoro'!E770</f>
        <v>1015789</v>
      </c>
      <c r="E771">
        <f>'Sicilia foglio di lavoro'!G770</f>
        <v>157173</v>
      </c>
      <c r="F771">
        <f>'Sicilia foglio di lavoro'!H770</f>
        <v>1044</v>
      </c>
      <c r="G771">
        <f>'Sicilia foglio di lavoro'!I770</f>
        <v>979</v>
      </c>
      <c r="H771">
        <f>'Sicilia foglio di lavoro'!J770</f>
        <v>65</v>
      </c>
      <c r="I771">
        <f>'Sicilia foglio di lavoro'!K770</f>
        <v>6</v>
      </c>
      <c r="J771">
        <f>'Sicilia foglio di lavoro'!M770</f>
        <v>156129</v>
      </c>
      <c r="K771">
        <f>'Sicilia foglio di lavoro'!N770</f>
        <v>848374</v>
      </c>
      <c r="L771">
        <f>'Sicilia foglio di lavoro'!O770</f>
        <v>10242</v>
      </c>
      <c r="M771" s="2">
        <f t="shared" si="277"/>
        <v>6.2288052019112694E-3</v>
      </c>
      <c r="N771" s="2">
        <f t="shared" si="278"/>
        <v>4.1355703587766347E-4</v>
      </c>
      <c r="O771" s="2">
        <f t="shared" si="279"/>
        <v>0.99335763776221109</v>
      </c>
    </row>
    <row r="772" spans="1:15">
      <c r="A772" s="4">
        <v>44660</v>
      </c>
      <c r="B772">
        <f>'Sicilia foglio di lavoro'!B771</f>
        <v>12073209</v>
      </c>
      <c r="C772">
        <f>'Sicilia foglio di lavoro'!C771</f>
        <v>6494808</v>
      </c>
      <c r="D772">
        <f>'Sicilia foglio di lavoro'!E771</f>
        <v>1020233</v>
      </c>
      <c r="E772">
        <f>'Sicilia foglio di lavoro'!G771</f>
        <v>149855</v>
      </c>
      <c r="F772">
        <f>'Sicilia foglio di lavoro'!H771</f>
        <v>1038</v>
      </c>
      <c r="G772">
        <f>'Sicilia foglio di lavoro'!I771</f>
        <v>976</v>
      </c>
      <c r="H772">
        <f>'Sicilia foglio di lavoro'!J771</f>
        <v>62</v>
      </c>
      <c r="I772">
        <f>'Sicilia foglio di lavoro'!K771</f>
        <v>0</v>
      </c>
      <c r="J772">
        <f>'Sicilia foglio di lavoro'!M771</f>
        <v>148817</v>
      </c>
      <c r="K772">
        <f>'Sicilia foglio di lavoro'!N771</f>
        <v>860128</v>
      </c>
      <c r="L772">
        <f>'Sicilia foglio di lavoro'!O771</f>
        <v>10250</v>
      </c>
      <c r="M772" s="2">
        <f t="shared" si="277"/>
        <v>6.5129625304460982E-3</v>
      </c>
      <c r="N772" s="2">
        <f t="shared" si="278"/>
        <v>4.1373327549964968E-4</v>
      </c>
      <c r="O772" s="2">
        <f t="shared" si="279"/>
        <v>0.99307330419405426</v>
      </c>
    </row>
    <row r="773" spans="1:15">
      <c r="A773" s="4">
        <v>44661</v>
      </c>
      <c r="B773">
        <f>'Sicilia foglio di lavoro'!B772</f>
        <v>12100436</v>
      </c>
      <c r="C773">
        <f>'Sicilia foglio di lavoro'!C772</f>
        <v>6521698</v>
      </c>
      <c r="D773">
        <f>'Sicilia foglio di lavoro'!E772</f>
        <v>1024450</v>
      </c>
      <c r="E773">
        <f>'Sicilia foglio di lavoro'!G772</f>
        <v>150366</v>
      </c>
      <c r="F773">
        <f>'Sicilia foglio di lavoro'!H772</f>
        <v>1049</v>
      </c>
      <c r="G773">
        <f>'Sicilia foglio di lavoro'!I772</f>
        <v>987</v>
      </c>
      <c r="H773">
        <f>'Sicilia foglio di lavoro'!J772</f>
        <v>62</v>
      </c>
      <c r="I773">
        <f>'Sicilia foglio di lavoro'!K772</f>
        <v>2</v>
      </c>
      <c r="J773">
        <f>'Sicilia foglio di lavoro'!M772</f>
        <v>149317</v>
      </c>
      <c r="K773">
        <f>'Sicilia foglio di lavoro'!N772</f>
        <v>863826</v>
      </c>
      <c r="L773">
        <f>'Sicilia foglio di lavoro'!O772</f>
        <v>10258</v>
      </c>
      <c r="M773" s="2">
        <f t="shared" si="277"/>
        <v>6.5639838793344236E-3</v>
      </c>
      <c r="N773" s="2">
        <f t="shared" si="278"/>
        <v>4.1232725483154436E-4</v>
      </c>
      <c r="O773" s="2">
        <f t="shared" si="279"/>
        <v>0.99302368886583403</v>
      </c>
    </row>
    <row r="774" spans="1:15">
      <c r="A774" s="4">
        <v>44662</v>
      </c>
      <c r="B774">
        <f>'Sicilia foglio di lavoro'!B773</f>
        <v>12113595</v>
      </c>
      <c r="C774">
        <f>'Sicilia foglio di lavoro'!C773</f>
        <v>6534739</v>
      </c>
      <c r="D774">
        <f>'Sicilia foglio di lavoro'!E773</f>
        <v>1026606</v>
      </c>
      <c r="E774">
        <f>'Sicilia foglio di lavoro'!G773</f>
        <v>147980</v>
      </c>
      <c r="F774">
        <f>'Sicilia foglio di lavoro'!H773</f>
        <v>1077</v>
      </c>
      <c r="G774">
        <f>'Sicilia foglio di lavoro'!I773</f>
        <v>1012</v>
      </c>
      <c r="H774">
        <f>'Sicilia foglio di lavoro'!J773</f>
        <v>65</v>
      </c>
      <c r="I774">
        <f>'Sicilia foglio di lavoro'!K773</f>
        <v>7</v>
      </c>
      <c r="J774">
        <f>'Sicilia foglio di lavoro'!M773</f>
        <v>146903</v>
      </c>
      <c r="K774">
        <f>'Sicilia foglio di lavoro'!N773</f>
        <v>868363</v>
      </c>
      <c r="L774">
        <f>'Sicilia foglio di lavoro'!O773</f>
        <v>10263</v>
      </c>
      <c r="M774" s="2">
        <f t="shared" ref="M774:M787" si="280">G774/E774</f>
        <v>6.8387619948641707E-3</v>
      </c>
      <c r="N774" s="2">
        <f t="shared" ref="N774:N787" si="281">H774/E774</f>
        <v>4.3924854710095958E-4</v>
      </c>
      <c r="O774" s="2">
        <f t="shared" ref="O774:O787" si="282">J774/E774</f>
        <v>0.99272198945803491</v>
      </c>
    </row>
    <row r="775" spans="1:15">
      <c r="A775" s="4">
        <v>44663</v>
      </c>
      <c r="B775">
        <f>'Sicilia foglio di lavoro'!B774</f>
        <v>12149322</v>
      </c>
      <c r="C775">
        <f>'Sicilia foglio di lavoro'!C774</f>
        <v>6570137</v>
      </c>
      <c r="D775">
        <f>'Sicilia foglio di lavoro'!E774</f>
        <v>1032721</v>
      </c>
      <c r="E775">
        <f>'Sicilia foglio di lavoro'!G774</f>
        <v>148307</v>
      </c>
      <c r="F775">
        <f>'Sicilia foglio di lavoro'!H774</f>
        <v>1027</v>
      </c>
      <c r="G775">
        <f>'Sicilia foglio di lavoro'!I774</f>
        <v>967</v>
      </c>
      <c r="H775">
        <f>'Sicilia foglio di lavoro'!J774</f>
        <v>60</v>
      </c>
      <c r="I775">
        <f>'Sicilia foglio di lavoro'!K774</f>
        <v>4</v>
      </c>
      <c r="J775">
        <f>'Sicilia foglio di lavoro'!M774</f>
        <v>147280</v>
      </c>
      <c r="K775">
        <f>'Sicilia foglio di lavoro'!N774</f>
        <v>874132</v>
      </c>
      <c r="L775">
        <f>'Sicilia foglio di lavoro'!O774</f>
        <v>10282</v>
      </c>
      <c r="M775" s="2">
        <f t="shared" si="280"/>
        <v>6.520258652659686E-3</v>
      </c>
      <c r="N775" s="2">
        <f t="shared" si="281"/>
        <v>4.0456620388788122E-4</v>
      </c>
      <c r="O775" s="2">
        <f t="shared" si="282"/>
        <v>0.99307517514345245</v>
      </c>
    </row>
    <row r="776" spans="1:15">
      <c r="A776" s="4">
        <v>44664</v>
      </c>
      <c r="B776">
        <f>'Sicilia foglio di lavoro'!B775</f>
        <v>12176095</v>
      </c>
      <c r="C776">
        <f>'Sicilia foglio di lavoro'!C775</f>
        <v>6596572</v>
      </c>
      <c r="D776">
        <f>'Sicilia foglio di lavoro'!E775</f>
        <v>1037043</v>
      </c>
      <c r="E776">
        <f>'Sicilia foglio di lavoro'!G775</f>
        <v>142425</v>
      </c>
      <c r="F776">
        <f>'Sicilia foglio di lavoro'!H775</f>
        <v>1003</v>
      </c>
      <c r="G776">
        <f>'Sicilia foglio di lavoro'!I775</f>
        <v>944</v>
      </c>
      <c r="H776">
        <f>'Sicilia foglio di lavoro'!J775</f>
        <v>59</v>
      </c>
      <c r="I776">
        <f>'Sicilia foglio di lavoro'!K775</f>
        <v>3</v>
      </c>
      <c r="J776">
        <f>'Sicilia foglio di lavoro'!M775</f>
        <v>141422</v>
      </c>
      <c r="K776">
        <f>'Sicilia foglio di lavoro'!N775</f>
        <v>884309</v>
      </c>
      <c r="L776">
        <f>'Sicilia foglio di lavoro'!O775</f>
        <v>10309</v>
      </c>
      <c r="M776" s="2">
        <f t="shared" si="280"/>
        <v>6.6280498507986663E-3</v>
      </c>
      <c r="N776" s="2">
        <f t="shared" si="281"/>
        <v>4.1425311567491665E-4</v>
      </c>
      <c r="O776" s="2">
        <f t="shared" si="282"/>
        <v>0.99295769703352643</v>
      </c>
    </row>
    <row r="777" spans="1:15">
      <c r="A777" s="4">
        <v>44665</v>
      </c>
      <c r="B777">
        <f>'Sicilia foglio di lavoro'!B776</f>
        <v>12203526</v>
      </c>
      <c r="C777">
        <f>'Sicilia foglio di lavoro'!C776</f>
        <v>6623686</v>
      </c>
      <c r="D777">
        <f>'Sicilia foglio di lavoro'!E776</f>
        <v>1041460</v>
      </c>
      <c r="E777">
        <f>'Sicilia foglio di lavoro'!G776</f>
        <v>140387</v>
      </c>
      <c r="F777">
        <f>'Sicilia foglio di lavoro'!H776</f>
        <v>987</v>
      </c>
      <c r="G777">
        <f>'Sicilia foglio di lavoro'!I776</f>
        <v>934</v>
      </c>
      <c r="H777">
        <f>'Sicilia foglio di lavoro'!J776</f>
        <v>53</v>
      </c>
      <c r="I777">
        <f>'Sicilia foglio di lavoro'!K776</f>
        <v>1</v>
      </c>
      <c r="J777">
        <f>'Sicilia foglio di lavoro'!M776</f>
        <v>139400</v>
      </c>
      <c r="K777">
        <f>'Sicilia foglio di lavoro'!N776</f>
        <v>890745</v>
      </c>
      <c r="L777">
        <f>'Sicilia foglio di lavoro'!O776</f>
        <v>10328</v>
      </c>
      <c r="M777" s="2">
        <f t="shared" si="280"/>
        <v>6.6530376744285439E-3</v>
      </c>
      <c r="N777" s="2">
        <f t="shared" si="281"/>
        <v>3.775278337737825E-4</v>
      </c>
      <c r="O777" s="2">
        <f t="shared" si="282"/>
        <v>0.99296943449179764</v>
      </c>
    </row>
    <row r="778" spans="1:15">
      <c r="A778" s="4">
        <v>44666</v>
      </c>
      <c r="B778">
        <f>'Sicilia foglio di lavoro'!B777</f>
        <v>12229550</v>
      </c>
      <c r="C778">
        <f>'Sicilia foglio di lavoro'!C777</f>
        <v>6649436</v>
      </c>
      <c r="D778">
        <f>'Sicilia foglio di lavoro'!E777</f>
        <v>1045906</v>
      </c>
      <c r="E778">
        <f>'Sicilia foglio di lavoro'!G777</f>
        <v>135235</v>
      </c>
      <c r="F778">
        <f>'Sicilia foglio di lavoro'!H777</f>
        <v>1007</v>
      </c>
      <c r="G778">
        <f>'Sicilia foglio di lavoro'!I777</f>
        <v>951</v>
      </c>
      <c r="H778">
        <f>'Sicilia foglio di lavoro'!J777</f>
        <v>56</v>
      </c>
      <c r="I778">
        <f>'Sicilia foglio di lavoro'!K777</f>
        <v>5</v>
      </c>
      <c r="J778">
        <f>'Sicilia foglio di lavoro'!M777</f>
        <v>134228</v>
      </c>
      <c r="K778">
        <f>'Sicilia foglio di lavoro'!N777</f>
        <v>900327</v>
      </c>
      <c r="L778">
        <f>'Sicilia foglio di lavoro'!O777</f>
        <v>10344</v>
      </c>
      <c r="M778" s="2">
        <f t="shared" si="280"/>
        <v>7.0322032018338447E-3</v>
      </c>
      <c r="N778" s="2">
        <f t="shared" si="281"/>
        <v>4.1409398454542092E-4</v>
      </c>
      <c r="O778" s="2">
        <f t="shared" si="282"/>
        <v>0.99255370281362076</v>
      </c>
    </row>
    <row r="779" spans="1:15">
      <c r="A779" s="4">
        <v>44667</v>
      </c>
      <c r="B779">
        <f>'Sicilia foglio di lavoro'!B778</f>
        <v>12258328</v>
      </c>
      <c r="C779">
        <f>'Sicilia foglio di lavoro'!C778</f>
        <v>6677864</v>
      </c>
      <c r="D779">
        <f>'Sicilia foglio di lavoro'!E778</f>
        <v>1051028</v>
      </c>
      <c r="E779">
        <f>'Sicilia foglio di lavoro'!G778</f>
        <v>132201</v>
      </c>
      <c r="F779">
        <f>'Sicilia foglio di lavoro'!H778</f>
        <v>967</v>
      </c>
      <c r="G779">
        <f>'Sicilia foglio di lavoro'!I778</f>
        <v>910</v>
      </c>
      <c r="H779">
        <f>'Sicilia foglio di lavoro'!J778</f>
        <v>57</v>
      </c>
      <c r="I779">
        <f>'Sicilia foglio di lavoro'!K778</f>
        <v>3</v>
      </c>
      <c r="J779">
        <f>'Sicilia foglio di lavoro'!M778</f>
        <v>131234</v>
      </c>
      <c r="K779">
        <f>'Sicilia foglio di lavoro'!N778</f>
        <v>908474</v>
      </c>
      <c r="L779">
        <f>'Sicilia foglio di lavoro'!O778</f>
        <v>10353</v>
      </c>
      <c r="M779" s="2">
        <f t="shared" si="280"/>
        <v>6.8834577650698555E-3</v>
      </c>
      <c r="N779" s="2">
        <f t="shared" si="281"/>
        <v>4.3116164022965033E-4</v>
      </c>
      <c r="O779" s="2">
        <f t="shared" si="282"/>
        <v>0.99268538059470046</v>
      </c>
    </row>
    <row r="780" spans="1:15">
      <c r="A780" s="4">
        <v>44668</v>
      </c>
      <c r="B780">
        <f>'Sicilia foglio di lavoro'!B779</f>
        <v>12281721</v>
      </c>
      <c r="C780">
        <f>'Sicilia foglio di lavoro'!C779</f>
        <v>6701087</v>
      </c>
      <c r="D780">
        <f>'Sicilia foglio di lavoro'!E779</f>
        <v>1055076</v>
      </c>
      <c r="E780">
        <f>'Sicilia foglio di lavoro'!G779</f>
        <v>131620</v>
      </c>
      <c r="F780">
        <f>'Sicilia foglio di lavoro'!H779</f>
        <v>955</v>
      </c>
      <c r="G780">
        <f>'Sicilia foglio di lavoro'!I779</f>
        <v>907</v>
      </c>
      <c r="H780">
        <f>'Sicilia foglio di lavoro'!J779</f>
        <v>48</v>
      </c>
      <c r="I780">
        <f>'Sicilia foglio di lavoro'!K779</f>
        <v>3</v>
      </c>
      <c r="J780">
        <f>'Sicilia foglio di lavoro'!M779</f>
        <v>130665</v>
      </c>
      <c r="K780">
        <f>'Sicilia foglio di lavoro'!N779</f>
        <v>913092</v>
      </c>
      <c r="L780">
        <f>'Sicilia foglio di lavoro'!O779</f>
        <v>10364</v>
      </c>
      <c r="M780" s="2">
        <f t="shared" si="280"/>
        <v>6.8910499924023701E-3</v>
      </c>
      <c r="N780" s="2">
        <f t="shared" si="281"/>
        <v>3.6468621790001522E-4</v>
      </c>
      <c r="O780" s="2">
        <f t="shared" si="282"/>
        <v>0.9927442637896976</v>
      </c>
    </row>
    <row r="781" spans="1:15">
      <c r="A781" s="4">
        <v>44669</v>
      </c>
      <c r="B781">
        <f>'Sicilia foglio di lavoro'!B780</f>
        <v>12290882</v>
      </c>
      <c r="C781">
        <f>'Sicilia foglio di lavoro'!C780</f>
        <v>6710076</v>
      </c>
      <c r="D781">
        <f>'Sicilia foglio di lavoro'!E780</f>
        <v>1056640</v>
      </c>
      <c r="E781">
        <f>'Sicilia foglio di lavoro'!G780</f>
        <v>132186</v>
      </c>
      <c r="F781">
        <f>'Sicilia foglio di lavoro'!H780</f>
        <v>947</v>
      </c>
      <c r="G781">
        <f>'Sicilia foglio di lavoro'!I780</f>
        <v>898</v>
      </c>
      <c r="H781">
        <f>'Sicilia foglio di lavoro'!J780</f>
        <v>49</v>
      </c>
      <c r="I781">
        <f>'Sicilia foglio di lavoro'!K780</f>
        <v>3</v>
      </c>
      <c r="J781">
        <f>'Sicilia foglio di lavoro'!M780</f>
        <v>131239</v>
      </c>
      <c r="K781">
        <f>'Sicilia foglio di lavoro'!N780</f>
        <v>914087</v>
      </c>
      <c r="L781">
        <f>'Sicilia foglio di lavoro'!O780</f>
        <v>10367</v>
      </c>
      <c r="M781" s="2">
        <f t="shared" si="280"/>
        <v>6.7934577035389529E-3</v>
      </c>
      <c r="N781" s="2">
        <f t="shared" si="281"/>
        <v>3.7068978560513216E-4</v>
      </c>
      <c r="O781" s="2">
        <f t="shared" si="282"/>
        <v>0.99283585251085593</v>
      </c>
    </row>
    <row r="782" spans="1:15">
      <c r="A782" s="4">
        <v>44670</v>
      </c>
      <c r="B782">
        <f>'Sicilia foglio di lavoro'!B781</f>
        <v>12301826</v>
      </c>
      <c r="C782">
        <f>'Sicilia foglio di lavoro'!C781</f>
        <v>6720922</v>
      </c>
      <c r="D782">
        <f>'Sicilia foglio di lavoro'!E781</f>
        <v>1058718</v>
      </c>
      <c r="E782">
        <f>'Sicilia foglio di lavoro'!G781</f>
        <v>133785</v>
      </c>
      <c r="F782">
        <f>'Sicilia foglio di lavoro'!H781</f>
        <v>986</v>
      </c>
      <c r="G782">
        <f>'Sicilia foglio di lavoro'!I781</f>
        <v>934</v>
      </c>
      <c r="H782">
        <f>'Sicilia foglio di lavoro'!J781</f>
        <v>52</v>
      </c>
      <c r="I782">
        <f>'Sicilia foglio di lavoro'!K781</f>
        <v>5</v>
      </c>
      <c r="J782">
        <f>'Sicilia foglio di lavoro'!M781</f>
        <v>132799</v>
      </c>
      <c r="K782">
        <f>'Sicilia foglio di lavoro'!N781</f>
        <v>914556</v>
      </c>
      <c r="L782">
        <f>'Sicilia foglio di lavoro'!O781</f>
        <v>10377</v>
      </c>
      <c r="M782" s="2">
        <f t="shared" si="280"/>
        <v>6.9813506745898266E-3</v>
      </c>
      <c r="N782" s="2">
        <f t="shared" si="281"/>
        <v>3.8868333520200322E-4</v>
      </c>
      <c r="O782" s="2">
        <f t="shared" si="282"/>
        <v>0.99262996599020814</v>
      </c>
    </row>
    <row r="783" spans="1:15">
      <c r="A783" s="4">
        <v>44671</v>
      </c>
      <c r="B783">
        <f>'Sicilia foglio di lavoro'!B782</f>
        <v>12338302</v>
      </c>
      <c r="C783">
        <f>'Sicilia foglio di lavoro'!C782</f>
        <v>6757063</v>
      </c>
      <c r="D783">
        <f>'Sicilia foglio di lavoro'!E782</f>
        <v>1066352</v>
      </c>
      <c r="E783">
        <f>'Sicilia foglio di lavoro'!G782</f>
        <v>127549</v>
      </c>
      <c r="F783">
        <f>'Sicilia foglio di lavoro'!H782</f>
        <v>943</v>
      </c>
      <c r="G783">
        <f>'Sicilia foglio di lavoro'!I782</f>
        <v>895</v>
      </c>
      <c r="H783">
        <f>'Sicilia foglio di lavoro'!J782</f>
        <v>48</v>
      </c>
      <c r="I783">
        <f>'Sicilia foglio di lavoro'!K782</f>
        <v>4</v>
      </c>
      <c r="J783">
        <f>'Sicilia foglio di lavoro'!M782</f>
        <v>126606</v>
      </c>
      <c r="K783">
        <f>'Sicilia foglio di lavoro'!N782</f>
        <v>928397</v>
      </c>
      <c r="L783">
        <f>'Sicilia foglio di lavoro'!O782</f>
        <v>10406</v>
      </c>
      <c r="M783" s="2">
        <f t="shared" si="280"/>
        <v>7.016911147872582E-3</v>
      </c>
      <c r="N783" s="2">
        <f t="shared" si="281"/>
        <v>3.7632596100322231E-4</v>
      </c>
      <c r="O783" s="2">
        <f t="shared" si="282"/>
        <v>0.99260676289112415</v>
      </c>
    </row>
    <row r="784" spans="1:15">
      <c r="A784" s="4">
        <v>44672</v>
      </c>
      <c r="B784">
        <f>'Sicilia foglio di lavoro'!B783</f>
        <v>12370008</v>
      </c>
      <c r="C784">
        <f>'Sicilia foglio di lavoro'!C783</f>
        <v>6788279</v>
      </c>
      <c r="D784">
        <f>'Sicilia foglio di lavoro'!E783</f>
        <v>1072415</v>
      </c>
      <c r="E784">
        <f>'Sicilia foglio di lavoro'!G783</f>
        <v>123627</v>
      </c>
      <c r="F784">
        <f>'Sicilia foglio di lavoro'!H783</f>
        <v>931</v>
      </c>
      <c r="G784">
        <f>'Sicilia foglio di lavoro'!I783</f>
        <v>883</v>
      </c>
      <c r="H784">
        <f>'Sicilia foglio di lavoro'!J783</f>
        <v>48</v>
      </c>
      <c r="I784">
        <f>'Sicilia foglio di lavoro'!K783</f>
        <v>3</v>
      </c>
      <c r="J784">
        <f>'Sicilia foglio di lavoro'!M783</f>
        <v>122696</v>
      </c>
      <c r="K784">
        <f>'Sicilia foglio di lavoro'!N783</f>
        <v>938350</v>
      </c>
      <c r="L784">
        <f>'Sicilia foglio di lavoro'!O783</f>
        <v>10438</v>
      </c>
      <c r="M784" s="2">
        <f t="shared" si="280"/>
        <v>7.1424527004618731E-3</v>
      </c>
      <c r="N784" s="2">
        <f t="shared" si="281"/>
        <v>3.8826469945885605E-4</v>
      </c>
      <c r="O784" s="2">
        <f t="shared" si="282"/>
        <v>0.99246928260007927</v>
      </c>
    </row>
    <row r="785" spans="1:15">
      <c r="A785" s="4">
        <v>44673</v>
      </c>
      <c r="B785">
        <f>'Sicilia foglio di lavoro'!B784</f>
        <v>12399306</v>
      </c>
      <c r="C785">
        <f>'Sicilia foglio di lavoro'!C784</f>
        <v>6817150</v>
      </c>
      <c r="D785">
        <f>'Sicilia foglio di lavoro'!E784</f>
        <v>1078031</v>
      </c>
      <c r="E785">
        <f>'Sicilia foglio di lavoro'!G784</f>
        <v>120036</v>
      </c>
      <c r="F785">
        <f>'Sicilia foglio di lavoro'!H784</f>
        <v>888</v>
      </c>
      <c r="G785">
        <f>'Sicilia foglio di lavoro'!I784</f>
        <v>840</v>
      </c>
      <c r="H785">
        <f>'Sicilia foglio di lavoro'!J784</f>
        <v>48</v>
      </c>
      <c r="I785">
        <f>'Sicilia foglio di lavoro'!K784</f>
        <v>3</v>
      </c>
      <c r="J785">
        <f>'Sicilia foglio di lavoro'!M784</f>
        <v>119148</v>
      </c>
      <c r="K785">
        <f>'Sicilia foglio di lavoro'!N784</f>
        <v>947530</v>
      </c>
      <c r="L785">
        <f>'Sicilia foglio di lavoro'!O784</f>
        <v>10465</v>
      </c>
      <c r="M785" s="2">
        <f t="shared" si="280"/>
        <v>6.9979006298110571E-3</v>
      </c>
      <c r="N785" s="2">
        <f t="shared" si="281"/>
        <v>3.9988003598920324E-4</v>
      </c>
      <c r="O785" s="2">
        <f t="shared" si="282"/>
        <v>0.99260221933419979</v>
      </c>
    </row>
    <row r="786" spans="1:15">
      <c r="A786" s="4">
        <v>44674</v>
      </c>
      <c r="B786">
        <f>'Sicilia foglio di lavoro'!B785</f>
        <v>12427242</v>
      </c>
      <c r="C786">
        <f>'Sicilia foglio di lavoro'!C785</f>
        <v>6844688</v>
      </c>
      <c r="D786">
        <f>'Sicilia foglio di lavoro'!E785</f>
        <v>1083490</v>
      </c>
      <c r="E786">
        <f>'Sicilia foglio di lavoro'!G785</f>
        <v>117274</v>
      </c>
      <c r="F786">
        <f>'Sicilia foglio di lavoro'!H785</f>
        <v>876</v>
      </c>
      <c r="G786">
        <f>'Sicilia foglio di lavoro'!I785</f>
        <v>827</v>
      </c>
      <c r="H786">
        <f>'Sicilia foglio di lavoro'!J785</f>
        <v>49</v>
      </c>
      <c r="I786">
        <f>'Sicilia foglio di lavoro'!K785</f>
        <v>5</v>
      </c>
      <c r="J786">
        <f>'Sicilia foglio di lavoro'!M785</f>
        <v>116398</v>
      </c>
      <c r="K786">
        <f>'Sicilia foglio di lavoro'!N785</f>
        <v>955737</v>
      </c>
      <c r="L786">
        <f>'Sicilia foglio di lavoro'!O785</f>
        <v>10479</v>
      </c>
      <c r="M786" s="2">
        <f t="shared" si="280"/>
        <v>7.0518614526664048E-3</v>
      </c>
      <c r="N786" s="2">
        <f t="shared" si="281"/>
        <v>4.1782492283029489E-4</v>
      </c>
      <c r="O786" s="2">
        <f t="shared" si="282"/>
        <v>0.99253031362450328</v>
      </c>
    </row>
    <row r="787" spans="1:15">
      <c r="A787" s="4">
        <v>44675</v>
      </c>
      <c r="B787">
        <f>'Sicilia foglio di lavoro'!B786</f>
        <v>12451619</v>
      </c>
      <c r="C787">
        <f>'Sicilia foglio di lavoro'!C786</f>
        <v>6868633</v>
      </c>
      <c r="D787">
        <f>'Sicilia foglio di lavoro'!E786</f>
        <v>1088091</v>
      </c>
      <c r="E787">
        <f>'Sicilia foglio di lavoro'!G786</f>
        <v>120548</v>
      </c>
      <c r="F787">
        <f>'Sicilia foglio di lavoro'!H786</f>
        <v>866</v>
      </c>
      <c r="G787">
        <f>'Sicilia foglio di lavoro'!I786</f>
        <v>817</v>
      </c>
      <c r="H787">
        <f>'Sicilia foglio di lavoro'!J786</f>
        <v>49</v>
      </c>
      <c r="I787">
        <f>'Sicilia foglio di lavoro'!K786</f>
        <v>4</v>
      </c>
      <c r="J787">
        <f>'Sicilia foglio di lavoro'!M786</f>
        <v>119682</v>
      </c>
      <c r="K787">
        <f>'Sicilia foglio di lavoro'!N786</f>
        <v>957057</v>
      </c>
      <c r="L787">
        <f>'Sicilia foglio di lavoro'!O786</f>
        <v>10486</v>
      </c>
      <c r="M787" s="2">
        <f t="shared" si="280"/>
        <v>6.7773832830075988E-3</v>
      </c>
      <c r="N787" s="2">
        <f t="shared" si="281"/>
        <v>4.0647708796496E-4</v>
      </c>
      <c r="O787" s="2">
        <f t="shared" si="282"/>
        <v>0.99281613962902748</v>
      </c>
    </row>
    <row r="788" spans="1:15">
      <c r="A788" s="4">
        <v>44676</v>
      </c>
      <c r="B788">
        <f>'Sicilia foglio di lavoro'!B787</f>
        <v>12462922</v>
      </c>
      <c r="C788">
        <f>'Sicilia foglio di lavoro'!C787</f>
        <v>6879725</v>
      </c>
      <c r="D788">
        <f>'Sicilia foglio di lavoro'!E787</f>
        <v>1090272</v>
      </c>
      <c r="E788">
        <f>'Sicilia foglio di lavoro'!G787</f>
        <v>121188</v>
      </c>
      <c r="F788">
        <f>'Sicilia foglio di lavoro'!H787</f>
        <v>861</v>
      </c>
      <c r="G788">
        <f>'Sicilia foglio di lavoro'!I787</f>
        <v>810</v>
      </c>
      <c r="H788">
        <f>'Sicilia foglio di lavoro'!J787</f>
        <v>51</v>
      </c>
      <c r="I788">
        <f>'Sicilia foglio di lavoro'!K787</f>
        <v>2</v>
      </c>
      <c r="J788">
        <f>'Sicilia foglio di lavoro'!M787</f>
        <v>120327</v>
      </c>
      <c r="K788">
        <f>'Sicilia foglio di lavoro'!N787</f>
        <v>958591</v>
      </c>
      <c r="L788">
        <f>'Sicilia foglio di lavoro'!O787</f>
        <v>10493</v>
      </c>
      <c r="M788" s="2">
        <f t="shared" ref="M788:M794" si="283">G788/E788</f>
        <v>6.6838300821863549E-3</v>
      </c>
      <c r="N788" s="2">
        <f t="shared" ref="N788:N794" si="284">H788/E788</f>
        <v>4.2083374591543718E-4</v>
      </c>
      <c r="O788" s="2">
        <f t="shared" ref="O788:O794" si="285">J788/E788</f>
        <v>0.99289533617189818</v>
      </c>
    </row>
    <row r="789" spans="1:15">
      <c r="A789" s="4">
        <v>44677</v>
      </c>
      <c r="B789">
        <f>'Sicilia foglio di lavoro'!B788</f>
        <v>12475387</v>
      </c>
      <c r="C789">
        <f>'Sicilia foglio di lavoro'!C788</f>
        <v>6892001</v>
      </c>
      <c r="D789">
        <f>'Sicilia foglio di lavoro'!E788</f>
        <v>1092492</v>
      </c>
      <c r="E789">
        <f>'Sicilia foglio di lavoro'!G788</f>
        <v>121964</v>
      </c>
      <c r="F789">
        <f>'Sicilia foglio di lavoro'!H788</f>
        <v>893</v>
      </c>
      <c r="G789">
        <f>'Sicilia foglio di lavoro'!I788</f>
        <v>842</v>
      </c>
      <c r="H789">
        <f>'Sicilia foglio di lavoro'!J788</f>
        <v>51</v>
      </c>
      <c r="I789">
        <f>'Sicilia foglio di lavoro'!K788</f>
        <v>5</v>
      </c>
      <c r="J789">
        <f>'Sicilia foglio di lavoro'!M788</f>
        <v>121071</v>
      </c>
      <c r="K789">
        <f>'Sicilia foglio di lavoro'!N788</f>
        <v>960024</v>
      </c>
      <c r="L789">
        <f>'Sicilia foglio di lavoro'!O788</f>
        <v>10504</v>
      </c>
      <c r="M789" s="2">
        <f t="shared" si="283"/>
        <v>6.9036764947033548E-3</v>
      </c>
      <c r="N789" s="2">
        <f t="shared" si="284"/>
        <v>4.1815617723262602E-4</v>
      </c>
      <c r="O789" s="2">
        <f t="shared" si="285"/>
        <v>0.99267816732806402</v>
      </c>
    </row>
    <row r="790" spans="1:15">
      <c r="A790" s="4">
        <v>44678</v>
      </c>
      <c r="B790">
        <f>'Sicilia foglio di lavoro'!B789</f>
        <v>12509745</v>
      </c>
      <c r="C790">
        <f>'Sicilia foglio di lavoro'!C789</f>
        <v>6926083</v>
      </c>
      <c r="D790">
        <f>'Sicilia foglio di lavoro'!E789</f>
        <v>1099535</v>
      </c>
      <c r="E790">
        <f>'Sicilia foglio di lavoro'!G789</f>
        <v>124278</v>
      </c>
      <c r="F790">
        <f>'Sicilia foglio di lavoro'!H789</f>
        <v>911</v>
      </c>
      <c r="G790">
        <f>'Sicilia foglio di lavoro'!I789</f>
        <v>862</v>
      </c>
      <c r="H790">
        <f>'Sicilia foglio di lavoro'!J789</f>
        <v>49</v>
      </c>
      <c r="I790">
        <f>'Sicilia foglio di lavoro'!K789</f>
        <v>2</v>
      </c>
      <c r="J790">
        <f>'Sicilia foglio di lavoro'!M789</f>
        <v>123367</v>
      </c>
      <c r="K790">
        <f>'Sicilia foglio di lavoro'!N789</f>
        <v>964728</v>
      </c>
      <c r="L790">
        <f>'Sicilia foglio di lavoro'!O789</f>
        <v>10529</v>
      </c>
      <c r="M790" s="2">
        <f t="shared" si="283"/>
        <v>6.9360626981444821E-3</v>
      </c>
      <c r="N790" s="2">
        <f t="shared" si="284"/>
        <v>3.9427734595020843E-4</v>
      </c>
      <c r="O790" s="2">
        <f t="shared" si="285"/>
        <v>0.99266965995590528</v>
      </c>
    </row>
    <row r="791" spans="1:15">
      <c r="A791" s="4">
        <v>44679</v>
      </c>
      <c r="B791">
        <f>'Sicilia foglio di lavoro'!B790</f>
        <v>12539183</v>
      </c>
      <c r="C791">
        <f>'Sicilia foglio di lavoro'!C790</f>
        <v>6955162</v>
      </c>
      <c r="D791">
        <f>'Sicilia foglio di lavoro'!E790</f>
        <v>1104477</v>
      </c>
      <c r="E791">
        <f>'Sicilia foglio di lavoro'!G790</f>
        <v>124661</v>
      </c>
      <c r="F791">
        <f>'Sicilia foglio di lavoro'!H790</f>
        <v>897</v>
      </c>
      <c r="G791">
        <f>'Sicilia foglio di lavoro'!I790</f>
        <v>850</v>
      </c>
      <c r="H791">
        <f>'Sicilia foglio di lavoro'!J790</f>
        <v>47</v>
      </c>
      <c r="I791">
        <f>'Sicilia foglio di lavoro'!K790</f>
        <v>2</v>
      </c>
      <c r="J791">
        <f>'Sicilia foglio di lavoro'!M790</f>
        <v>123764</v>
      </c>
      <c r="K791">
        <f>'Sicilia foglio di lavoro'!N790</f>
        <v>969267</v>
      </c>
      <c r="L791">
        <f>'Sicilia foglio di lavoro'!O790</f>
        <v>10549</v>
      </c>
      <c r="M791" s="2">
        <f t="shared" si="283"/>
        <v>6.8184917496249831E-3</v>
      </c>
      <c r="N791" s="2">
        <f t="shared" si="284"/>
        <v>3.7702248497926375E-4</v>
      </c>
      <c r="O791" s="2">
        <f t="shared" si="285"/>
        <v>0.99280448576539571</v>
      </c>
    </row>
    <row r="792" spans="1:15">
      <c r="A792" s="4">
        <v>44680</v>
      </c>
      <c r="B792">
        <f>'Sicilia foglio di lavoro'!B791</f>
        <v>12564301</v>
      </c>
      <c r="C792">
        <f>'Sicilia foglio di lavoro'!C791</f>
        <v>6979897</v>
      </c>
      <c r="D792">
        <f>'Sicilia foglio di lavoro'!E791</f>
        <v>1108482</v>
      </c>
      <c r="E792">
        <f>'Sicilia foglio di lavoro'!G791</f>
        <v>122198</v>
      </c>
      <c r="F792">
        <f>'Sicilia foglio di lavoro'!H791</f>
        <v>874</v>
      </c>
      <c r="G792">
        <f>'Sicilia foglio di lavoro'!I791</f>
        <v>826</v>
      </c>
      <c r="H792">
        <f>'Sicilia foglio di lavoro'!J791</f>
        <v>48</v>
      </c>
      <c r="I792">
        <f>'Sicilia foglio di lavoro'!K791</f>
        <v>2</v>
      </c>
      <c r="J792">
        <f>'Sicilia foglio di lavoro'!M791</f>
        <v>121324</v>
      </c>
      <c r="K792">
        <f>'Sicilia foglio di lavoro'!N791</f>
        <v>975716</v>
      </c>
      <c r="L792">
        <f>'Sicilia foglio di lavoro'!O791</f>
        <v>10568</v>
      </c>
      <c r="M792" s="2">
        <f t="shared" si="283"/>
        <v>6.7595214324293364E-3</v>
      </c>
      <c r="N792" s="2">
        <f t="shared" si="284"/>
        <v>3.9280511956005828E-4</v>
      </c>
      <c r="O792" s="2">
        <f t="shared" si="285"/>
        <v>0.99284767344801061</v>
      </c>
    </row>
    <row r="793" spans="1:15">
      <c r="A793" s="4">
        <v>44681</v>
      </c>
      <c r="B793">
        <f>'Sicilia foglio di lavoro'!B792</f>
        <v>12585726</v>
      </c>
      <c r="C793">
        <f>'Sicilia foglio di lavoro'!C792</f>
        <v>7001078</v>
      </c>
      <c r="D793">
        <f>'Sicilia foglio di lavoro'!E792</f>
        <v>1112013</v>
      </c>
      <c r="E793">
        <f>'Sicilia foglio di lavoro'!G792</f>
        <v>115050</v>
      </c>
      <c r="F793">
        <f>'Sicilia foglio di lavoro'!H792</f>
        <v>858</v>
      </c>
      <c r="G793">
        <f>'Sicilia foglio di lavoro'!I792</f>
        <v>812</v>
      </c>
      <c r="H793">
        <f>'Sicilia foglio di lavoro'!J792</f>
        <v>46</v>
      </c>
      <c r="I793">
        <f>'Sicilia foglio di lavoro'!K792</f>
        <v>1</v>
      </c>
      <c r="J793">
        <f>'Sicilia foglio di lavoro'!M792</f>
        <v>114192</v>
      </c>
      <c r="K793">
        <f>'Sicilia foglio di lavoro'!N792</f>
        <v>986376</v>
      </c>
      <c r="L793">
        <f>'Sicilia foglio di lavoro'!O792</f>
        <v>10587</v>
      </c>
      <c r="M793" s="2">
        <f t="shared" si="283"/>
        <v>7.0578009561060411E-3</v>
      </c>
      <c r="N793" s="2">
        <f t="shared" si="284"/>
        <v>3.9982616253802692E-4</v>
      </c>
      <c r="O793" s="2">
        <f t="shared" si="285"/>
        <v>0.99254237288135594</v>
      </c>
    </row>
    <row r="794" spans="1:15">
      <c r="A794" s="4">
        <v>44682</v>
      </c>
      <c r="B794">
        <f>'Sicilia foglio di lavoro'!B793</f>
        <v>12609146</v>
      </c>
      <c r="C794">
        <f>'Sicilia foglio di lavoro'!C793</f>
        <v>7024087</v>
      </c>
      <c r="D794">
        <f>'Sicilia foglio di lavoro'!E793</f>
        <v>1115665</v>
      </c>
      <c r="E794">
        <f>'Sicilia foglio di lavoro'!G793</f>
        <v>116344</v>
      </c>
      <c r="F794">
        <f>'Sicilia foglio di lavoro'!H793</f>
        <v>848</v>
      </c>
      <c r="G794">
        <f>'Sicilia foglio di lavoro'!I793</f>
        <v>802</v>
      </c>
      <c r="H794">
        <f>'Sicilia foglio di lavoro'!J793</f>
        <v>46</v>
      </c>
      <c r="I794">
        <f>'Sicilia foglio di lavoro'!K793</f>
        <v>3</v>
      </c>
      <c r="J794">
        <f>'Sicilia foglio di lavoro'!M793</f>
        <v>115496</v>
      </c>
      <c r="K794">
        <f>'Sicilia foglio di lavoro'!N793</f>
        <v>988722</v>
      </c>
      <c r="L794">
        <f>'Sicilia foglio di lavoro'!O793</f>
        <v>10599</v>
      </c>
      <c r="M794" s="2">
        <f t="shared" si="283"/>
        <v>6.8933507529395583E-3</v>
      </c>
      <c r="N794" s="2">
        <f t="shared" si="284"/>
        <v>3.9537922024341607E-4</v>
      </c>
      <c r="O794" s="2">
        <f t="shared" si="285"/>
        <v>0.99271127002681703</v>
      </c>
    </row>
    <row r="795" spans="1:15" s="43" customFormat="1">
      <c r="A795" s="42"/>
      <c r="M795" s="44"/>
      <c r="N795" s="44"/>
      <c r="O795" s="44"/>
    </row>
    <row r="796" spans="1:15" s="46" customFormat="1">
      <c r="A796" s="45"/>
      <c r="E796" s="47">
        <f>(E794-E787)/E787</f>
        <v>-3.4874075057238607E-2</v>
      </c>
      <c r="F796" s="47">
        <f t="shared" ref="F796:H796" si="286">(F794-F787)/F787</f>
        <v>-2.0785219399538105E-2</v>
      </c>
      <c r="G796" s="47">
        <f t="shared" si="286"/>
        <v>-1.8359853121175031E-2</v>
      </c>
      <c r="H796" s="47">
        <f t="shared" si="286"/>
        <v>-6.1224489795918366E-2</v>
      </c>
      <c r="O796" s="47"/>
    </row>
    <row r="797" spans="1:15" s="46" customFormat="1">
      <c r="A797" s="45"/>
      <c r="M797" s="47"/>
      <c r="N797" s="47"/>
      <c r="O797" s="47"/>
    </row>
    <row r="798" spans="1:15" s="46" customFormat="1">
      <c r="A798" s="45"/>
      <c r="E798" s="47">
        <f>(E794-E430)/E430</f>
        <v>3.6948872119769178</v>
      </c>
      <c r="F798" s="47">
        <f t="shared" ref="F798:H798" si="287">(F794-F430)/F430</f>
        <v>-0.35316552250190691</v>
      </c>
      <c r="G798" s="47">
        <f t="shared" si="287"/>
        <v>-0.30139372822299654</v>
      </c>
      <c r="H798" s="47">
        <f t="shared" si="287"/>
        <v>-0.71779141104294475</v>
      </c>
      <c r="M798" s="47">
        <f>M430</f>
        <v>4.632581413179452E-2</v>
      </c>
      <c r="N798" s="47">
        <f>N430</f>
        <v>6.5776199507687344E-3</v>
      </c>
      <c r="O798" s="47"/>
    </row>
    <row r="799" spans="1:15" s="43" customFormat="1">
      <c r="A799" s="42"/>
      <c r="M799" s="44"/>
      <c r="N799" s="44"/>
      <c r="O799" s="44"/>
    </row>
    <row r="800" spans="1:15" s="43" customFormat="1" ht="15" customHeight="1">
      <c r="A800" s="42"/>
      <c r="M800" s="44"/>
      <c r="N800" s="44"/>
      <c r="O800" s="44"/>
    </row>
    <row r="801" spans="1:13" s="38" customFormat="1">
      <c r="A801" s="39"/>
      <c r="M801" s="40"/>
    </row>
    <row r="802" spans="1:13" s="38" customFormat="1">
      <c r="A802" s="39"/>
      <c r="M802" s="40"/>
    </row>
    <row r="803" spans="1:13" s="38" customFormat="1">
      <c r="A803" s="39"/>
      <c r="M803" s="40"/>
    </row>
    <row r="804" spans="1:13" s="38" customFormat="1">
      <c r="A804" s="39"/>
      <c r="M804" s="40"/>
    </row>
    <row r="805" spans="1:13" s="38" customFormat="1">
      <c r="A805" s="39"/>
      <c r="M805" s="40"/>
    </row>
    <row r="806" spans="1:13" s="38" customFormat="1">
      <c r="A806" s="39"/>
      <c r="M806" s="40"/>
    </row>
    <row r="807" spans="1:13">
      <c r="A807" s="16"/>
      <c r="M807" s="17"/>
    </row>
    <row r="808" spans="1:13">
      <c r="A808" s="16"/>
      <c r="M808" s="17"/>
    </row>
    <row r="809" spans="1:13">
      <c r="A809" s="16"/>
      <c r="M809" s="17"/>
    </row>
    <row r="810" spans="1:13">
      <c r="A810" s="16"/>
      <c r="M810" s="17"/>
    </row>
    <row r="811" spans="1:13">
      <c r="A811" s="16"/>
      <c r="M811" s="17"/>
    </row>
    <row r="812" spans="1:13">
      <c r="A812" s="16"/>
      <c r="M812" s="17"/>
    </row>
    <row r="813" spans="1:13">
      <c r="A813" s="16"/>
      <c r="M813" s="17"/>
    </row>
    <row r="814" spans="1:13">
      <c r="A814" s="16"/>
      <c r="M814" s="17"/>
    </row>
    <row r="815" spans="1:13">
      <c r="A815" s="16"/>
      <c r="M815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794"/>
  <sheetViews>
    <sheetView showGridLines="0" workbookViewId="0">
      <pane ySplit="2" topLeftCell="A784" activePane="bottomLeft" state="frozen"/>
      <selection activeCell="A619" sqref="A619:O626"/>
      <selection pane="bottomLeft" activeCell="A668" sqref="A668:K794"/>
    </sheetView>
  </sheetViews>
  <sheetFormatPr defaultRowHeight="14.4" outlineLevelRow="1"/>
  <cols>
    <col min="2" max="11" width="10.6640625" customWidth="1"/>
  </cols>
  <sheetData>
    <row r="1" spans="1:11" ht="25.5" customHeight="1">
      <c r="A1" s="41" t="s">
        <v>20</v>
      </c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ht="27.6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  <row r="704" spans="1:11">
      <c r="A704" s="4">
        <v>44592</v>
      </c>
      <c r="B704" s="3">
        <f>Tavola1!B704-Tavola1!B703</f>
        <v>21906</v>
      </c>
      <c r="C704" s="3">
        <f>Tavola1!C704-Tavola1!C703</f>
        <v>21716</v>
      </c>
      <c r="D704" s="3">
        <f>Tavola1!D704-Tavola1!D703</f>
        <v>3599</v>
      </c>
      <c r="E704" s="3">
        <f>Tavola1!E704-Tavola1!E703</f>
        <v>2516</v>
      </c>
      <c r="F704" s="3">
        <f>Tavola1!F704-Tavola1!F703</f>
        <v>27</v>
      </c>
      <c r="G704" s="3">
        <f>Tavola1!G704-Tavola1!G703</f>
        <v>26</v>
      </c>
      <c r="H704" s="3">
        <f>Tavola1!H704-Tavola1!H703</f>
        <v>1</v>
      </c>
      <c r="I704" s="3">
        <f>Tavola1!J704-Tavola1!J703</f>
        <v>2489</v>
      </c>
      <c r="J704" s="3">
        <f>Tavola1!K704-Tavola1!K703</f>
        <v>1054</v>
      </c>
      <c r="K704" s="3">
        <f>Tavola1!L704-Tavola1!L703</f>
        <v>29</v>
      </c>
    </row>
    <row r="705" spans="1:11">
      <c r="A705" s="4">
        <v>44593</v>
      </c>
      <c r="B705" s="3">
        <f>Tavola1!B705-Tavola1!B704</f>
        <v>37525</v>
      </c>
      <c r="C705" s="3">
        <f>Tavola1!C705-Tavola1!C704</f>
        <v>37141</v>
      </c>
      <c r="D705" s="3">
        <f>Tavola1!D705-Tavola1!D704</f>
        <v>7401</v>
      </c>
      <c r="E705" s="3">
        <f>Tavola1!E705-Tavola1!E704</f>
        <v>5697</v>
      </c>
      <c r="F705" s="3">
        <f>Tavola1!F705-Tavola1!F704</f>
        <v>-17</v>
      </c>
      <c r="G705" s="3">
        <f>Tavola1!G705-Tavola1!G704</f>
        <v>-16</v>
      </c>
      <c r="H705" s="3">
        <f>Tavola1!H705-Tavola1!H704</f>
        <v>-1</v>
      </c>
      <c r="I705" s="3">
        <f>Tavola1!J705-Tavola1!J704</f>
        <v>5714</v>
      </c>
      <c r="J705" s="3">
        <f>Tavola1!K705-Tavola1!K704</f>
        <v>1658</v>
      </c>
      <c r="K705" s="3">
        <f>Tavola1!L705-Tavola1!L704</f>
        <v>46</v>
      </c>
    </row>
    <row r="706" spans="1:11">
      <c r="A706" s="4">
        <v>44594</v>
      </c>
      <c r="B706" s="3">
        <f>Tavola1!B706-Tavola1!B705</f>
        <v>55622</v>
      </c>
      <c r="C706" s="3">
        <f>Tavola1!C706-Tavola1!C705</f>
        <v>54999</v>
      </c>
      <c r="D706" s="3">
        <f>Tavola1!D706-Tavola1!D705</f>
        <v>8985</v>
      </c>
      <c r="E706" s="3">
        <f>Tavola1!E706-Tavola1!E705</f>
        <v>4000</v>
      </c>
      <c r="F706" s="3">
        <f>Tavola1!F706-Tavola1!F705</f>
        <v>-8</v>
      </c>
      <c r="G706" s="3">
        <f>Tavola1!G706-Tavola1!G705</f>
        <v>-16</v>
      </c>
      <c r="H706" s="3">
        <f>Tavola1!H706-Tavola1!H705</f>
        <v>8</v>
      </c>
      <c r="I706" s="3">
        <f>Tavola1!J706-Tavola1!J705</f>
        <v>4008</v>
      </c>
      <c r="J706" s="3">
        <f>Tavola1!K706-Tavola1!K705</f>
        <v>4936</v>
      </c>
      <c r="K706" s="3">
        <f>Tavola1!L706-Tavola1!L705</f>
        <v>49</v>
      </c>
    </row>
    <row r="707" spans="1:11">
      <c r="A707" s="4">
        <v>44595</v>
      </c>
      <c r="B707" s="3">
        <f>Tavola1!B707-Tavola1!B706</f>
        <v>39283</v>
      </c>
      <c r="C707" s="3">
        <f>Tavola1!C707-Tavola1!C706</f>
        <v>38911</v>
      </c>
      <c r="D707" s="3">
        <f>Tavola1!D707-Tavola1!D706</f>
        <v>6744</v>
      </c>
      <c r="E707" s="3">
        <f>Tavola1!E707-Tavola1!E706</f>
        <v>3519</v>
      </c>
      <c r="F707" s="3">
        <f>Tavola1!F707-Tavola1!F706</f>
        <v>-5</v>
      </c>
      <c r="G707" s="3">
        <f>Tavola1!G707-Tavola1!G706</f>
        <v>3</v>
      </c>
      <c r="H707" s="3">
        <f>Tavola1!H707-Tavola1!H706</f>
        <v>-8</v>
      </c>
      <c r="I707" s="3">
        <f>Tavola1!J707-Tavola1!J706</f>
        <v>3524</v>
      </c>
      <c r="J707" s="3">
        <f>Tavola1!K707-Tavola1!K706</f>
        <v>3189</v>
      </c>
      <c r="K707" s="3">
        <f>Tavola1!L707-Tavola1!L706</f>
        <v>36</v>
      </c>
    </row>
    <row r="708" spans="1:11">
      <c r="A708" s="4">
        <v>44596</v>
      </c>
      <c r="B708" s="3">
        <f>Tavola1!B708-Tavola1!B707</f>
        <v>43692</v>
      </c>
      <c r="C708" s="3">
        <f>Tavola1!C708-Tavola1!C707</f>
        <v>43174</v>
      </c>
      <c r="D708" s="3">
        <f>Tavola1!D708-Tavola1!D707</f>
        <v>7297</v>
      </c>
      <c r="E708" s="3">
        <f>Tavola1!E708-Tavola1!E707</f>
        <v>4599</v>
      </c>
      <c r="F708" s="3">
        <f>Tavola1!F708-Tavola1!F707</f>
        <v>-49</v>
      </c>
      <c r="G708" s="3">
        <f>Tavola1!G708-Tavola1!G707</f>
        <v>-42</v>
      </c>
      <c r="H708" s="3">
        <f>Tavola1!H708-Tavola1!H707</f>
        <v>-7</v>
      </c>
      <c r="I708" s="3">
        <f>Tavola1!J708-Tavola1!J707</f>
        <v>4648</v>
      </c>
      <c r="J708" s="3">
        <f>Tavola1!K708-Tavola1!K707</f>
        <v>2654</v>
      </c>
      <c r="K708" s="3">
        <f>Tavola1!L708-Tavola1!L707</f>
        <v>44</v>
      </c>
    </row>
    <row r="709" spans="1:11">
      <c r="A709" s="4">
        <v>44597</v>
      </c>
      <c r="B709" s="3">
        <f>Tavola1!B709-Tavola1!B708</f>
        <v>47091</v>
      </c>
      <c r="C709" s="3">
        <f>Tavola1!C709-Tavola1!C708</f>
        <v>46102</v>
      </c>
      <c r="D709" s="3">
        <f>Tavola1!D709-Tavola1!D708</f>
        <v>7450</v>
      </c>
      <c r="E709" s="3">
        <f>Tavola1!E709-Tavola1!E708</f>
        <v>2371</v>
      </c>
      <c r="F709" s="3">
        <f>Tavola1!F709-Tavola1!F708</f>
        <v>-16</v>
      </c>
      <c r="G709" s="3">
        <f>Tavola1!G709-Tavola1!G708</f>
        <v>-11</v>
      </c>
      <c r="H709" s="3">
        <f>Tavola1!H709-Tavola1!H708</f>
        <v>-5</v>
      </c>
      <c r="I709" s="3">
        <f>Tavola1!J709-Tavola1!J708</f>
        <v>2387</v>
      </c>
      <c r="J709" s="3">
        <f>Tavola1!K709-Tavola1!K708</f>
        <v>5001</v>
      </c>
      <c r="K709" s="3">
        <f>Tavola1!L709-Tavola1!L708</f>
        <v>78</v>
      </c>
    </row>
    <row r="710" spans="1:11">
      <c r="A710" s="4">
        <v>44598</v>
      </c>
      <c r="B710" s="3">
        <f>Tavola1!B710-Tavola1!B709</f>
        <v>43032</v>
      </c>
      <c r="C710" s="3">
        <f>Tavola1!C710-Tavola1!C709</f>
        <v>40483</v>
      </c>
      <c r="D710" s="3">
        <f>Tavola1!D710-Tavola1!D709</f>
        <v>7852</v>
      </c>
      <c r="E710" s="3">
        <f>Tavola1!E710-Tavola1!E709</f>
        <v>5793</v>
      </c>
      <c r="F710" s="3">
        <f>Tavola1!F710-Tavola1!F709</f>
        <v>-19</v>
      </c>
      <c r="G710" s="3">
        <f>Tavola1!G710-Tavola1!G709</f>
        <v>-18</v>
      </c>
      <c r="H710" s="3">
        <f>Tavola1!H710-Tavola1!H709</f>
        <v>-1</v>
      </c>
      <c r="I710" s="3">
        <f>Tavola1!J710-Tavola1!J709</f>
        <v>5812</v>
      </c>
      <c r="J710" s="3">
        <f>Tavola1!K710-Tavola1!K709</f>
        <v>2049</v>
      </c>
      <c r="K710" s="3">
        <f>Tavola1!L710-Tavola1!L709</f>
        <v>10</v>
      </c>
    </row>
    <row r="711" spans="1:11">
      <c r="A711" s="4">
        <v>44599</v>
      </c>
      <c r="B711" s="3">
        <f>Tavola1!B711-Tavola1!B710</f>
        <v>28099</v>
      </c>
      <c r="C711" s="3">
        <f>Tavola1!C711-Tavola1!C710</f>
        <v>27843</v>
      </c>
      <c r="D711" s="3">
        <f>Tavola1!D711-Tavola1!D710</f>
        <v>3822</v>
      </c>
      <c r="E711" s="3">
        <f>Tavola1!E711-Tavola1!E710</f>
        <v>3054</v>
      </c>
      <c r="F711" s="3">
        <f>Tavola1!F711-Tavola1!F710</f>
        <v>16</v>
      </c>
      <c r="G711" s="3">
        <f>Tavola1!G711-Tavola1!G710</f>
        <v>16</v>
      </c>
      <c r="H711" s="3">
        <f>Tavola1!H711-Tavola1!H710</f>
        <v>0</v>
      </c>
      <c r="I711" s="3">
        <f>Tavola1!J711-Tavola1!J710</f>
        <v>3038</v>
      </c>
      <c r="J711" s="3">
        <f>Tavola1!K711-Tavola1!K710</f>
        <v>743</v>
      </c>
      <c r="K711" s="3">
        <f>Tavola1!L711-Tavola1!L710</f>
        <v>25</v>
      </c>
    </row>
    <row r="712" spans="1:11">
      <c r="A712" s="4">
        <v>44600</v>
      </c>
      <c r="B712" s="3">
        <f>Tavola1!B712-Tavola1!B711</f>
        <v>47948</v>
      </c>
      <c r="C712" s="3">
        <f>Tavola1!C712-Tavola1!C711</f>
        <v>46751</v>
      </c>
      <c r="D712" s="3">
        <f>Tavola1!D712-Tavola1!D711</f>
        <v>7828</v>
      </c>
      <c r="E712" s="3">
        <f>Tavola1!E712-Tavola1!E711</f>
        <v>3818</v>
      </c>
      <c r="F712" s="3">
        <f>Tavola1!F712-Tavola1!F711</f>
        <v>-30</v>
      </c>
      <c r="G712" s="3">
        <f>Tavola1!G712-Tavola1!G711</f>
        <v>-27</v>
      </c>
      <c r="H712" s="3">
        <f>Tavola1!H712-Tavola1!H711</f>
        <v>-3</v>
      </c>
      <c r="I712" s="3">
        <f>Tavola1!J712-Tavola1!J711</f>
        <v>3848</v>
      </c>
      <c r="J712" s="3">
        <f>Tavola1!K712-Tavola1!K711</f>
        <v>3959</v>
      </c>
      <c r="K712" s="3">
        <f>Tavola1!L712-Tavola1!L711</f>
        <v>51</v>
      </c>
    </row>
    <row r="713" spans="1:11">
      <c r="A713" s="4">
        <v>44601</v>
      </c>
      <c r="B713" s="3">
        <f>Tavola1!B713-Tavola1!B712</f>
        <v>50509</v>
      </c>
      <c r="C713" s="3">
        <f>Tavola1!C713-Tavola1!C712</f>
        <v>49166</v>
      </c>
      <c r="D713" s="3">
        <f>Tavola1!D713-Tavola1!D712</f>
        <v>7486</v>
      </c>
      <c r="E713" s="3">
        <f>Tavola1!E713-Tavola1!E712</f>
        <v>-2093</v>
      </c>
      <c r="F713" s="3">
        <f>Tavola1!F713-Tavola1!F712</f>
        <v>-25</v>
      </c>
      <c r="G713" s="3">
        <f>Tavola1!G713-Tavola1!G712</f>
        <v>-16</v>
      </c>
      <c r="H713" s="3">
        <f>Tavola1!H713-Tavola1!H712</f>
        <v>-9</v>
      </c>
      <c r="I713" s="3">
        <f>Tavola1!J713-Tavola1!J712</f>
        <v>-2068</v>
      </c>
      <c r="J713" s="3">
        <f>Tavola1!K713-Tavola1!K712</f>
        <v>9522</v>
      </c>
      <c r="K713" s="3">
        <f>Tavola1!L713-Tavola1!L712</f>
        <v>57</v>
      </c>
    </row>
    <row r="714" spans="1:11">
      <c r="A714" s="4">
        <v>44602</v>
      </c>
      <c r="B714" s="3">
        <f>Tavola1!B714-Tavola1!B713</f>
        <v>47519</v>
      </c>
      <c r="C714" s="3">
        <f>Tavola1!C714-Tavola1!C713</f>
        <v>47025</v>
      </c>
      <c r="D714" s="3">
        <f>Tavola1!D714-Tavola1!D713</f>
        <v>7569</v>
      </c>
      <c r="E714" s="3">
        <f>Tavola1!E714-Tavola1!E713</f>
        <v>-845</v>
      </c>
      <c r="F714" s="3">
        <f>Tavola1!F714-Tavola1!F713</f>
        <v>-13</v>
      </c>
      <c r="G714" s="3">
        <f>Tavola1!G714-Tavola1!G713</f>
        <v>-13</v>
      </c>
      <c r="H714" s="3">
        <f>Tavola1!H714-Tavola1!H713</f>
        <v>0</v>
      </c>
      <c r="I714" s="3">
        <f>Tavola1!J714-Tavola1!J713</f>
        <v>-832</v>
      </c>
      <c r="J714" s="3">
        <f>Tavola1!K714-Tavola1!K713</f>
        <v>8389</v>
      </c>
      <c r="K714" s="3">
        <f>Tavola1!L714-Tavola1!L713</f>
        <v>25</v>
      </c>
    </row>
    <row r="715" spans="1:11">
      <c r="A715" s="4">
        <v>44603</v>
      </c>
      <c r="B715" s="3">
        <f>Tavola1!B715-Tavola1!B714</f>
        <v>38018</v>
      </c>
      <c r="C715" s="3">
        <f>Tavola1!C715-Tavola1!C714</f>
        <v>37532</v>
      </c>
      <c r="D715" s="3">
        <f>Tavola1!D715-Tavola1!D714</f>
        <v>6096</v>
      </c>
      <c r="E715" s="3">
        <f>Tavola1!E715-Tavola1!E714</f>
        <v>2811</v>
      </c>
      <c r="F715" s="3">
        <f>Tavola1!F715-Tavola1!F714</f>
        <v>-32</v>
      </c>
      <c r="G715" s="3">
        <f>Tavola1!G715-Tavola1!G714</f>
        <v>-33</v>
      </c>
      <c r="H715" s="3">
        <f>Tavola1!H715-Tavola1!H714</f>
        <v>1</v>
      </c>
      <c r="I715" s="3">
        <f>Tavola1!J715-Tavola1!J714</f>
        <v>2843</v>
      </c>
      <c r="J715" s="3">
        <f>Tavola1!K715-Tavola1!K714</f>
        <v>3251</v>
      </c>
      <c r="K715" s="3">
        <f>Tavola1!L715-Tavola1!L714</f>
        <v>34</v>
      </c>
    </row>
    <row r="716" spans="1:11">
      <c r="A716" s="4">
        <v>44604</v>
      </c>
      <c r="B716" s="3">
        <f>Tavola1!B716-Tavola1!B715</f>
        <v>38308</v>
      </c>
      <c r="C716" s="3">
        <f>Tavola1!C716-Tavola1!C715</f>
        <v>37931</v>
      </c>
      <c r="D716" s="3">
        <f>Tavola1!D716-Tavola1!D715</f>
        <v>5945</v>
      </c>
      <c r="E716" s="3">
        <f>Tavola1!E716-Tavola1!E715</f>
        <v>1114</v>
      </c>
      <c r="F716" s="3">
        <f>Tavola1!F716-Tavola1!F715</f>
        <v>-16</v>
      </c>
      <c r="G716" s="3">
        <f>Tavola1!G716-Tavola1!G715</f>
        <v>-15</v>
      </c>
      <c r="H716" s="3">
        <f>Tavola1!H716-Tavola1!H715</f>
        <v>-1</v>
      </c>
      <c r="I716" s="3">
        <f>Tavola1!J716-Tavola1!J715</f>
        <v>1130</v>
      </c>
      <c r="J716" s="3">
        <f>Tavola1!K716-Tavola1!K715</f>
        <v>4789</v>
      </c>
      <c r="K716" s="3">
        <f>Tavola1!L716-Tavola1!L715</f>
        <v>42</v>
      </c>
    </row>
    <row r="717" spans="1:11">
      <c r="A717" s="4">
        <v>44605</v>
      </c>
      <c r="B717" s="3">
        <f>Tavola1!B717-Tavola1!B716</f>
        <v>36314</v>
      </c>
      <c r="C717" s="3">
        <f>Tavola1!C717-Tavola1!C716</f>
        <v>35885</v>
      </c>
      <c r="D717" s="3">
        <f>Tavola1!D717-Tavola1!D716</f>
        <v>5465</v>
      </c>
      <c r="E717" s="3">
        <f>Tavola1!E717-Tavola1!E716</f>
        <v>-18792</v>
      </c>
      <c r="F717" s="3">
        <f>Tavola1!F717-Tavola1!F716</f>
        <v>-14</v>
      </c>
      <c r="G717" s="3">
        <f>Tavola1!G717-Tavola1!G716</f>
        <v>-14</v>
      </c>
      <c r="H717" s="3">
        <f>Tavola1!H717-Tavola1!H716</f>
        <v>0</v>
      </c>
      <c r="I717" s="3">
        <f>Tavola1!J717-Tavola1!J716</f>
        <v>-18778</v>
      </c>
      <c r="J717" s="3">
        <f>Tavola1!K717-Tavola1!K716</f>
        <v>24245</v>
      </c>
      <c r="K717" s="3">
        <f>Tavola1!L717-Tavola1!L716</f>
        <v>12</v>
      </c>
    </row>
    <row r="718" spans="1:11">
      <c r="A718" s="4">
        <v>44606</v>
      </c>
      <c r="B718" s="3">
        <f>Tavola1!B718-Tavola1!B717</f>
        <v>19703</v>
      </c>
      <c r="C718" s="3">
        <f>Tavola1!C718-Tavola1!C717</f>
        <v>19472</v>
      </c>
      <c r="D718" s="3">
        <f>Tavola1!D718-Tavola1!D717</f>
        <v>2683</v>
      </c>
      <c r="E718" s="3">
        <f>Tavola1!E718-Tavola1!E717</f>
        <v>894</v>
      </c>
      <c r="F718" s="3">
        <f>Tavola1!F718-Tavola1!F717</f>
        <v>21</v>
      </c>
      <c r="G718" s="3">
        <f>Tavola1!G718-Tavola1!G717</f>
        <v>20</v>
      </c>
      <c r="H718" s="3">
        <f>Tavola1!H718-Tavola1!H717</f>
        <v>1</v>
      </c>
      <c r="I718" s="3">
        <f>Tavola1!J718-Tavola1!J717</f>
        <v>873</v>
      </c>
      <c r="J718" s="3">
        <f>Tavola1!K718-Tavola1!K717</f>
        <v>1770</v>
      </c>
      <c r="K718" s="3">
        <f>Tavola1!L718-Tavola1!L717</f>
        <v>19</v>
      </c>
    </row>
    <row r="719" spans="1:11">
      <c r="A719" s="4">
        <v>44607</v>
      </c>
      <c r="B719" s="3">
        <f>Tavola1!B719-Tavola1!B718</f>
        <v>35913</v>
      </c>
      <c r="C719" s="3">
        <f>Tavola1!C719-Tavola1!C718</f>
        <v>35599</v>
      </c>
      <c r="D719" s="3">
        <f>Tavola1!D719-Tavola1!D718</f>
        <v>6196</v>
      </c>
      <c r="E719" s="3">
        <f>Tavola1!E719-Tavola1!E718</f>
        <v>1578</v>
      </c>
      <c r="F719" s="3">
        <f>Tavola1!F719-Tavola1!F718</f>
        <v>1</v>
      </c>
      <c r="G719" s="3">
        <f>Tavola1!G719-Tavola1!G718</f>
        <v>6</v>
      </c>
      <c r="H719" s="3">
        <f>Tavola1!H719-Tavola1!H718</f>
        <v>-5</v>
      </c>
      <c r="I719" s="3">
        <f>Tavola1!J719-Tavola1!J718</f>
        <v>1577</v>
      </c>
      <c r="J719" s="3">
        <f>Tavola1!K719-Tavola1!K718</f>
        <v>4558</v>
      </c>
      <c r="K719" s="3">
        <f>Tavola1!L719-Tavola1!L718</f>
        <v>60</v>
      </c>
    </row>
    <row r="720" spans="1:11">
      <c r="A720" s="4">
        <v>44608</v>
      </c>
      <c r="B720" s="3">
        <f>Tavola1!B720-Tavola1!B719</f>
        <v>44606</v>
      </c>
      <c r="C720" s="3">
        <f>Tavola1!C720-Tavola1!C719</f>
        <v>44033</v>
      </c>
      <c r="D720" s="3">
        <f>Tavola1!D720-Tavola1!D719</f>
        <v>6934</v>
      </c>
      <c r="E720" s="3">
        <f>Tavola1!E720-Tavola1!E719</f>
        <v>-9028</v>
      </c>
      <c r="F720" s="3">
        <f>Tavola1!F720-Tavola1!F719</f>
        <v>-30</v>
      </c>
      <c r="G720" s="3">
        <f>Tavola1!G720-Tavola1!G719</f>
        <v>-29</v>
      </c>
      <c r="H720" s="3">
        <f>Tavola1!H720-Tavola1!H719</f>
        <v>-1</v>
      </c>
      <c r="I720" s="3">
        <f>Tavola1!J720-Tavola1!J719</f>
        <v>-8998</v>
      </c>
      <c r="J720" s="3">
        <f>Tavola1!K720-Tavola1!K719</f>
        <v>15928</v>
      </c>
      <c r="K720" s="3">
        <f>Tavola1!L720-Tavola1!L719</f>
        <v>34</v>
      </c>
    </row>
    <row r="721" spans="1:11">
      <c r="A721" s="4">
        <v>44609</v>
      </c>
      <c r="B721" s="3">
        <f>Tavola1!B721-Tavola1!B720</f>
        <v>33074</v>
      </c>
      <c r="C721" s="3">
        <f>Tavola1!C721-Tavola1!C720</f>
        <v>32761</v>
      </c>
      <c r="D721" s="3">
        <f>Tavola1!D721-Tavola1!D720</f>
        <v>5493</v>
      </c>
      <c r="E721" s="3">
        <f>Tavola1!E721-Tavola1!E720</f>
        <v>-2175</v>
      </c>
      <c r="F721" s="3">
        <f>Tavola1!F721-Tavola1!F720</f>
        <v>-58</v>
      </c>
      <c r="G721" s="3">
        <f>Tavola1!G721-Tavola1!G720</f>
        <v>-52</v>
      </c>
      <c r="H721" s="3">
        <f>Tavola1!H721-Tavola1!H720</f>
        <v>-6</v>
      </c>
      <c r="I721" s="3">
        <f>Tavola1!J721-Tavola1!J720</f>
        <v>-2117</v>
      </c>
      <c r="J721" s="3">
        <f>Tavola1!K721-Tavola1!K720</f>
        <v>7632</v>
      </c>
      <c r="K721" s="3">
        <f>Tavola1!L721-Tavola1!L720</f>
        <v>36</v>
      </c>
    </row>
    <row r="722" spans="1:11">
      <c r="A722" s="4">
        <v>44610</v>
      </c>
      <c r="B722" s="3">
        <f>Tavola1!B722-Tavola1!B721</f>
        <v>35259</v>
      </c>
      <c r="C722" s="3">
        <f>Tavola1!C722-Tavola1!C721</f>
        <v>34872</v>
      </c>
      <c r="D722" s="3">
        <f>Tavola1!D722-Tavola1!D721</f>
        <v>5698</v>
      </c>
      <c r="E722" s="3">
        <f>Tavola1!E722-Tavola1!E721</f>
        <v>-1179</v>
      </c>
      <c r="F722" s="3">
        <f>Tavola1!F722-Tavola1!F721</f>
        <v>-46</v>
      </c>
      <c r="G722" s="3">
        <f>Tavola1!G722-Tavola1!G721</f>
        <v>-39</v>
      </c>
      <c r="H722" s="3">
        <f>Tavola1!H722-Tavola1!H721</f>
        <v>-7</v>
      </c>
      <c r="I722" s="3">
        <f>Tavola1!J722-Tavola1!J721</f>
        <v>-1133</v>
      </c>
      <c r="J722" s="3">
        <f>Tavola1!K722-Tavola1!K721</f>
        <v>6845</v>
      </c>
      <c r="K722" s="3">
        <f>Tavola1!L722-Tavola1!L721</f>
        <v>32</v>
      </c>
    </row>
    <row r="723" spans="1:11">
      <c r="A723" s="4">
        <v>44611</v>
      </c>
      <c r="B723" s="3">
        <f>Tavola1!B723-Tavola1!B722</f>
        <v>37623</v>
      </c>
      <c r="C723" s="3">
        <f>Tavola1!C723-Tavola1!C722</f>
        <v>37147</v>
      </c>
      <c r="D723" s="3">
        <f>Tavola1!D723-Tavola1!D722</f>
        <v>5656</v>
      </c>
      <c r="E723" s="3">
        <f>Tavola1!E723-Tavola1!E722</f>
        <v>-1637</v>
      </c>
      <c r="F723" s="3">
        <f>Tavola1!F723-Tavola1!F722</f>
        <v>-9</v>
      </c>
      <c r="G723" s="3">
        <f>Tavola1!G723-Tavola1!G722</f>
        <v>-11</v>
      </c>
      <c r="H723" s="3">
        <f>Tavola1!H723-Tavola1!H722</f>
        <v>2</v>
      </c>
      <c r="I723" s="3">
        <f>Tavola1!J723-Tavola1!J722</f>
        <v>-1628</v>
      </c>
      <c r="J723" s="3">
        <f>Tavola1!K723-Tavola1!K722</f>
        <v>7257</v>
      </c>
      <c r="K723" s="3">
        <f>Tavola1!L723-Tavola1!L722</f>
        <v>36</v>
      </c>
    </row>
    <row r="724" spans="1:11">
      <c r="A724" s="4">
        <v>44612</v>
      </c>
      <c r="B724" s="3">
        <f>Tavola1!B724-Tavola1!B723</f>
        <v>29596</v>
      </c>
      <c r="C724" s="3">
        <f>Tavola1!C724-Tavola1!C723</f>
        <v>29279</v>
      </c>
      <c r="D724" s="3">
        <f>Tavola1!D724-Tavola1!D723</f>
        <v>4603</v>
      </c>
      <c r="E724" s="3">
        <f>Tavola1!E724-Tavola1!E723</f>
        <v>-937</v>
      </c>
      <c r="F724" s="3">
        <f>Tavola1!F724-Tavola1!F723</f>
        <v>-9</v>
      </c>
      <c r="G724" s="3">
        <f>Tavola1!G724-Tavola1!G723</f>
        <v>-10</v>
      </c>
      <c r="H724" s="3">
        <f>Tavola1!H724-Tavola1!H723</f>
        <v>1</v>
      </c>
      <c r="I724" s="3">
        <f>Tavola1!J724-Tavola1!J723</f>
        <v>-928</v>
      </c>
      <c r="J724" s="3">
        <f>Tavola1!K724-Tavola1!K723</f>
        <v>5530</v>
      </c>
      <c r="K724" s="3">
        <f>Tavola1!L724-Tavola1!L723</f>
        <v>10</v>
      </c>
    </row>
    <row r="725" spans="1:11">
      <c r="A725" s="4">
        <v>44613</v>
      </c>
      <c r="B725" s="3">
        <f>Tavola1!B725-Tavola1!B724</f>
        <v>17804</v>
      </c>
      <c r="C725" s="3">
        <f>Tavola1!C725-Tavola1!C724</f>
        <v>17632</v>
      </c>
      <c r="D725" s="3">
        <f>Tavola1!D725-Tavola1!D724</f>
        <v>2552</v>
      </c>
      <c r="E725" s="3">
        <f>Tavola1!E725-Tavola1!E724</f>
        <v>-856</v>
      </c>
      <c r="F725" s="3">
        <f>Tavola1!F725-Tavola1!F724</f>
        <v>-23</v>
      </c>
      <c r="G725" s="3">
        <f>Tavola1!G725-Tavola1!G724</f>
        <v>-17</v>
      </c>
      <c r="H725" s="3">
        <f>Tavola1!H725-Tavola1!H724</f>
        <v>-6</v>
      </c>
      <c r="I725" s="3">
        <f>Tavola1!J725-Tavola1!J724</f>
        <v>-833</v>
      </c>
      <c r="J725" s="3">
        <f>Tavola1!K725-Tavola1!K724</f>
        <v>3390</v>
      </c>
      <c r="K725" s="3">
        <f>Tavola1!L725-Tavola1!L724</f>
        <v>18</v>
      </c>
    </row>
    <row r="726" spans="1:11">
      <c r="A726" s="4">
        <v>44614</v>
      </c>
      <c r="B726" s="3">
        <f>Tavola1!B726-Tavola1!B725</f>
        <v>33470</v>
      </c>
      <c r="C726" s="3">
        <f>Tavola1!C726-Tavola1!C725</f>
        <v>33068</v>
      </c>
      <c r="D726" s="3">
        <f>Tavola1!D726-Tavola1!D725</f>
        <v>5926</v>
      </c>
      <c r="E726" s="3">
        <f>Tavola1!E726-Tavola1!E725</f>
        <v>1271</v>
      </c>
      <c r="F726" s="3">
        <f>Tavola1!F726-Tavola1!F725</f>
        <v>-2</v>
      </c>
      <c r="G726" s="3">
        <f>Tavola1!G726-Tavola1!G725</f>
        <v>7</v>
      </c>
      <c r="H726" s="3">
        <f>Tavola1!H726-Tavola1!H725</f>
        <v>-9</v>
      </c>
      <c r="I726" s="3">
        <f>Tavola1!J726-Tavola1!J725</f>
        <v>1273</v>
      </c>
      <c r="J726" s="3">
        <f>Tavola1!K726-Tavola1!K725</f>
        <v>4626</v>
      </c>
      <c r="K726" s="3">
        <f>Tavola1!L726-Tavola1!L725</f>
        <v>29</v>
      </c>
    </row>
    <row r="727" spans="1:11">
      <c r="A727" s="4">
        <v>44615</v>
      </c>
      <c r="B727" s="3">
        <f>Tavola1!B727-Tavola1!B726</f>
        <v>37204</v>
      </c>
      <c r="C727" s="3">
        <f>Tavola1!C727-Tavola1!C726</f>
        <v>36749</v>
      </c>
      <c r="D727" s="3">
        <f>Tavola1!D727-Tavola1!D726</f>
        <v>5428</v>
      </c>
      <c r="E727" s="3">
        <f>Tavola1!E727-Tavola1!E726</f>
        <v>-16059</v>
      </c>
      <c r="F727" s="3">
        <f>Tavola1!F727-Tavola1!F726</f>
        <v>-39</v>
      </c>
      <c r="G727" s="3">
        <f>Tavola1!G727-Tavola1!G726</f>
        <v>-35</v>
      </c>
      <c r="H727" s="3">
        <f>Tavola1!H727-Tavola1!H726</f>
        <v>-4</v>
      </c>
      <c r="I727" s="3">
        <f>Tavola1!J727-Tavola1!J726</f>
        <v>-16020</v>
      </c>
      <c r="J727" s="3">
        <f>Tavola1!K727-Tavola1!K726</f>
        <v>21449</v>
      </c>
      <c r="K727" s="3">
        <f>Tavola1!L727-Tavola1!L726</f>
        <v>38</v>
      </c>
    </row>
    <row r="728" spans="1:11">
      <c r="A728" s="4">
        <v>44616</v>
      </c>
      <c r="B728" s="3">
        <f>Tavola1!B728-Tavola1!B727</f>
        <v>40897</v>
      </c>
      <c r="C728" s="3">
        <f>Tavola1!C728-Tavola1!C727</f>
        <v>40222</v>
      </c>
      <c r="D728" s="3">
        <f>Tavola1!D728-Tavola1!D727</f>
        <v>6109</v>
      </c>
      <c r="E728" s="3">
        <f>Tavola1!E728-Tavola1!E727</f>
        <v>-1104</v>
      </c>
      <c r="F728" s="3">
        <f>Tavola1!F728-Tavola1!F727</f>
        <v>-16</v>
      </c>
      <c r="G728" s="3">
        <f>Tavola1!G728-Tavola1!G727</f>
        <v>-4</v>
      </c>
      <c r="H728" s="3">
        <f>Tavola1!H728-Tavola1!H727</f>
        <v>-12</v>
      </c>
      <c r="I728" s="3">
        <f>Tavola1!J728-Tavola1!J727</f>
        <v>-1088</v>
      </c>
      <c r="J728" s="3">
        <f>Tavola1!K728-Tavola1!K727</f>
        <v>7182</v>
      </c>
      <c r="K728" s="3">
        <f>Tavola1!L728-Tavola1!L727</f>
        <v>31</v>
      </c>
    </row>
    <row r="729" spans="1:11">
      <c r="A729" s="4">
        <v>44617</v>
      </c>
      <c r="B729" s="3">
        <f>Tavola1!B729-Tavola1!B728</f>
        <v>31070</v>
      </c>
      <c r="C729" s="3">
        <f>Tavola1!C729-Tavola1!C728</f>
        <v>30630</v>
      </c>
      <c r="D729" s="3">
        <f>Tavola1!D729-Tavola1!D728</f>
        <v>4540</v>
      </c>
      <c r="E729" s="3">
        <f>Tavola1!E729-Tavola1!E728</f>
        <v>390</v>
      </c>
      <c r="F729" s="3">
        <f>Tavola1!F729-Tavola1!F728</f>
        <v>-13</v>
      </c>
      <c r="G729" s="3">
        <f>Tavola1!G729-Tavola1!G728</f>
        <v>-18</v>
      </c>
      <c r="H729" s="3">
        <f>Tavola1!H729-Tavola1!H728</f>
        <v>5</v>
      </c>
      <c r="I729" s="3">
        <f>Tavola1!J729-Tavola1!J728</f>
        <v>403</v>
      </c>
      <c r="J729" s="3">
        <f>Tavola1!K729-Tavola1!K728</f>
        <v>4134</v>
      </c>
      <c r="K729" s="3">
        <f>Tavola1!L729-Tavola1!L728</f>
        <v>16</v>
      </c>
    </row>
    <row r="730" spans="1:11">
      <c r="A730" s="4">
        <v>44618</v>
      </c>
      <c r="B730" s="3">
        <f>Tavola1!B730-Tavola1!B729</f>
        <v>30373</v>
      </c>
      <c r="C730" s="3">
        <f>Tavola1!C730-Tavola1!C729</f>
        <v>30065</v>
      </c>
      <c r="D730" s="3">
        <f>Tavola1!D730-Tavola1!D729</f>
        <v>4353</v>
      </c>
      <c r="E730" s="3">
        <f>Tavola1!E730-Tavola1!E729</f>
        <v>-1325</v>
      </c>
      <c r="F730" s="3">
        <f>Tavola1!F730-Tavola1!F729</f>
        <v>-63</v>
      </c>
      <c r="G730" s="3">
        <f>Tavola1!G730-Tavola1!G729</f>
        <v>-66</v>
      </c>
      <c r="H730" s="3">
        <f>Tavola1!H730-Tavola1!H729</f>
        <v>3</v>
      </c>
      <c r="I730" s="3">
        <f>Tavola1!J730-Tavola1!J729</f>
        <v>-1262</v>
      </c>
      <c r="J730" s="3">
        <f>Tavola1!K730-Tavola1!K729</f>
        <v>5649</v>
      </c>
      <c r="K730" s="3">
        <f>Tavola1!L730-Tavola1!L729</f>
        <v>29</v>
      </c>
    </row>
    <row r="731" spans="1:11">
      <c r="A731" s="4">
        <v>44619</v>
      </c>
      <c r="B731" s="3">
        <f>Tavola1!B731-Tavola1!B730</f>
        <v>32473</v>
      </c>
      <c r="C731" s="3">
        <f>Tavola1!C731-Tavola1!C730</f>
        <v>32140</v>
      </c>
      <c r="D731" s="3">
        <f>Tavola1!D731-Tavola1!D730</f>
        <v>4591</v>
      </c>
      <c r="E731" s="3">
        <f>Tavola1!E731-Tavola1!E730</f>
        <v>906</v>
      </c>
      <c r="F731" s="3">
        <f>Tavola1!F731-Tavola1!F730</f>
        <v>-2</v>
      </c>
      <c r="G731" s="3">
        <f>Tavola1!G731-Tavola1!G730</f>
        <v>2</v>
      </c>
      <c r="H731" s="3">
        <f>Tavola1!H731-Tavola1!H730</f>
        <v>-4</v>
      </c>
      <c r="I731" s="3">
        <f>Tavola1!J731-Tavola1!J730</f>
        <v>908</v>
      </c>
      <c r="J731" s="3">
        <f>Tavola1!K731-Tavola1!K730</f>
        <v>3680</v>
      </c>
      <c r="K731" s="3">
        <f>Tavola1!L731-Tavola1!L730</f>
        <v>5</v>
      </c>
    </row>
    <row r="732" spans="1:11">
      <c r="A732" s="4">
        <v>44620</v>
      </c>
      <c r="B732" s="3">
        <f>Tavola1!B732-Tavola1!B731</f>
        <v>12699</v>
      </c>
      <c r="C732" s="3">
        <f>Tavola1!C732-Tavola1!C731</f>
        <v>12591</v>
      </c>
      <c r="D732" s="3">
        <f>Tavola1!D732-Tavola1!D731</f>
        <v>1908</v>
      </c>
      <c r="E732" s="3">
        <f>Tavola1!E732-Tavola1!E731</f>
        <v>-2499</v>
      </c>
      <c r="F732" s="3">
        <f>Tavola1!F732-Tavola1!F731</f>
        <v>-5</v>
      </c>
      <c r="G732" s="3">
        <f>Tavola1!G732-Tavola1!G731</f>
        <v>1</v>
      </c>
      <c r="H732" s="3">
        <f>Tavola1!H732-Tavola1!H731</f>
        <v>-6</v>
      </c>
      <c r="I732" s="3">
        <f>Tavola1!J732-Tavola1!J731</f>
        <v>-2494</v>
      </c>
      <c r="J732" s="3">
        <f>Tavola1!K732-Tavola1!K731</f>
        <v>4371</v>
      </c>
      <c r="K732" s="3">
        <f>Tavola1!L732-Tavola1!L731</f>
        <v>36</v>
      </c>
    </row>
    <row r="733" spans="1:11">
      <c r="A733" s="4">
        <v>44621</v>
      </c>
      <c r="B733" s="3">
        <f>Tavola1!B733-Tavola1!B732</f>
        <v>34268</v>
      </c>
      <c r="C733" s="3">
        <f>Tavola1!C733-Tavola1!C732</f>
        <v>33805</v>
      </c>
      <c r="D733" s="3">
        <f>Tavola1!D733-Tavola1!D732</f>
        <v>5273</v>
      </c>
      <c r="E733" s="3">
        <f>Tavola1!E733-Tavola1!E732</f>
        <v>1433</v>
      </c>
      <c r="F733" s="3">
        <f>Tavola1!F733-Tavola1!F732</f>
        <v>-5</v>
      </c>
      <c r="G733" s="3">
        <f>Tavola1!G733-Tavola1!G732</f>
        <v>-10</v>
      </c>
      <c r="H733" s="3">
        <f>Tavola1!H733-Tavola1!H732</f>
        <v>5</v>
      </c>
      <c r="I733" s="3">
        <f>Tavola1!J733-Tavola1!J732</f>
        <v>1438</v>
      </c>
      <c r="J733" s="3">
        <f>Tavola1!K733-Tavola1!K732</f>
        <v>3807</v>
      </c>
      <c r="K733" s="3">
        <f>Tavola1!L733-Tavola1!L732</f>
        <v>33</v>
      </c>
    </row>
    <row r="734" spans="1:11">
      <c r="A734" s="4">
        <v>44622</v>
      </c>
      <c r="B734" s="3">
        <f>Tavola1!B734-Tavola1!B733</f>
        <v>34911</v>
      </c>
      <c r="C734" s="3">
        <f>Tavola1!C734-Tavola1!C733</f>
        <v>34471</v>
      </c>
      <c r="D734" s="3">
        <f>Tavola1!D734-Tavola1!D733</f>
        <v>4983</v>
      </c>
      <c r="E734" s="3">
        <f>Tavola1!E734-Tavola1!E733</f>
        <v>2603</v>
      </c>
      <c r="F734" s="3">
        <f>Tavola1!F734-Tavola1!F733</f>
        <v>-40</v>
      </c>
      <c r="G734" s="3">
        <f>Tavola1!G734-Tavola1!G733</f>
        <v>-33</v>
      </c>
      <c r="H734" s="3">
        <f>Tavola1!H734-Tavola1!H733</f>
        <v>-7</v>
      </c>
      <c r="I734" s="3">
        <f>Tavola1!J734-Tavola1!J733</f>
        <v>2643</v>
      </c>
      <c r="J734" s="3">
        <f>Tavola1!K734-Tavola1!K733</f>
        <v>2344</v>
      </c>
      <c r="K734" s="3">
        <f>Tavola1!L734-Tavola1!L733</f>
        <v>36</v>
      </c>
    </row>
    <row r="735" spans="1:11">
      <c r="A735" s="4">
        <v>44623</v>
      </c>
      <c r="B735" s="3">
        <f>Tavola1!B735-Tavola1!B734</f>
        <v>33854</v>
      </c>
      <c r="C735" s="3">
        <f>Tavola1!C735-Tavola1!C734</f>
        <v>33540</v>
      </c>
      <c r="D735" s="3">
        <f>Tavola1!D735-Tavola1!D734</f>
        <v>5523</v>
      </c>
      <c r="E735" s="3">
        <f>Tavola1!E735-Tavola1!E734</f>
        <v>-9874</v>
      </c>
      <c r="F735" s="3">
        <f>Tavola1!F735-Tavola1!F734</f>
        <v>-37</v>
      </c>
      <c r="G735" s="3">
        <f>Tavola1!G735-Tavola1!G734</f>
        <v>-39</v>
      </c>
      <c r="H735" s="3">
        <f>Tavola1!H735-Tavola1!H734</f>
        <v>2</v>
      </c>
      <c r="I735" s="3">
        <f>Tavola1!J735-Tavola1!J734</f>
        <v>-9837</v>
      </c>
      <c r="J735" s="3">
        <f>Tavola1!K735-Tavola1!K734</f>
        <v>15379</v>
      </c>
      <c r="K735" s="3">
        <f>Tavola1!L735-Tavola1!L734</f>
        <v>18</v>
      </c>
    </row>
    <row r="736" spans="1:11">
      <c r="A736" s="4">
        <v>44624</v>
      </c>
      <c r="B736" s="3">
        <f>Tavola1!B736-Tavola1!B735</f>
        <v>16893</v>
      </c>
      <c r="C736" s="3">
        <f>Tavola1!C736-Tavola1!C735</f>
        <v>16727</v>
      </c>
      <c r="D736" s="3">
        <f>Tavola1!D736-Tavola1!D735</f>
        <v>2702</v>
      </c>
      <c r="E736" s="3">
        <f>Tavola1!E736-Tavola1!E735</f>
        <v>-1501</v>
      </c>
      <c r="F736" s="3">
        <f>Tavola1!F736-Tavola1!F735</f>
        <v>0</v>
      </c>
      <c r="G736" s="3">
        <f>Tavola1!G736-Tavola1!G735</f>
        <v>0</v>
      </c>
      <c r="H736" s="3">
        <f>Tavola1!H736-Tavola1!H735</f>
        <v>0</v>
      </c>
      <c r="I736" s="3">
        <f>Tavola1!J736-Tavola1!J735</f>
        <v>-1501</v>
      </c>
      <c r="J736" s="3">
        <f>Tavola1!K736-Tavola1!K735</f>
        <v>4175</v>
      </c>
      <c r="K736" s="3">
        <f>Tavola1!L736-Tavola1!L735</f>
        <v>28</v>
      </c>
    </row>
    <row r="737" spans="1:11">
      <c r="A737" s="4">
        <v>44625</v>
      </c>
      <c r="B737" s="3">
        <f>Tavola1!B737-Tavola1!B736</f>
        <v>27792</v>
      </c>
      <c r="C737" s="3">
        <f>Tavola1!C737-Tavola1!C736</f>
        <v>27426</v>
      </c>
      <c r="D737" s="3">
        <f>Tavola1!D737-Tavola1!D736</f>
        <v>4972</v>
      </c>
      <c r="E737" s="3">
        <f>Tavola1!E737-Tavola1!E736</f>
        <v>536</v>
      </c>
      <c r="F737" s="3">
        <f>Tavola1!F737-Tavola1!F736</f>
        <v>-58</v>
      </c>
      <c r="G737" s="3">
        <f>Tavola1!G737-Tavola1!G736</f>
        <v>-56</v>
      </c>
      <c r="H737" s="3">
        <f>Tavola1!H737-Tavola1!H736</f>
        <v>-2</v>
      </c>
      <c r="I737" s="3">
        <f>Tavola1!J737-Tavola1!J736</f>
        <v>594</v>
      </c>
      <c r="J737" s="3">
        <f>Tavola1!K737-Tavola1!K736</f>
        <v>4414</v>
      </c>
      <c r="K737" s="3">
        <f>Tavola1!L737-Tavola1!L736</f>
        <v>22</v>
      </c>
    </row>
    <row r="738" spans="1:11">
      <c r="A738" s="4">
        <v>44626</v>
      </c>
      <c r="B738" s="3">
        <f>Tavola1!B738-Tavola1!B737</f>
        <v>27546</v>
      </c>
      <c r="C738" s="3">
        <f>Tavola1!C738-Tavola1!C737</f>
        <v>27546</v>
      </c>
      <c r="D738" s="3">
        <f>Tavola1!D738-Tavola1!D737</f>
        <v>4852</v>
      </c>
      <c r="E738" s="3">
        <f>Tavola1!E738-Tavola1!E737</f>
        <v>328</v>
      </c>
      <c r="F738" s="3">
        <f>Tavola1!F738-Tavola1!F737</f>
        <v>-27</v>
      </c>
      <c r="G738" s="3">
        <f>Tavola1!G738-Tavola1!G737</f>
        <v>-25</v>
      </c>
      <c r="H738" s="3">
        <f>Tavola1!H738-Tavola1!H737</f>
        <v>-2</v>
      </c>
      <c r="I738" s="3">
        <f>Tavola1!J738-Tavola1!J737</f>
        <v>355</v>
      </c>
      <c r="J738" s="3">
        <f>Tavola1!K738-Tavola1!K737</f>
        <v>4509</v>
      </c>
      <c r="K738" s="3">
        <f>Tavola1!L738-Tavola1!L737</f>
        <v>15</v>
      </c>
    </row>
    <row r="739" spans="1:11">
      <c r="A739" s="4">
        <v>44627</v>
      </c>
      <c r="B739" s="3">
        <f>Tavola1!B739-Tavola1!B738</f>
        <v>17263</v>
      </c>
      <c r="C739" s="3">
        <f>Tavola1!C739-Tavola1!C738</f>
        <v>17103</v>
      </c>
      <c r="D739" s="3">
        <f>Tavola1!D739-Tavola1!D738</f>
        <v>2952</v>
      </c>
      <c r="E739" s="3">
        <f>Tavola1!E739-Tavola1!E738</f>
        <v>1565</v>
      </c>
      <c r="F739" s="3">
        <f>Tavola1!F739-Tavola1!F738</f>
        <v>38</v>
      </c>
      <c r="G739" s="3">
        <f>Tavola1!G739-Tavola1!G738</f>
        <v>36</v>
      </c>
      <c r="H739" s="3">
        <f>Tavola1!H739-Tavola1!H738</f>
        <v>2</v>
      </c>
      <c r="I739" s="3">
        <f>Tavola1!J739-Tavola1!J738</f>
        <v>1527</v>
      </c>
      <c r="J739" s="3">
        <f>Tavola1!K739-Tavola1!K738</f>
        <v>1384</v>
      </c>
      <c r="K739" s="3">
        <f>Tavola1!L739-Tavola1!L738</f>
        <v>3</v>
      </c>
    </row>
    <row r="740" spans="1:11">
      <c r="A740" s="4">
        <v>44628</v>
      </c>
      <c r="B740" s="3">
        <f>Tavola1!B740-Tavola1!B739</f>
        <v>39611</v>
      </c>
      <c r="C740" s="3">
        <f>Tavola1!C740-Tavola1!C739</f>
        <v>39191</v>
      </c>
      <c r="D740" s="3">
        <f>Tavola1!D740-Tavola1!D739</f>
        <v>7660</v>
      </c>
      <c r="E740" s="3">
        <f>Tavola1!E740-Tavola1!E739</f>
        <v>3136</v>
      </c>
      <c r="F740" s="3">
        <f>Tavola1!F740-Tavola1!F739</f>
        <v>-28</v>
      </c>
      <c r="G740" s="3">
        <f>Tavola1!G740-Tavola1!G739</f>
        <v>-26</v>
      </c>
      <c r="H740" s="3">
        <f>Tavola1!H740-Tavola1!H739</f>
        <v>-2</v>
      </c>
      <c r="I740" s="3">
        <f>Tavola1!J740-Tavola1!J739</f>
        <v>3164</v>
      </c>
      <c r="J740" s="3">
        <f>Tavola1!K740-Tavola1!K739</f>
        <v>4489</v>
      </c>
      <c r="K740" s="3">
        <f>Tavola1!L740-Tavola1!L739</f>
        <v>35</v>
      </c>
    </row>
    <row r="741" spans="1:11">
      <c r="A741" s="4">
        <v>44629</v>
      </c>
      <c r="B741" s="3">
        <f>Tavola1!B741-Tavola1!B740</f>
        <v>36532</v>
      </c>
      <c r="C741" s="3">
        <f>Tavola1!C741-Tavola1!C740</f>
        <v>36030</v>
      </c>
      <c r="D741" s="3">
        <f>Tavola1!D741-Tavola1!D740</f>
        <v>6225</v>
      </c>
      <c r="E741" s="3">
        <f>Tavola1!E741-Tavola1!E740</f>
        <v>-6410</v>
      </c>
      <c r="F741" s="3">
        <f>Tavola1!F741-Tavola1!F740</f>
        <v>1</v>
      </c>
      <c r="G741" s="3">
        <f>Tavola1!G741-Tavola1!G740</f>
        <v>-2</v>
      </c>
      <c r="H741" s="3">
        <f>Tavola1!H741-Tavola1!H740</f>
        <v>3</v>
      </c>
      <c r="I741" s="3">
        <f>Tavola1!J741-Tavola1!J740</f>
        <v>-6411</v>
      </c>
      <c r="J741" s="3">
        <f>Tavola1!K741-Tavola1!K740</f>
        <v>12609</v>
      </c>
      <c r="K741" s="3">
        <f>Tavola1!L741-Tavola1!L740</f>
        <v>26</v>
      </c>
    </row>
    <row r="742" spans="1:11">
      <c r="A742" s="4">
        <v>44630</v>
      </c>
      <c r="B742" s="3">
        <f>Tavola1!B742-Tavola1!B741</f>
        <v>34350</v>
      </c>
      <c r="C742" s="3">
        <f>Tavola1!C742-Tavola1!C741</f>
        <v>34083</v>
      </c>
      <c r="D742" s="3">
        <f>Tavola1!D742-Tavola1!D741</f>
        <v>6456</v>
      </c>
      <c r="E742" s="3">
        <f>Tavola1!E742-Tavola1!E741</f>
        <v>2359</v>
      </c>
      <c r="F742" s="3">
        <f>Tavola1!F742-Tavola1!F741</f>
        <v>-27</v>
      </c>
      <c r="G742" s="3">
        <f>Tavola1!G742-Tavola1!G741</f>
        <v>-25</v>
      </c>
      <c r="H742" s="3">
        <f>Tavola1!H742-Tavola1!H741</f>
        <v>-2</v>
      </c>
      <c r="I742" s="3">
        <f>Tavola1!J742-Tavola1!J741</f>
        <v>2386</v>
      </c>
      <c r="J742" s="3">
        <f>Tavola1!K742-Tavola1!K741</f>
        <v>4082</v>
      </c>
      <c r="K742" s="3">
        <f>Tavola1!L742-Tavola1!L741</f>
        <v>15</v>
      </c>
    </row>
    <row r="743" spans="1:11">
      <c r="A743" s="4">
        <v>44631</v>
      </c>
      <c r="B743" s="3">
        <f>Tavola1!B743-Tavola1!B742</f>
        <v>33961</v>
      </c>
      <c r="C743" s="3">
        <f>Tavola1!C743-Tavola1!C742</f>
        <v>33612</v>
      </c>
      <c r="D743" s="3">
        <f>Tavola1!D743-Tavola1!D742</f>
        <v>6656</v>
      </c>
      <c r="E743" s="3">
        <f>Tavola1!E743-Tavola1!E742</f>
        <v>1251</v>
      </c>
      <c r="F743" s="3">
        <f>Tavola1!F743-Tavola1!F742</f>
        <v>0</v>
      </c>
      <c r="G743" s="3">
        <f>Tavola1!G743-Tavola1!G742</f>
        <v>-1</v>
      </c>
      <c r="H743" s="3">
        <f>Tavola1!H743-Tavola1!H742</f>
        <v>1</v>
      </c>
      <c r="I743" s="3">
        <f>Tavola1!J743-Tavola1!J742</f>
        <v>1251</v>
      </c>
      <c r="J743" s="3">
        <f>Tavola1!K743-Tavola1!K742</f>
        <v>5380</v>
      </c>
      <c r="K743" s="3">
        <f>Tavola1!L743-Tavola1!L742</f>
        <v>25</v>
      </c>
    </row>
    <row r="744" spans="1:11">
      <c r="A744" s="4">
        <v>44632</v>
      </c>
      <c r="B744" s="3">
        <f>Tavola1!B744-Tavola1!B743</f>
        <v>31004</v>
      </c>
      <c r="C744" s="3">
        <f>Tavola1!C744-Tavola1!C743</f>
        <v>30726</v>
      </c>
      <c r="D744" s="3">
        <f>Tavola1!D744-Tavola1!D743</f>
        <v>6280</v>
      </c>
      <c r="E744" s="3">
        <f>Tavola1!E744-Tavola1!E743</f>
        <v>650</v>
      </c>
      <c r="F744" s="3">
        <f>Tavola1!F744-Tavola1!F743</f>
        <v>-37</v>
      </c>
      <c r="G744" s="3">
        <f>Tavola1!G744-Tavola1!G743</f>
        <v>-40</v>
      </c>
      <c r="H744" s="3">
        <f>Tavola1!H744-Tavola1!H743</f>
        <v>3</v>
      </c>
      <c r="I744" s="3">
        <f>Tavola1!J744-Tavola1!J743</f>
        <v>687</v>
      </c>
      <c r="J744" s="3">
        <f>Tavola1!K744-Tavola1!K743</f>
        <v>5623</v>
      </c>
      <c r="K744" s="3">
        <f>Tavola1!L744-Tavola1!L743</f>
        <v>7</v>
      </c>
    </row>
    <row r="745" spans="1:11">
      <c r="A745" s="4">
        <v>44633</v>
      </c>
      <c r="B745" s="3">
        <f>Tavola1!B745-Tavola1!B744</f>
        <v>29752</v>
      </c>
      <c r="C745" s="3">
        <f>Tavola1!C745-Tavola1!C744</f>
        <v>29524</v>
      </c>
      <c r="D745" s="3">
        <f>Tavola1!D745-Tavola1!D744</f>
        <v>5997</v>
      </c>
      <c r="E745" s="3">
        <f>Tavola1!E745-Tavola1!E744</f>
        <v>3870</v>
      </c>
      <c r="F745" s="3">
        <f>Tavola1!F745-Tavola1!F744</f>
        <v>-1</v>
      </c>
      <c r="G745" s="3">
        <f>Tavola1!G745-Tavola1!G744</f>
        <v>1</v>
      </c>
      <c r="H745" s="3">
        <f>Tavola1!H745-Tavola1!H744</f>
        <v>-2</v>
      </c>
      <c r="I745" s="3">
        <f>Tavola1!J745-Tavola1!J744</f>
        <v>3871</v>
      </c>
      <c r="J745" s="3">
        <f>Tavola1!K745-Tavola1!K744</f>
        <v>2118</v>
      </c>
      <c r="K745" s="3">
        <f>Tavola1!L745-Tavola1!L744</f>
        <v>9</v>
      </c>
    </row>
    <row r="746" spans="1:11">
      <c r="A746" s="4">
        <v>44634</v>
      </c>
      <c r="B746" s="3">
        <f>Tavola1!B746-Tavola1!B745</f>
        <v>17447</v>
      </c>
      <c r="C746" s="3">
        <f>Tavola1!C746-Tavola1!C745</f>
        <v>17263</v>
      </c>
      <c r="D746" s="3">
        <f>Tavola1!D746-Tavola1!D745</f>
        <v>3328</v>
      </c>
      <c r="E746" s="3">
        <f>Tavola1!E746-Tavola1!E745</f>
        <v>1910</v>
      </c>
      <c r="F746" s="3">
        <f>Tavola1!F746-Tavola1!F745</f>
        <v>30</v>
      </c>
      <c r="G746" s="3">
        <f>Tavola1!G746-Tavola1!G745</f>
        <v>31</v>
      </c>
      <c r="H746" s="3">
        <f>Tavola1!H746-Tavola1!H745</f>
        <v>-1</v>
      </c>
      <c r="I746" s="3">
        <f>Tavola1!J746-Tavola1!J745</f>
        <v>1880</v>
      </c>
      <c r="J746" s="3">
        <f>Tavola1!K746-Tavola1!K745</f>
        <v>1412</v>
      </c>
      <c r="K746" s="3">
        <f>Tavola1!L746-Tavola1!L745</f>
        <v>6</v>
      </c>
    </row>
    <row r="747" spans="1:11">
      <c r="A747" s="4">
        <v>44635</v>
      </c>
      <c r="B747" s="3">
        <f>Tavola1!B747-Tavola1!B746</f>
        <v>31025</v>
      </c>
      <c r="C747" s="3">
        <f>Tavola1!C747-Tavola1!C746</f>
        <v>30680</v>
      </c>
      <c r="D747" s="3">
        <f>Tavola1!D747-Tavola1!D746</f>
        <v>7236</v>
      </c>
      <c r="E747" s="3">
        <f>Tavola1!E747-Tavola1!E746</f>
        <v>3293</v>
      </c>
      <c r="F747" s="3">
        <f>Tavola1!F747-Tavola1!F746</f>
        <v>16</v>
      </c>
      <c r="G747" s="3">
        <f>Tavola1!G747-Tavola1!G746</f>
        <v>22</v>
      </c>
      <c r="H747" s="3">
        <f>Tavola1!H747-Tavola1!H746</f>
        <v>-6</v>
      </c>
      <c r="I747" s="3">
        <f>Tavola1!J747-Tavola1!J746</f>
        <v>3277</v>
      </c>
      <c r="J747" s="3">
        <f>Tavola1!K747-Tavola1!K746</f>
        <v>3919</v>
      </c>
      <c r="K747" s="3">
        <f>Tavola1!L747-Tavola1!L746</f>
        <v>24</v>
      </c>
    </row>
    <row r="748" spans="1:11">
      <c r="A748" s="4">
        <v>44636</v>
      </c>
      <c r="B748" s="3">
        <f>Tavola1!B748-Tavola1!B747</f>
        <v>35547</v>
      </c>
      <c r="C748" s="3">
        <f>Tavola1!C748-Tavola1!C747</f>
        <v>35125</v>
      </c>
      <c r="D748" s="3">
        <f>Tavola1!D748-Tavola1!D747</f>
        <v>7600</v>
      </c>
      <c r="E748" s="3">
        <f>Tavola1!E748-Tavola1!E747</f>
        <v>-5817</v>
      </c>
      <c r="F748" s="3">
        <f>Tavola1!F748-Tavola1!F747</f>
        <v>1</v>
      </c>
      <c r="G748" s="3">
        <f>Tavola1!G748-Tavola1!G747</f>
        <v>-2</v>
      </c>
      <c r="H748" s="3">
        <f>Tavola1!H748-Tavola1!H747</f>
        <v>3</v>
      </c>
      <c r="I748" s="3">
        <f>Tavola1!J748-Tavola1!J747</f>
        <v>-5818</v>
      </c>
      <c r="J748" s="3">
        <f>Tavola1!K748-Tavola1!K747</f>
        <v>13388</v>
      </c>
      <c r="K748" s="3">
        <f>Tavola1!L748-Tavola1!L747</f>
        <v>29</v>
      </c>
    </row>
    <row r="749" spans="1:11">
      <c r="A749" s="4">
        <v>44637</v>
      </c>
      <c r="B749" s="3">
        <f>Tavola1!B749-Tavola1!B748</f>
        <v>40754</v>
      </c>
      <c r="C749" s="3">
        <f>Tavola1!C749-Tavola1!C748</f>
        <v>40212</v>
      </c>
      <c r="D749" s="3">
        <f>Tavola1!D749-Tavola1!D748</f>
        <v>8715</v>
      </c>
      <c r="E749" s="3">
        <f>Tavola1!E749-Tavola1!E748</f>
        <v>4237</v>
      </c>
      <c r="F749" s="3">
        <f>Tavola1!F749-Tavola1!F748</f>
        <v>-3</v>
      </c>
      <c r="G749" s="3">
        <f>Tavola1!G749-Tavola1!G748</f>
        <v>-6</v>
      </c>
      <c r="H749" s="3">
        <f>Tavola1!H749-Tavola1!H748</f>
        <v>3</v>
      </c>
      <c r="I749" s="3">
        <f>Tavola1!J749-Tavola1!J748</f>
        <v>4240</v>
      </c>
      <c r="J749" s="3">
        <f>Tavola1!K749-Tavola1!K748</f>
        <v>4460</v>
      </c>
      <c r="K749" s="3">
        <f>Tavola1!L749-Tavola1!L748</f>
        <v>18</v>
      </c>
    </row>
    <row r="750" spans="1:11">
      <c r="A750" s="4">
        <v>44638</v>
      </c>
      <c r="B750" s="3">
        <f>Tavola1!B750-Tavola1!B749</f>
        <v>38814</v>
      </c>
      <c r="C750" s="3">
        <f>Tavola1!C750-Tavola1!C749</f>
        <v>38368</v>
      </c>
      <c r="D750" s="3">
        <f>Tavola1!D750-Tavola1!D749</f>
        <v>8293</v>
      </c>
      <c r="E750" s="3">
        <f>Tavola1!E750-Tavola1!E749</f>
        <v>1906</v>
      </c>
      <c r="F750" s="3">
        <f>Tavola1!F750-Tavola1!F749</f>
        <v>-21</v>
      </c>
      <c r="G750" s="3">
        <f>Tavola1!G750-Tavola1!G749</f>
        <v>-16</v>
      </c>
      <c r="H750" s="3">
        <f>Tavola1!H750-Tavola1!H749</f>
        <v>-5</v>
      </c>
      <c r="I750" s="3">
        <f>Tavola1!J750-Tavola1!J749</f>
        <v>1927</v>
      </c>
      <c r="J750" s="3">
        <f>Tavola1!K750-Tavola1!K749</f>
        <v>6368</v>
      </c>
      <c r="K750" s="3">
        <f>Tavola1!L750-Tavola1!L749</f>
        <v>19</v>
      </c>
    </row>
    <row r="751" spans="1:11">
      <c r="A751" s="4">
        <v>44639</v>
      </c>
      <c r="B751" s="3">
        <f>Tavola1!B751-Tavola1!B750</f>
        <v>40165</v>
      </c>
      <c r="C751" s="3">
        <f>Tavola1!C751-Tavola1!C750</f>
        <v>39660</v>
      </c>
      <c r="D751" s="3">
        <f>Tavola1!D751-Tavola1!D750</f>
        <v>7855</v>
      </c>
      <c r="E751" s="3">
        <f>Tavola1!E751-Tavola1!E750</f>
        <v>-555</v>
      </c>
      <c r="F751" s="3">
        <f>Tavola1!F751-Tavola1!F750</f>
        <v>-8</v>
      </c>
      <c r="G751" s="3">
        <f>Tavola1!G751-Tavola1!G750</f>
        <v>-6</v>
      </c>
      <c r="H751" s="3">
        <f>Tavola1!H751-Tavola1!H750</f>
        <v>-2</v>
      </c>
      <c r="I751" s="3">
        <f>Tavola1!J751-Tavola1!J750</f>
        <v>-547</v>
      </c>
      <c r="J751" s="3">
        <f>Tavola1!K751-Tavola1!K750</f>
        <v>8395</v>
      </c>
      <c r="K751" s="3">
        <f>Tavola1!L751-Tavola1!L750</f>
        <v>15</v>
      </c>
    </row>
    <row r="752" spans="1:11">
      <c r="A752" s="4">
        <v>44640</v>
      </c>
      <c r="B752" s="3">
        <f>Tavola1!B752-Tavola1!B751</f>
        <v>30537</v>
      </c>
      <c r="C752" s="3">
        <f>Tavola1!C752-Tavola1!C751</f>
        <v>30239</v>
      </c>
      <c r="D752" s="3">
        <f>Tavola1!D752-Tavola1!D751</f>
        <v>5933</v>
      </c>
      <c r="E752" s="3">
        <f>Tavola1!E752-Tavola1!E751</f>
        <v>3696</v>
      </c>
      <c r="F752" s="3">
        <f>Tavola1!F752-Tavola1!F751</f>
        <v>28</v>
      </c>
      <c r="G752" s="3">
        <f>Tavola1!G752-Tavola1!G751</f>
        <v>26</v>
      </c>
      <c r="H752" s="3">
        <f>Tavola1!H752-Tavola1!H751</f>
        <v>2</v>
      </c>
      <c r="I752" s="3">
        <f>Tavola1!J752-Tavola1!J751</f>
        <v>3668</v>
      </c>
      <c r="J752" s="3">
        <f>Tavola1!K752-Tavola1!K751</f>
        <v>2225</v>
      </c>
      <c r="K752" s="3">
        <f>Tavola1!L752-Tavola1!L751</f>
        <v>12</v>
      </c>
    </row>
    <row r="753" spans="1:11">
      <c r="A753" s="4">
        <v>44641</v>
      </c>
      <c r="B753" s="3">
        <f>Tavola1!B753-Tavola1!B752</f>
        <v>19625</v>
      </c>
      <c r="C753" s="3">
        <f>Tavola1!C753-Tavola1!C752</f>
        <v>19437</v>
      </c>
      <c r="D753" s="3">
        <f>Tavola1!D753-Tavola1!D752</f>
        <v>3684</v>
      </c>
      <c r="E753" s="3">
        <f>Tavola1!E753-Tavola1!E752</f>
        <v>1627</v>
      </c>
      <c r="F753" s="3">
        <f>Tavola1!F753-Tavola1!F752</f>
        <v>43</v>
      </c>
      <c r="G753" s="3">
        <f>Tavola1!G753-Tavola1!G752</f>
        <v>44</v>
      </c>
      <c r="H753" s="3">
        <f>Tavola1!H753-Tavola1!H752</f>
        <v>-1</v>
      </c>
      <c r="I753" s="3">
        <f>Tavola1!J753-Tavola1!J752</f>
        <v>1584</v>
      </c>
      <c r="J753" s="3">
        <f>Tavola1!K753-Tavola1!K752</f>
        <v>2049</v>
      </c>
      <c r="K753" s="3">
        <f>Tavola1!L753-Tavola1!L752</f>
        <v>8</v>
      </c>
    </row>
    <row r="754" spans="1:11">
      <c r="A754" s="4">
        <v>44642</v>
      </c>
      <c r="B754" s="3">
        <f>Tavola1!B754-Tavola1!B753</f>
        <v>36163</v>
      </c>
      <c r="C754" s="3">
        <f>Tavola1!C754-Tavola1!C753</f>
        <v>35790</v>
      </c>
      <c r="D754" s="3">
        <f>Tavola1!D754-Tavola1!D753</f>
        <v>7601</v>
      </c>
      <c r="E754" s="3">
        <f>Tavola1!E754-Tavola1!E753</f>
        <v>-700</v>
      </c>
      <c r="F754" s="3">
        <f>Tavola1!F754-Tavola1!F753</f>
        <v>24</v>
      </c>
      <c r="G754" s="3">
        <f>Tavola1!G754-Tavola1!G753</f>
        <v>24</v>
      </c>
      <c r="H754" s="3">
        <f>Tavola1!H754-Tavola1!H753</f>
        <v>0</v>
      </c>
      <c r="I754" s="3">
        <f>Tavola1!J754-Tavola1!J753</f>
        <v>-724</v>
      </c>
      <c r="J754" s="3">
        <f>Tavola1!K754-Tavola1!K753</f>
        <v>8271</v>
      </c>
      <c r="K754" s="3">
        <f>Tavola1!L754-Tavola1!L753</f>
        <v>30</v>
      </c>
    </row>
    <row r="755" spans="1:11">
      <c r="A755" s="4">
        <v>44643</v>
      </c>
      <c r="B755" s="3">
        <f>Tavola1!B755-Tavola1!B754</f>
        <v>46599</v>
      </c>
      <c r="C755" s="3">
        <f>Tavola1!C755-Tavola1!C754</f>
        <v>46112</v>
      </c>
      <c r="D755" s="3">
        <f>Tavola1!D755-Tavola1!D754</f>
        <v>8589</v>
      </c>
      <c r="E755" s="3">
        <f>Tavola1!E755-Tavola1!E754</f>
        <v>1620</v>
      </c>
      <c r="F755" s="3">
        <f>Tavola1!F755-Tavola1!F754</f>
        <v>-16</v>
      </c>
      <c r="G755" s="3">
        <f>Tavola1!G755-Tavola1!G754</f>
        <v>-19</v>
      </c>
      <c r="H755" s="3">
        <f>Tavola1!H755-Tavola1!H754</f>
        <v>3</v>
      </c>
      <c r="I755" s="3">
        <f>Tavola1!J755-Tavola1!J754</f>
        <v>1636</v>
      </c>
      <c r="J755" s="3">
        <f>Tavola1!K755-Tavola1!K754</f>
        <v>6949</v>
      </c>
      <c r="K755" s="3">
        <f>Tavola1!L755-Tavola1!L754</f>
        <v>20</v>
      </c>
    </row>
    <row r="756" spans="1:11">
      <c r="A756" s="4">
        <v>44644</v>
      </c>
      <c r="B756" s="3">
        <f>Tavola1!B756-Tavola1!B755</f>
        <v>39831</v>
      </c>
      <c r="C756" s="3">
        <f>Tavola1!C756-Tavola1!C755</f>
        <v>39526</v>
      </c>
      <c r="D756" s="3">
        <f>Tavola1!D756-Tavola1!D755</f>
        <v>7640</v>
      </c>
      <c r="E756" s="3">
        <f>Tavola1!E756-Tavola1!E755</f>
        <v>-4514</v>
      </c>
      <c r="F756" s="3">
        <f>Tavola1!F756-Tavola1!F755</f>
        <v>-6</v>
      </c>
      <c r="G756" s="3">
        <f>Tavola1!G756-Tavola1!G755</f>
        <v>-7</v>
      </c>
      <c r="H756" s="3">
        <f>Tavola1!H756-Tavola1!H755</f>
        <v>1</v>
      </c>
      <c r="I756" s="3">
        <f>Tavola1!J756-Tavola1!J755</f>
        <v>-4508</v>
      </c>
      <c r="J756" s="3">
        <f>Tavola1!K756-Tavola1!K755</f>
        <v>12136</v>
      </c>
      <c r="K756" s="3">
        <f>Tavola1!L756-Tavola1!L755</f>
        <v>18</v>
      </c>
    </row>
    <row r="757" spans="1:11">
      <c r="A757" s="4">
        <v>44645</v>
      </c>
      <c r="B757" s="3">
        <f>Tavola1!B757-Tavola1!B756</f>
        <v>36329</v>
      </c>
      <c r="C757" s="3">
        <f>Tavola1!C757-Tavola1!C756</f>
        <v>35772</v>
      </c>
      <c r="D757" s="3">
        <f>Tavola1!D757-Tavola1!D756</f>
        <v>6310</v>
      </c>
      <c r="E757" s="3">
        <f>Tavola1!E757-Tavola1!E756</f>
        <v>-1501</v>
      </c>
      <c r="F757" s="3">
        <f>Tavola1!F757-Tavola1!F756</f>
        <v>-14</v>
      </c>
      <c r="G757" s="3">
        <f>Tavola1!G757-Tavola1!G756</f>
        <v>-17</v>
      </c>
      <c r="H757" s="3">
        <f>Tavola1!H757-Tavola1!H756</f>
        <v>3</v>
      </c>
      <c r="I757" s="3">
        <f>Tavola1!J757-Tavola1!J756</f>
        <v>-1487</v>
      </c>
      <c r="J757" s="3">
        <f>Tavola1!K757-Tavola1!K756</f>
        <v>7793</v>
      </c>
      <c r="K757" s="3">
        <f>Tavola1!L757-Tavola1!L756</f>
        <v>18</v>
      </c>
    </row>
    <row r="758" spans="1:11">
      <c r="A758" s="4">
        <v>44646</v>
      </c>
      <c r="B758" s="3">
        <f>Tavola1!B758-Tavola1!B757</f>
        <v>36985</v>
      </c>
      <c r="C758" s="3">
        <f>Tavola1!C758-Tavola1!C757</f>
        <v>36636</v>
      </c>
      <c r="D758" s="3">
        <f>Tavola1!D758-Tavola1!D757</f>
        <v>6765</v>
      </c>
      <c r="E758" s="3">
        <f>Tavola1!E758-Tavola1!E757</f>
        <v>-4725</v>
      </c>
      <c r="F758" s="3">
        <f>Tavola1!F758-Tavola1!F757</f>
        <v>-5</v>
      </c>
      <c r="G758" s="3">
        <f>Tavola1!G758-Tavola1!G757</f>
        <v>-1</v>
      </c>
      <c r="H758" s="3">
        <f>Tavola1!H758-Tavola1!H757</f>
        <v>-4</v>
      </c>
      <c r="I758" s="3">
        <f>Tavola1!J758-Tavola1!J757</f>
        <v>-4720</v>
      </c>
      <c r="J758" s="3">
        <f>Tavola1!K758-Tavola1!K757</f>
        <v>11471</v>
      </c>
      <c r="K758" s="3">
        <f>Tavola1!L758-Tavola1!L757</f>
        <v>19</v>
      </c>
    </row>
    <row r="759" spans="1:11">
      <c r="A759" s="4">
        <v>44647</v>
      </c>
      <c r="B759" s="3">
        <f>Tavola1!B759-Tavola1!B758</f>
        <v>31260</v>
      </c>
      <c r="C759" s="3">
        <f>Tavola1!C759-Tavola1!C758</f>
        <v>30918</v>
      </c>
      <c r="D759" s="3">
        <f>Tavola1!D759-Tavola1!D758</f>
        <v>5411</v>
      </c>
      <c r="E759" s="3">
        <f>Tavola1!E759-Tavola1!E758</f>
        <v>488</v>
      </c>
      <c r="F759" s="3">
        <f>Tavola1!F759-Tavola1!F758</f>
        <v>29</v>
      </c>
      <c r="G759" s="3">
        <f>Tavola1!G759-Tavola1!G758</f>
        <v>26</v>
      </c>
      <c r="H759" s="3">
        <f>Tavola1!H759-Tavola1!H758</f>
        <v>3</v>
      </c>
      <c r="I759" s="3">
        <f>Tavola1!J759-Tavola1!J758</f>
        <v>459</v>
      </c>
      <c r="J759" s="3">
        <f>Tavola1!K759-Tavola1!K758</f>
        <v>4909</v>
      </c>
      <c r="K759" s="3">
        <f>Tavola1!L759-Tavola1!L758</f>
        <v>14</v>
      </c>
    </row>
    <row r="760" spans="1:11">
      <c r="A760" s="4">
        <v>44648</v>
      </c>
      <c r="B760" s="3">
        <f>Tavola1!B760-Tavola1!B759</f>
        <v>12375</v>
      </c>
      <c r="C760" s="3">
        <f>Tavola1!C760-Tavola1!C759</f>
        <v>12261</v>
      </c>
      <c r="D760" s="3">
        <f>Tavola1!D760-Tavola1!D759</f>
        <v>1756</v>
      </c>
      <c r="E760" s="3">
        <f>Tavola1!E760-Tavola1!E759</f>
        <v>-3140</v>
      </c>
      <c r="F760" s="3">
        <f>Tavola1!F760-Tavola1!F759</f>
        <v>26</v>
      </c>
      <c r="G760" s="3">
        <f>Tavola1!G760-Tavola1!G759</f>
        <v>31</v>
      </c>
      <c r="H760" s="3">
        <f>Tavola1!H760-Tavola1!H759</f>
        <v>-5</v>
      </c>
      <c r="I760" s="3">
        <f>Tavola1!J760-Tavola1!J759</f>
        <v>-3166</v>
      </c>
      <c r="J760" s="3">
        <f>Tavola1!K760-Tavola1!K759</f>
        <v>4888</v>
      </c>
      <c r="K760" s="3">
        <f>Tavola1!L760-Tavola1!L759</f>
        <v>8</v>
      </c>
    </row>
    <row r="761" spans="1:11">
      <c r="A761" s="4">
        <v>44649</v>
      </c>
      <c r="B761" s="3">
        <f>Tavola1!B761-Tavola1!B760</f>
        <v>37411</v>
      </c>
      <c r="C761" s="3">
        <f>Tavola1!C761-Tavola1!C760</f>
        <v>36988</v>
      </c>
      <c r="D761" s="3">
        <f>Tavola1!D761-Tavola1!D760</f>
        <v>7477</v>
      </c>
      <c r="E761" s="3">
        <f>Tavola1!E761-Tavola1!E760</f>
        <v>-512</v>
      </c>
      <c r="F761" s="3">
        <f>Tavola1!F761-Tavola1!F760</f>
        <v>21</v>
      </c>
      <c r="G761" s="3">
        <f>Tavola1!G761-Tavola1!G760</f>
        <v>23</v>
      </c>
      <c r="H761" s="3">
        <f>Tavola1!H761-Tavola1!H760</f>
        <v>-2</v>
      </c>
      <c r="I761" s="3">
        <f>Tavola1!J761-Tavola1!J760</f>
        <v>-533</v>
      </c>
      <c r="J761" s="3">
        <f>Tavola1!K761-Tavola1!K760</f>
        <v>7958</v>
      </c>
      <c r="K761" s="3">
        <f>Tavola1!L761-Tavola1!L760</f>
        <v>31</v>
      </c>
    </row>
    <row r="762" spans="1:11">
      <c r="A762" s="4">
        <v>44650</v>
      </c>
      <c r="B762" s="3">
        <f>Tavola1!B762-Tavola1!B761</f>
        <v>42129</v>
      </c>
      <c r="C762" s="3">
        <f>Tavola1!C762-Tavola1!C761</f>
        <v>41636</v>
      </c>
      <c r="D762" s="3">
        <f>Tavola1!D762-Tavola1!D761</f>
        <v>7188</v>
      </c>
      <c r="E762" s="3">
        <f>Tavola1!E762-Tavola1!E761</f>
        <v>-534</v>
      </c>
      <c r="F762" s="3">
        <f>Tavola1!F762-Tavola1!F761</f>
        <v>6</v>
      </c>
      <c r="G762" s="3">
        <f>Tavola1!G762-Tavola1!G761</f>
        <v>8</v>
      </c>
      <c r="H762" s="3">
        <f>Tavola1!H762-Tavola1!H761</f>
        <v>-2</v>
      </c>
      <c r="I762" s="3">
        <f>Tavola1!J762-Tavola1!J761</f>
        <v>-540</v>
      </c>
      <c r="J762" s="3">
        <f>Tavola1!K762-Tavola1!K761</f>
        <v>7691</v>
      </c>
      <c r="K762" s="3">
        <f>Tavola1!L762-Tavola1!L761</f>
        <v>31</v>
      </c>
    </row>
    <row r="763" spans="1:11">
      <c r="A763" s="4">
        <v>44651</v>
      </c>
      <c r="B763" s="3">
        <f>Tavola1!B763-Tavola1!B762</f>
        <v>27989</v>
      </c>
      <c r="C763" s="3">
        <f>Tavola1!C763-Tavola1!C762</f>
        <v>27712</v>
      </c>
      <c r="D763" s="3">
        <f>Tavola1!D763-Tavola1!D762</f>
        <v>5099</v>
      </c>
      <c r="E763" s="3">
        <f>Tavola1!E763-Tavola1!E762</f>
        <v>-16186</v>
      </c>
      <c r="F763" s="3">
        <f>Tavola1!F763-Tavola1!F762</f>
        <v>3</v>
      </c>
      <c r="G763" s="3">
        <f>Tavola1!G763-Tavola1!G762</f>
        <v>1</v>
      </c>
      <c r="H763" s="3">
        <f>Tavola1!H763-Tavola1!H762</f>
        <v>2</v>
      </c>
      <c r="I763" s="3">
        <f>Tavola1!J763-Tavola1!J762</f>
        <v>-16189</v>
      </c>
      <c r="J763" s="3">
        <f>Tavola1!K763-Tavola1!K762</f>
        <v>21265</v>
      </c>
      <c r="K763" s="3">
        <f>Tavola1!L763-Tavola1!L762</f>
        <v>20</v>
      </c>
    </row>
    <row r="764" spans="1:11">
      <c r="A764" s="4">
        <v>44652</v>
      </c>
      <c r="B764" s="3">
        <f>Tavola1!B764-Tavola1!B763</f>
        <v>43490</v>
      </c>
      <c r="C764" s="3">
        <f>Tavola1!C764-Tavola1!C763</f>
        <v>42785</v>
      </c>
      <c r="D764" s="3">
        <f>Tavola1!D764-Tavola1!D763</f>
        <v>7444</v>
      </c>
      <c r="E764" s="3">
        <f>Tavola1!E764-Tavola1!E763</f>
        <v>-21384</v>
      </c>
      <c r="F764" s="3">
        <f>Tavola1!F764-Tavola1!F763</f>
        <v>-17</v>
      </c>
      <c r="G764" s="3">
        <f>Tavola1!G764-Tavola1!G763</f>
        <v>-20</v>
      </c>
      <c r="H764" s="3">
        <f>Tavola1!H764-Tavola1!H763</f>
        <v>3</v>
      </c>
      <c r="I764" s="3">
        <f>Tavola1!J764-Tavola1!J763</f>
        <v>-21367</v>
      </c>
      <c r="J764" s="3">
        <f>Tavola1!K764-Tavola1!K763</f>
        <v>28801</v>
      </c>
      <c r="K764" s="3">
        <f>Tavola1!L764-Tavola1!L763</f>
        <v>27</v>
      </c>
    </row>
    <row r="765" spans="1:11">
      <c r="A765" s="4">
        <v>44653</v>
      </c>
      <c r="B765" s="3">
        <f>Tavola1!B765-Tavola1!B764</f>
        <v>29862</v>
      </c>
      <c r="C765" s="3">
        <f>Tavola1!C765-Tavola1!C764</f>
        <v>29573</v>
      </c>
      <c r="D765" s="3">
        <f>Tavola1!D765-Tavola1!D764</f>
        <v>5574</v>
      </c>
      <c r="E765" s="3">
        <f>Tavola1!E765-Tavola1!E764</f>
        <v>-1166</v>
      </c>
      <c r="F765" s="3">
        <f>Tavola1!F765-Tavola1!F764</f>
        <v>6</v>
      </c>
      <c r="G765" s="3">
        <f>Tavola1!G765-Tavola1!G764</f>
        <v>2</v>
      </c>
      <c r="H765" s="3">
        <f>Tavola1!H765-Tavola1!H764</f>
        <v>4</v>
      </c>
      <c r="I765" s="3">
        <f>Tavola1!J765-Tavola1!J764</f>
        <v>-1172</v>
      </c>
      <c r="J765" s="3">
        <f>Tavola1!K765-Tavola1!K764</f>
        <v>6724</v>
      </c>
      <c r="K765" s="3">
        <f>Tavola1!L765-Tavola1!L764</f>
        <v>16</v>
      </c>
    </row>
    <row r="766" spans="1:11">
      <c r="A766" s="4">
        <v>44654</v>
      </c>
      <c r="B766" s="3">
        <f>Tavola1!B766-Tavola1!B765</f>
        <v>30183</v>
      </c>
      <c r="C766" s="3">
        <f>Tavola1!C766-Tavola1!C765</f>
        <v>29746</v>
      </c>
      <c r="D766" s="3">
        <f>Tavola1!D766-Tavola1!D765</f>
        <v>4857</v>
      </c>
      <c r="E766" s="3">
        <f>Tavola1!E766-Tavola1!E765</f>
        <v>827</v>
      </c>
      <c r="F766" s="3">
        <f>Tavola1!F766-Tavola1!F765</f>
        <v>4</v>
      </c>
      <c r="G766" s="3">
        <f>Tavola1!G766-Tavola1!G765</f>
        <v>4</v>
      </c>
      <c r="H766" s="3">
        <f>Tavola1!H766-Tavola1!H765</f>
        <v>0</v>
      </c>
      <c r="I766" s="3">
        <f>Tavola1!J766-Tavola1!J765</f>
        <v>823</v>
      </c>
      <c r="J766" s="3">
        <f>Tavola1!K766-Tavola1!K765</f>
        <v>4013</v>
      </c>
      <c r="K766" s="3">
        <f>Tavola1!L766-Tavola1!L765</f>
        <v>17</v>
      </c>
    </row>
    <row r="767" spans="1:11">
      <c r="A767" s="4">
        <v>44655</v>
      </c>
      <c r="B767" s="3">
        <f>Tavola1!B767-Tavola1!B766</f>
        <v>16604</v>
      </c>
      <c r="C767" s="3">
        <f>Tavola1!C767-Tavola1!C766</f>
        <v>16429</v>
      </c>
      <c r="D767" s="3">
        <f>Tavola1!D767-Tavola1!D766</f>
        <v>2692</v>
      </c>
      <c r="E767" s="3">
        <f>Tavola1!E767-Tavola1!E766</f>
        <v>-114</v>
      </c>
      <c r="F767" s="3">
        <f>Tavola1!F767-Tavola1!F766</f>
        <v>32</v>
      </c>
      <c r="G767" s="3">
        <f>Tavola1!G767-Tavola1!G766</f>
        <v>36</v>
      </c>
      <c r="H767" s="3">
        <f>Tavola1!H767-Tavola1!H766</f>
        <v>-4</v>
      </c>
      <c r="I767" s="3">
        <f>Tavola1!J767-Tavola1!J766</f>
        <v>-146</v>
      </c>
      <c r="J767" s="3">
        <f>Tavola1!K767-Tavola1!K766</f>
        <v>2801</v>
      </c>
      <c r="K767" s="3">
        <f>Tavola1!L767-Tavola1!L766</f>
        <v>5</v>
      </c>
    </row>
    <row r="768" spans="1:11">
      <c r="A768" s="4">
        <v>44656</v>
      </c>
      <c r="B768" s="3">
        <f>Tavola1!B768-Tavola1!B767</f>
        <v>33690</v>
      </c>
      <c r="C768" s="3">
        <f>Tavola1!C768-Tavola1!C767</f>
        <v>33292</v>
      </c>
      <c r="D768" s="3">
        <f>Tavola1!D768-Tavola1!D767</f>
        <v>6514</v>
      </c>
      <c r="E768" s="3">
        <f>Tavola1!E768-Tavola1!E767</f>
        <v>-331</v>
      </c>
      <c r="F768" s="3">
        <f>Tavola1!F768-Tavola1!F767</f>
        <v>-16</v>
      </c>
      <c r="G768" s="3">
        <f>Tavola1!G768-Tavola1!G767</f>
        <v>-4</v>
      </c>
      <c r="H768" s="3">
        <f>Tavola1!H768-Tavola1!H767</f>
        <v>-12</v>
      </c>
      <c r="I768" s="3">
        <f>Tavola1!J768-Tavola1!J767</f>
        <v>-315</v>
      </c>
      <c r="J768" s="3">
        <f>Tavola1!K768-Tavola1!K767</f>
        <v>6802</v>
      </c>
      <c r="K768" s="3">
        <f>Tavola1!L768-Tavola1!L767</f>
        <v>43</v>
      </c>
    </row>
    <row r="769" spans="1:11">
      <c r="A769" s="4">
        <v>44657</v>
      </c>
      <c r="B769" s="3">
        <f>Tavola1!B769-Tavola1!B768</f>
        <v>30734</v>
      </c>
      <c r="C769" s="3">
        <f>Tavola1!C769-Tavola1!C768</f>
        <v>30379</v>
      </c>
      <c r="D769" s="3">
        <f>Tavola1!D769-Tavola1!D768</f>
        <v>5177</v>
      </c>
      <c r="E769" s="3">
        <f>Tavola1!E769-Tavola1!E768</f>
        <v>-2895</v>
      </c>
      <c r="F769" s="3">
        <f>Tavola1!F769-Tavola1!F768</f>
        <v>-1</v>
      </c>
      <c r="G769" s="3">
        <f>Tavola1!G769-Tavola1!G768</f>
        <v>-8</v>
      </c>
      <c r="H769" s="3">
        <f>Tavola1!H769-Tavola1!H768</f>
        <v>7</v>
      </c>
      <c r="I769" s="3">
        <f>Tavola1!J769-Tavola1!J768</f>
        <v>-2894</v>
      </c>
      <c r="J769" s="3">
        <f>Tavola1!K769-Tavola1!K768</f>
        <v>8049</v>
      </c>
      <c r="K769" s="3">
        <f>Tavola1!L769-Tavola1!L768</f>
        <v>23</v>
      </c>
    </row>
    <row r="770" spans="1:11">
      <c r="A770" s="4">
        <v>44658</v>
      </c>
      <c r="B770" s="3">
        <f>Tavola1!B770-Tavola1!B769</f>
        <v>27722</v>
      </c>
      <c r="C770" s="3">
        <f>Tavola1!C770-Tavola1!C769</f>
        <v>27444</v>
      </c>
      <c r="D770" s="3">
        <f>Tavola1!D770-Tavola1!D769</f>
        <v>4679</v>
      </c>
      <c r="E770" s="3">
        <f>Tavola1!E770-Tavola1!E769</f>
        <v>-24853</v>
      </c>
      <c r="F770" s="3">
        <f>Tavola1!F770-Tavola1!F769</f>
        <v>0</v>
      </c>
      <c r="G770" s="3">
        <f>Tavola1!G770-Tavola1!G769</f>
        <v>-7</v>
      </c>
      <c r="H770" s="3">
        <f>Tavola1!H770-Tavola1!H769</f>
        <v>7</v>
      </c>
      <c r="I770" s="3">
        <f>Tavola1!J770-Tavola1!J769</f>
        <v>-24853</v>
      </c>
      <c r="J770" s="3">
        <f>Tavola1!K770-Tavola1!K769</f>
        <v>29517</v>
      </c>
      <c r="K770" s="3">
        <f>Tavola1!L770-Tavola1!L769</f>
        <v>15</v>
      </c>
    </row>
    <row r="771" spans="1:11">
      <c r="A771" s="4">
        <v>44659</v>
      </c>
      <c r="B771" s="3">
        <f>Tavola1!B771-Tavola1!B770</f>
        <v>32381</v>
      </c>
      <c r="C771" s="3">
        <f>Tavola1!C771-Tavola1!C770</f>
        <v>31995</v>
      </c>
      <c r="D771" s="3">
        <f>Tavola1!D771-Tavola1!D770</f>
        <v>5562</v>
      </c>
      <c r="E771" s="3">
        <f>Tavola1!E771-Tavola1!E770</f>
        <v>-1696</v>
      </c>
      <c r="F771" s="3">
        <f>Tavola1!F771-Tavola1!F770</f>
        <v>-13</v>
      </c>
      <c r="G771" s="3">
        <f>Tavola1!G771-Tavola1!G770</f>
        <v>-15</v>
      </c>
      <c r="H771" s="3">
        <f>Tavola1!H771-Tavola1!H770</f>
        <v>2</v>
      </c>
      <c r="I771" s="3">
        <f>Tavola1!J771-Tavola1!J770</f>
        <v>-1683</v>
      </c>
      <c r="J771" s="3">
        <f>Tavola1!K771-Tavola1!K770</f>
        <v>7239</v>
      </c>
      <c r="K771" s="3">
        <f>Tavola1!L771-Tavola1!L770</f>
        <v>19</v>
      </c>
    </row>
    <row r="772" spans="1:11">
      <c r="A772" s="4">
        <v>44660</v>
      </c>
      <c r="B772" s="3">
        <f>Tavola1!B772-Tavola1!B771</f>
        <v>26172</v>
      </c>
      <c r="C772" s="3">
        <f>Tavola1!C772-Tavola1!C771</f>
        <v>25920</v>
      </c>
      <c r="D772" s="3">
        <f>Tavola1!D772-Tavola1!D771</f>
        <v>4444</v>
      </c>
      <c r="E772" s="3">
        <f>Tavola1!E772-Tavola1!E771</f>
        <v>-7318</v>
      </c>
      <c r="F772" s="3">
        <f>Tavola1!F772-Tavola1!F771</f>
        <v>-6</v>
      </c>
      <c r="G772" s="3">
        <f>Tavola1!G772-Tavola1!G771</f>
        <v>-3</v>
      </c>
      <c r="H772" s="3">
        <f>Tavola1!H772-Tavola1!H771</f>
        <v>-3</v>
      </c>
      <c r="I772" s="3">
        <f>Tavola1!J772-Tavola1!J771</f>
        <v>-7312</v>
      </c>
      <c r="J772" s="3">
        <f>Tavola1!K772-Tavola1!K771</f>
        <v>11754</v>
      </c>
      <c r="K772" s="3">
        <f>Tavola1!L772-Tavola1!L771</f>
        <v>8</v>
      </c>
    </row>
    <row r="773" spans="1:11">
      <c r="A773" s="4">
        <v>44661</v>
      </c>
      <c r="B773" s="3">
        <f>Tavola1!B773-Tavola1!B772</f>
        <v>27227</v>
      </c>
      <c r="C773" s="3">
        <f>Tavola1!C773-Tavola1!C772</f>
        <v>26890</v>
      </c>
      <c r="D773" s="3">
        <f>Tavola1!D773-Tavola1!D772</f>
        <v>4217</v>
      </c>
      <c r="E773" s="3">
        <f>Tavola1!E773-Tavola1!E772</f>
        <v>511</v>
      </c>
      <c r="F773" s="3">
        <f>Tavola1!F773-Tavola1!F772</f>
        <v>11</v>
      </c>
      <c r="G773" s="3">
        <f>Tavola1!G773-Tavola1!G772</f>
        <v>11</v>
      </c>
      <c r="H773" s="3">
        <f>Tavola1!H773-Tavola1!H772</f>
        <v>0</v>
      </c>
      <c r="I773" s="3">
        <f>Tavola1!J773-Tavola1!J772</f>
        <v>500</v>
      </c>
      <c r="J773" s="3">
        <f>Tavola1!K773-Tavola1!K772</f>
        <v>3698</v>
      </c>
      <c r="K773" s="3">
        <f>Tavola1!L773-Tavola1!L772</f>
        <v>8</v>
      </c>
    </row>
    <row r="774" spans="1:11">
      <c r="A774" s="4">
        <v>44662</v>
      </c>
      <c r="B774" s="3">
        <f>Tavola1!B774-Tavola1!B773</f>
        <v>13159</v>
      </c>
      <c r="C774" s="3">
        <f>Tavola1!C774-Tavola1!C773</f>
        <v>13041</v>
      </c>
      <c r="D774" s="3">
        <f>Tavola1!D774-Tavola1!D773</f>
        <v>2156</v>
      </c>
      <c r="E774" s="3">
        <f>Tavola1!E774-Tavola1!E773</f>
        <v>-2386</v>
      </c>
      <c r="F774" s="3">
        <f>Tavola1!F774-Tavola1!F773</f>
        <v>28</v>
      </c>
      <c r="G774" s="3">
        <f>Tavola1!G774-Tavola1!G773</f>
        <v>25</v>
      </c>
      <c r="H774" s="3">
        <f>Tavola1!H774-Tavola1!H773</f>
        <v>3</v>
      </c>
      <c r="I774" s="3">
        <f>Tavola1!J774-Tavola1!J773</f>
        <v>-2414</v>
      </c>
      <c r="J774" s="3">
        <f>Tavola1!K774-Tavola1!K773</f>
        <v>4537</v>
      </c>
      <c r="K774" s="3">
        <f>Tavola1!L774-Tavola1!L773</f>
        <v>5</v>
      </c>
    </row>
    <row r="775" spans="1:11">
      <c r="A775" s="4">
        <v>44663</v>
      </c>
      <c r="B775" s="3">
        <f>Tavola1!B775-Tavola1!B774</f>
        <v>35727</v>
      </c>
      <c r="C775" s="3">
        <f>Tavola1!C775-Tavola1!C774</f>
        <v>35398</v>
      </c>
      <c r="D775" s="3">
        <f>Tavola1!D775-Tavola1!D774</f>
        <v>6115</v>
      </c>
      <c r="E775" s="3">
        <f>Tavola1!E775-Tavola1!E774</f>
        <v>327</v>
      </c>
      <c r="F775" s="3">
        <f>Tavola1!F775-Tavola1!F774</f>
        <v>-50</v>
      </c>
      <c r="G775" s="3">
        <f>Tavola1!G775-Tavola1!G774</f>
        <v>-45</v>
      </c>
      <c r="H775" s="3">
        <f>Tavola1!H775-Tavola1!H774</f>
        <v>-5</v>
      </c>
      <c r="I775" s="3">
        <f>Tavola1!J775-Tavola1!J774</f>
        <v>377</v>
      </c>
      <c r="J775" s="3">
        <f>Tavola1!K775-Tavola1!K774</f>
        <v>5769</v>
      </c>
      <c r="K775" s="3">
        <f>Tavola1!L775-Tavola1!L774</f>
        <v>19</v>
      </c>
    </row>
    <row r="776" spans="1:11">
      <c r="A776" s="4">
        <v>44664</v>
      </c>
      <c r="B776" s="3">
        <f>Tavola1!B776-Tavola1!B775</f>
        <v>26773</v>
      </c>
      <c r="C776" s="3">
        <f>Tavola1!C776-Tavola1!C775</f>
        <v>26435</v>
      </c>
      <c r="D776" s="3">
        <f>Tavola1!D776-Tavola1!D775</f>
        <v>4322</v>
      </c>
      <c r="E776" s="3">
        <f>Tavola1!E776-Tavola1!E775</f>
        <v>-5882</v>
      </c>
      <c r="F776" s="3">
        <f>Tavola1!F776-Tavola1!F775</f>
        <v>-24</v>
      </c>
      <c r="G776" s="3">
        <f>Tavola1!G776-Tavola1!G775</f>
        <v>-23</v>
      </c>
      <c r="H776" s="3">
        <f>Tavola1!H776-Tavola1!H775</f>
        <v>-1</v>
      </c>
      <c r="I776" s="3">
        <f>Tavola1!J776-Tavola1!J775</f>
        <v>-5858</v>
      </c>
      <c r="J776" s="3">
        <f>Tavola1!K776-Tavola1!K775</f>
        <v>10177</v>
      </c>
      <c r="K776" s="3">
        <f>Tavola1!L776-Tavola1!L775</f>
        <v>27</v>
      </c>
    </row>
    <row r="777" spans="1:11">
      <c r="A777" s="4">
        <v>44665</v>
      </c>
      <c r="B777" s="3">
        <f>Tavola1!B777-Tavola1!B776</f>
        <v>27431</v>
      </c>
      <c r="C777" s="3">
        <f>Tavola1!C777-Tavola1!C776</f>
        <v>27114</v>
      </c>
      <c r="D777" s="3">
        <f>Tavola1!D777-Tavola1!D776</f>
        <v>4417</v>
      </c>
      <c r="E777" s="3">
        <f>Tavola1!E777-Tavola1!E776</f>
        <v>-2038</v>
      </c>
      <c r="F777" s="3">
        <f>Tavola1!F777-Tavola1!F776</f>
        <v>-16</v>
      </c>
      <c r="G777" s="3">
        <f>Tavola1!G777-Tavola1!G776</f>
        <v>-10</v>
      </c>
      <c r="H777" s="3">
        <f>Tavola1!H777-Tavola1!H776</f>
        <v>-6</v>
      </c>
      <c r="I777" s="3">
        <f>Tavola1!J777-Tavola1!J776</f>
        <v>-2022</v>
      </c>
      <c r="J777" s="3">
        <f>Tavola1!K777-Tavola1!K776</f>
        <v>6436</v>
      </c>
      <c r="K777" s="3">
        <f>Tavola1!L777-Tavola1!L776</f>
        <v>19</v>
      </c>
    </row>
    <row r="778" spans="1:11">
      <c r="A778" s="4">
        <v>44666</v>
      </c>
      <c r="B778" s="3">
        <f>Tavola1!B778-Tavola1!B777</f>
        <v>26024</v>
      </c>
      <c r="C778" s="3">
        <f>Tavola1!C778-Tavola1!C777</f>
        <v>25750</v>
      </c>
      <c r="D778" s="3">
        <f>Tavola1!D778-Tavola1!D777</f>
        <v>4446</v>
      </c>
      <c r="E778" s="3">
        <f>Tavola1!E778-Tavola1!E777</f>
        <v>-5152</v>
      </c>
      <c r="F778" s="3">
        <f>Tavola1!F778-Tavola1!F777</f>
        <v>20</v>
      </c>
      <c r="G778" s="3">
        <f>Tavola1!G778-Tavola1!G777</f>
        <v>17</v>
      </c>
      <c r="H778" s="3">
        <f>Tavola1!H778-Tavola1!H777</f>
        <v>3</v>
      </c>
      <c r="I778" s="3">
        <f>Tavola1!J778-Tavola1!J777</f>
        <v>-5172</v>
      </c>
      <c r="J778" s="3">
        <f>Tavola1!K778-Tavola1!K777</f>
        <v>9582</v>
      </c>
      <c r="K778" s="3">
        <f>Tavola1!L778-Tavola1!L777</f>
        <v>16</v>
      </c>
    </row>
    <row r="779" spans="1:11">
      <c r="A779" s="4">
        <v>44667</v>
      </c>
      <c r="B779" s="3">
        <f>Tavola1!B779-Tavola1!B778</f>
        <v>28778</v>
      </c>
      <c r="C779" s="3">
        <f>Tavola1!C779-Tavola1!C778</f>
        <v>28428</v>
      </c>
      <c r="D779" s="3">
        <f>Tavola1!D779-Tavola1!D778</f>
        <v>5122</v>
      </c>
      <c r="E779" s="3">
        <f>Tavola1!E779-Tavola1!E778</f>
        <v>-3034</v>
      </c>
      <c r="F779" s="3">
        <f>Tavola1!F779-Tavola1!F778</f>
        <v>-40</v>
      </c>
      <c r="G779" s="3">
        <f>Tavola1!G779-Tavola1!G778</f>
        <v>-41</v>
      </c>
      <c r="H779" s="3">
        <f>Tavola1!H779-Tavola1!H778</f>
        <v>1</v>
      </c>
      <c r="I779" s="3">
        <f>Tavola1!J779-Tavola1!J778</f>
        <v>-2994</v>
      </c>
      <c r="J779" s="3">
        <f>Tavola1!K779-Tavola1!K778</f>
        <v>8147</v>
      </c>
      <c r="K779" s="3">
        <f>Tavola1!L779-Tavola1!L778</f>
        <v>9</v>
      </c>
    </row>
    <row r="780" spans="1:11">
      <c r="A780" s="4">
        <v>44668</v>
      </c>
      <c r="B780" s="3">
        <f>Tavola1!B780-Tavola1!B779</f>
        <v>23393</v>
      </c>
      <c r="C780" s="3">
        <f>Tavola1!C780-Tavola1!C779</f>
        <v>23223</v>
      </c>
      <c r="D780" s="3">
        <f>Tavola1!D780-Tavola1!D779</f>
        <v>4048</v>
      </c>
      <c r="E780" s="3">
        <f>Tavola1!E780-Tavola1!E779</f>
        <v>-581</v>
      </c>
      <c r="F780" s="3">
        <f>Tavola1!F780-Tavola1!F779</f>
        <v>-12</v>
      </c>
      <c r="G780" s="3">
        <f>Tavola1!G780-Tavola1!G779</f>
        <v>-3</v>
      </c>
      <c r="H780" s="3">
        <f>Tavola1!H780-Tavola1!H779</f>
        <v>-9</v>
      </c>
      <c r="I780" s="3">
        <f>Tavola1!J780-Tavola1!J779</f>
        <v>-569</v>
      </c>
      <c r="J780" s="3">
        <f>Tavola1!K780-Tavola1!K779</f>
        <v>4618</v>
      </c>
      <c r="K780" s="3">
        <f>Tavola1!L780-Tavola1!L779</f>
        <v>11</v>
      </c>
    </row>
    <row r="781" spans="1:11">
      <c r="A781" s="4">
        <v>44669</v>
      </c>
      <c r="B781" s="3">
        <f>Tavola1!B781-Tavola1!B780</f>
        <v>9161</v>
      </c>
      <c r="C781" s="3">
        <f>Tavola1!C781-Tavola1!C780</f>
        <v>8989</v>
      </c>
      <c r="D781" s="3">
        <f>Tavola1!D781-Tavola1!D780</f>
        <v>1564</v>
      </c>
      <c r="E781" s="3">
        <f>Tavola1!E781-Tavola1!E780</f>
        <v>566</v>
      </c>
      <c r="F781" s="3">
        <f>Tavola1!F781-Tavola1!F780</f>
        <v>-8</v>
      </c>
      <c r="G781" s="3">
        <f>Tavola1!G781-Tavola1!G780</f>
        <v>-9</v>
      </c>
      <c r="H781" s="3">
        <f>Tavola1!H781-Tavola1!H780</f>
        <v>1</v>
      </c>
      <c r="I781" s="3">
        <f>Tavola1!J781-Tavola1!J780</f>
        <v>574</v>
      </c>
      <c r="J781" s="3">
        <f>Tavola1!K781-Tavola1!K780</f>
        <v>995</v>
      </c>
      <c r="K781" s="3">
        <f>Tavola1!L781-Tavola1!L780</f>
        <v>3</v>
      </c>
    </row>
    <row r="782" spans="1:11">
      <c r="A782" s="4">
        <v>44670</v>
      </c>
      <c r="B782" s="3">
        <f>Tavola1!B782-Tavola1!B781</f>
        <v>10944</v>
      </c>
      <c r="C782" s="3">
        <f>Tavola1!C782-Tavola1!C781</f>
        <v>10846</v>
      </c>
      <c r="D782" s="3">
        <f>Tavola1!D782-Tavola1!D781</f>
        <v>2078</v>
      </c>
      <c r="E782" s="3">
        <f>Tavola1!E782-Tavola1!E781</f>
        <v>1599</v>
      </c>
      <c r="F782" s="3">
        <f>Tavola1!F782-Tavola1!F781</f>
        <v>39</v>
      </c>
      <c r="G782" s="3">
        <f>Tavola1!G782-Tavola1!G781</f>
        <v>36</v>
      </c>
      <c r="H782" s="3">
        <f>Tavola1!H782-Tavola1!H781</f>
        <v>3</v>
      </c>
      <c r="I782" s="3">
        <f>Tavola1!J782-Tavola1!J781</f>
        <v>1560</v>
      </c>
      <c r="J782" s="3">
        <f>Tavola1!K782-Tavola1!K781</f>
        <v>469</v>
      </c>
      <c r="K782" s="3">
        <f>Tavola1!L782-Tavola1!L781</f>
        <v>10</v>
      </c>
    </row>
    <row r="783" spans="1:11">
      <c r="A783" s="4">
        <v>44671</v>
      </c>
      <c r="B783" s="3">
        <f>Tavola1!B783-Tavola1!B782</f>
        <v>36476</v>
      </c>
      <c r="C783" s="3">
        <f>Tavola1!C783-Tavola1!C782</f>
        <v>36141</v>
      </c>
      <c r="D783" s="3">
        <f>Tavola1!D783-Tavola1!D782</f>
        <v>7634</v>
      </c>
      <c r="E783" s="3">
        <f>Tavola1!E783-Tavola1!E782</f>
        <v>-6236</v>
      </c>
      <c r="F783" s="3">
        <f>Tavola1!F783-Tavola1!F782</f>
        <v>-43</v>
      </c>
      <c r="G783" s="3">
        <f>Tavola1!G783-Tavola1!G782</f>
        <v>-39</v>
      </c>
      <c r="H783" s="3">
        <f>Tavola1!H783-Tavola1!H782</f>
        <v>-4</v>
      </c>
      <c r="I783" s="3">
        <f>Tavola1!J783-Tavola1!J782</f>
        <v>-6193</v>
      </c>
      <c r="J783" s="3">
        <f>Tavola1!K783-Tavola1!K782</f>
        <v>13841</v>
      </c>
      <c r="K783" s="3">
        <f>Tavola1!L783-Tavola1!L782</f>
        <v>29</v>
      </c>
    </row>
    <row r="784" spans="1:11">
      <c r="A784" s="4">
        <v>44672</v>
      </c>
      <c r="B784" s="3">
        <f>Tavola1!B784-Tavola1!B783</f>
        <v>31706</v>
      </c>
      <c r="C784" s="3">
        <f>Tavola1!C784-Tavola1!C783</f>
        <v>31216</v>
      </c>
      <c r="D784" s="3">
        <f>Tavola1!D784-Tavola1!D783</f>
        <v>6063</v>
      </c>
      <c r="E784" s="3">
        <f>Tavola1!E784-Tavola1!E783</f>
        <v>-3922</v>
      </c>
      <c r="F784" s="3">
        <f>Tavola1!F784-Tavola1!F783</f>
        <v>-12</v>
      </c>
      <c r="G784" s="3">
        <f>Tavola1!G784-Tavola1!G783</f>
        <v>-12</v>
      </c>
      <c r="H784" s="3">
        <f>Tavola1!H784-Tavola1!H783</f>
        <v>0</v>
      </c>
      <c r="I784" s="3">
        <f>Tavola1!J784-Tavola1!J783</f>
        <v>-3910</v>
      </c>
      <c r="J784" s="3">
        <f>Tavola1!K784-Tavola1!K783</f>
        <v>9953</v>
      </c>
      <c r="K784" s="3">
        <f>Tavola1!L784-Tavola1!L783</f>
        <v>32</v>
      </c>
    </row>
    <row r="785" spans="1:11">
      <c r="A785" s="4">
        <v>44673</v>
      </c>
      <c r="B785" s="3">
        <f>Tavola1!B785-Tavola1!B784</f>
        <v>29298</v>
      </c>
      <c r="C785" s="3">
        <f>Tavola1!C785-Tavola1!C784</f>
        <v>28871</v>
      </c>
      <c r="D785" s="3">
        <f>Tavola1!D785-Tavola1!D784</f>
        <v>5616</v>
      </c>
      <c r="E785" s="3">
        <f>Tavola1!E785-Tavola1!E784</f>
        <v>-3591</v>
      </c>
      <c r="F785" s="3">
        <f>Tavola1!F785-Tavola1!F784</f>
        <v>-43</v>
      </c>
      <c r="G785" s="3">
        <f>Tavola1!G785-Tavola1!G784</f>
        <v>-43</v>
      </c>
      <c r="H785" s="3">
        <f>Tavola1!H785-Tavola1!H784</f>
        <v>0</v>
      </c>
      <c r="I785" s="3">
        <f>Tavola1!J785-Tavola1!J784</f>
        <v>-3548</v>
      </c>
      <c r="J785" s="3">
        <f>Tavola1!K785-Tavola1!K784</f>
        <v>9180</v>
      </c>
      <c r="K785" s="3">
        <f>Tavola1!L785-Tavola1!L784</f>
        <v>27</v>
      </c>
    </row>
    <row r="786" spans="1:11">
      <c r="A786" s="4">
        <v>44674</v>
      </c>
      <c r="B786" s="3">
        <f>Tavola1!B786-Tavola1!B785</f>
        <v>27936</v>
      </c>
      <c r="C786" s="3">
        <f>Tavola1!C786-Tavola1!C785</f>
        <v>27538</v>
      </c>
      <c r="D786" s="3">
        <f>Tavola1!D786-Tavola1!D785</f>
        <v>5459</v>
      </c>
      <c r="E786" s="3">
        <f>Tavola1!E786-Tavola1!E785</f>
        <v>-2762</v>
      </c>
      <c r="F786" s="3">
        <f>Tavola1!F786-Tavola1!F785</f>
        <v>-12</v>
      </c>
      <c r="G786" s="3">
        <f>Tavola1!G786-Tavola1!G785</f>
        <v>-13</v>
      </c>
      <c r="H786" s="3">
        <f>Tavola1!H786-Tavola1!H785</f>
        <v>1</v>
      </c>
      <c r="I786" s="3">
        <f>Tavola1!J786-Tavola1!J785</f>
        <v>-2750</v>
      </c>
      <c r="J786" s="3">
        <f>Tavola1!K786-Tavola1!K785</f>
        <v>8207</v>
      </c>
      <c r="K786" s="3">
        <f>Tavola1!L786-Tavola1!L785</f>
        <v>14</v>
      </c>
    </row>
    <row r="787" spans="1:11">
      <c r="A787" s="4">
        <v>44675</v>
      </c>
      <c r="B787" s="3">
        <f>Tavola1!B787-Tavola1!B786</f>
        <v>24377</v>
      </c>
      <c r="C787" s="3">
        <f>Tavola1!C787-Tavola1!C786</f>
        <v>23945</v>
      </c>
      <c r="D787" s="3">
        <f>Tavola1!D787-Tavola1!D786</f>
        <v>4601</v>
      </c>
      <c r="E787" s="3">
        <f>Tavola1!E787-Tavola1!E786</f>
        <v>3274</v>
      </c>
      <c r="F787" s="3">
        <f>Tavola1!F787-Tavola1!F786</f>
        <v>-10</v>
      </c>
      <c r="G787" s="3">
        <f>Tavola1!G787-Tavola1!G786</f>
        <v>-10</v>
      </c>
      <c r="H787" s="3">
        <f>Tavola1!H787-Tavola1!H786</f>
        <v>0</v>
      </c>
      <c r="I787" s="3">
        <f>Tavola1!J787-Tavola1!J786</f>
        <v>3284</v>
      </c>
      <c r="J787" s="3">
        <f>Tavola1!K787-Tavola1!K786</f>
        <v>1320</v>
      </c>
      <c r="K787" s="3">
        <f>Tavola1!L787-Tavola1!L786</f>
        <v>7</v>
      </c>
    </row>
    <row r="788" spans="1:11">
      <c r="A788" s="4">
        <v>44676</v>
      </c>
      <c r="B788" s="3">
        <f>Tavola1!B788-Tavola1!B787</f>
        <v>11303</v>
      </c>
      <c r="C788" s="3">
        <f>Tavola1!C788-Tavola1!C787</f>
        <v>11092</v>
      </c>
      <c r="D788" s="3">
        <f>Tavola1!D788-Tavola1!D787</f>
        <v>2181</v>
      </c>
      <c r="E788" s="3">
        <f>Tavola1!E788-Tavola1!E787</f>
        <v>640</v>
      </c>
      <c r="F788" s="3">
        <f>Tavola1!F788-Tavola1!F787</f>
        <v>-5</v>
      </c>
      <c r="G788" s="3">
        <f>Tavola1!G788-Tavola1!G787</f>
        <v>-7</v>
      </c>
      <c r="H788" s="3">
        <f>Tavola1!H788-Tavola1!H787</f>
        <v>2</v>
      </c>
      <c r="I788" s="3">
        <f>Tavola1!J788-Tavola1!J787</f>
        <v>645</v>
      </c>
      <c r="J788" s="3">
        <f>Tavola1!K788-Tavola1!K787</f>
        <v>1534</v>
      </c>
      <c r="K788" s="3">
        <f>Tavola1!L788-Tavola1!L787</f>
        <v>7</v>
      </c>
    </row>
    <row r="789" spans="1:11">
      <c r="A789" s="4">
        <v>44677</v>
      </c>
      <c r="B789" s="3">
        <f>Tavola1!B789-Tavola1!B788</f>
        <v>12465</v>
      </c>
      <c r="C789" s="3">
        <f>Tavola1!C789-Tavola1!C788</f>
        <v>12276</v>
      </c>
      <c r="D789" s="3">
        <f>Tavola1!D789-Tavola1!D788</f>
        <v>2220</v>
      </c>
      <c r="E789" s="3">
        <f>Tavola1!E789-Tavola1!E788</f>
        <v>776</v>
      </c>
      <c r="F789" s="3">
        <f>Tavola1!F789-Tavola1!F788</f>
        <v>32</v>
      </c>
      <c r="G789" s="3">
        <f>Tavola1!G789-Tavola1!G788</f>
        <v>32</v>
      </c>
      <c r="H789" s="3">
        <f>Tavola1!H789-Tavola1!H788</f>
        <v>0</v>
      </c>
      <c r="I789" s="3">
        <f>Tavola1!J789-Tavola1!J788</f>
        <v>744</v>
      </c>
      <c r="J789" s="3">
        <f>Tavola1!K789-Tavola1!K788</f>
        <v>1433</v>
      </c>
      <c r="K789" s="3">
        <f>Tavola1!L789-Tavola1!L788</f>
        <v>11</v>
      </c>
    </row>
    <row r="790" spans="1:11">
      <c r="A790" s="4">
        <v>44678</v>
      </c>
      <c r="B790" s="3">
        <f>Tavola1!B790-Tavola1!B789</f>
        <v>34358</v>
      </c>
      <c r="C790" s="3">
        <f>Tavola1!C790-Tavola1!C789</f>
        <v>34082</v>
      </c>
      <c r="D790" s="3">
        <f>Tavola1!D790-Tavola1!D789</f>
        <v>7043</v>
      </c>
      <c r="E790" s="3">
        <f>Tavola1!E790-Tavola1!E789</f>
        <v>2314</v>
      </c>
      <c r="F790" s="3">
        <f>Tavola1!F790-Tavola1!F789</f>
        <v>18</v>
      </c>
      <c r="G790" s="3">
        <f>Tavola1!G790-Tavola1!G789</f>
        <v>20</v>
      </c>
      <c r="H790" s="3">
        <f>Tavola1!H790-Tavola1!H789</f>
        <v>-2</v>
      </c>
      <c r="I790" s="3">
        <f>Tavola1!J790-Tavola1!J789</f>
        <v>2296</v>
      </c>
      <c r="J790" s="3">
        <f>Tavola1!K790-Tavola1!K789</f>
        <v>4704</v>
      </c>
      <c r="K790" s="3">
        <f>Tavola1!L790-Tavola1!L789</f>
        <v>25</v>
      </c>
    </row>
    <row r="791" spans="1:11">
      <c r="A791" s="4">
        <v>44679</v>
      </c>
      <c r="B791" s="3">
        <f>Tavola1!B791-Tavola1!B790</f>
        <v>29438</v>
      </c>
      <c r="C791" s="3">
        <f>Tavola1!C791-Tavola1!C790</f>
        <v>29079</v>
      </c>
      <c r="D791" s="3">
        <f>Tavola1!D791-Tavola1!D790</f>
        <v>4942</v>
      </c>
      <c r="E791" s="3">
        <f>Tavola1!E791-Tavola1!E790</f>
        <v>383</v>
      </c>
      <c r="F791" s="3">
        <f>Tavola1!F791-Tavola1!F790</f>
        <v>-14</v>
      </c>
      <c r="G791" s="3">
        <f>Tavola1!G791-Tavola1!G790</f>
        <v>-12</v>
      </c>
      <c r="H791" s="3">
        <f>Tavola1!H791-Tavola1!H790</f>
        <v>-2</v>
      </c>
      <c r="I791" s="3">
        <f>Tavola1!J791-Tavola1!J790</f>
        <v>397</v>
      </c>
      <c r="J791" s="3">
        <f>Tavola1!K791-Tavola1!K790</f>
        <v>4539</v>
      </c>
      <c r="K791" s="3">
        <f>Tavola1!L791-Tavola1!L790</f>
        <v>20</v>
      </c>
    </row>
    <row r="792" spans="1:11">
      <c r="A792" s="4">
        <v>44680</v>
      </c>
      <c r="B792" s="3">
        <f>Tavola1!B792-Tavola1!B791</f>
        <v>25118</v>
      </c>
      <c r="C792" s="3">
        <f>Tavola1!C792-Tavola1!C791</f>
        <v>24735</v>
      </c>
      <c r="D792" s="3">
        <f>Tavola1!D792-Tavola1!D791</f>
        <v>4005</v>
      </c>
      <c r="E792" s="3">
        <f>Tavola1!E792-Tavola1!E791</f>
        <v>-2463</v>
      </c>
      <c r="F792" s="3">
        <f>Tavola1!F792-Tavola1!F791</f>
        <v>-23</v>
      </c>
      <c r="G792" s="3">
        <f>Tavola1!G792-Tavola1!G791</f>
        <v>-24</v>
      </c>
      <c r="H792" s="3">
        <f>Tavola1!H792-Tavola1!H791</f>
        <v>1</v>
      </c>
      <c r="I792" s="3">
        <f>Tavola1!J792-Tavola1!J791</f>
        <v>-2440</v>
      </c>
      <c r="J792" s="3">
        <f>Tavola1!K792-Tavola1!K791</f>
        <v>6449</v>
      </c>
      <c r="K792" s="3">
        <f>Tavola1!L792-Tavola1!L791</f>
        <v>19</v>
      </c>
    </row>
    <row r="793" spans="1:11">
      <c r="A793" s="4">
        <v>44681</v>
      </c>
      <c r="B793" s="3">
        <f>Tavola1!B793-Tavola1!B792</f>
        <v>21425</v>
      </c>
      <c r="C793" s="3">
        <f>Tavola1!C793-Tavola1!C792</f>
        <v>21181</v>
      </c>
      <c r="D793" s="3">
        <f>Tavola1!D793-Tavola1!D792</f>
        <v>3531</v>
      </c>
      <c r="E793" s="3">
        <f>Tavola1!E793-Tavola1!E792</f>
        <v>-7148</v>
      </c>
      <c r="F793" s="3">
        <f>Tavola1!F793-Tavola1!F792</f>
        <v>-16</v>
      </c>
      <c r="G793" s="3">
        <f>Tavola1!G793-Tavola1!G792</f>
        <v>-14</v>
      </c>
      <c r="H793" s="3">
        <f>Tavola1!H793-Tavola1!H792</f>
        <v>-2</v>
      </c>
      <c r="I793" s="3">
        <f>Tavola1!J793-Tavola1!J792</f>
        <v>-7132</v>
      </c>
      <c r="J793" s="3">
        <f>Tavola1!K793-Tavola1!K792</f>
        <v>10660</v>
      </c>
      <c r="K793" s="3">
        <f>Tavola1!L793-Tavola1!L792</f>
        <v>19</v>
      </c>
    </row>
    <row r="794" spans="1:11">
      <c r="A794" s="4">
        <v>44682</v>
      </c>
      <c r="B794" s="3">
        <f>Tavola1!B794-Tavola1!B793</f>
        <v>23420</v>
      </c>
      <c r="C794" s="3">
        <f>Tavola1!C794-Tavola1!C793</f>
        <v>23009</v>
      </c>
      <c r="D794" s="3">
        <f>Tavola1!D794-Tavola1!D793</f>
        <v>3652</v>
      </c>
      <c r="E794" s="3">
        <f>Tavola1!E794-Tavola1!E793</f>
        <v>1294</v>
      </c>
      <c r="F794" s="3">
        <f>Tavola1!F794-Tavola1!F793</f>
        <v>-10</v>
      </c>
      <c r="G794" s="3">
        <f>Tavola1!G794-Tavola1!G793</f>
        <v>-10</v>
      </c>
      <c r="H794" s="3">
        <f>Tavola1!H794-Tavola1!H793</f>
        <v>0</v>
      </c>
      <c r="I794" s="3">
        <f>Tavola1!J794-Tavola1!J793</f>
        <v>1304</v>
      </c>
      <c r="J794" s="3">
        <f>Tavola1!K794-Tavola1!K793</f>
        <v>2346</v>
      </c>
      <c r="K794" s="3">
        <f>Tavola1!L794-Tavola1!L793</f>
        <v>12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794"/>
  <sheetViews>
    <sheetView showGridLines="0" workbookViewId="0">
      <pane ySplit="15" topLeftCell="A786" activePane="bottomLeft" state="frozen"/>
      <selection pane="bottomLeft" activeCell="A486" sqref="A486:K794"/>
    </sheetView>
  </sheetViews>
  <sheetFormatPr defaultRowHeight="14.4" outlineLevelRow="1"/>
  <cols>
    <col min="2" max="11" width="10.6640625" customWidth="1"/>
  </cols>
  <sheetData>
    <row r="1" spans="1:11" ht="25.5" customHeight="1">
      <c r="A1" s="41" t="s">
        <v>21</v>
      </c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ht="27.6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3.4895832138064748E-3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  <row r="704" spans="1:11">
      <c r="A704" s="4">
        <v>44592</v>
      </c>
      <c r="B704" s="13">
        <f>(Tavola1!B704-Tavola1!B703)/Tavola1!B703</f>
        <v>2.2451529509166681E-3</v>
      </c>
      <c r="C704" s="13">
        <f>(Tavola1!C704-Tavola1!C703)/Tavola1!C703</f>
        <v>5.1603925377244992E-3</v>
      </c>
      <c r="D704" s="13">
        <f>(Tavola1!D704-Tavola1!D703)/Tavola1!D703</f>
        <v>5.8041833986485396E-3</v>
      </c>
      <c r="E704" s="13">
        <f>(Tavola1!E704-Tavola1!E703)/Tavola1!E703</f>
        <v>1.0377654221180973E-2</v>
      </c>
      <c r="F704" s="13">
        <f>(Tavola1!F704-Tavola1!F703)/Tavola1!F703</f>
        <v>1.6770186335403725E-2</v>
      </c>
      <c r="G704" s="13">
        <f>(Tavola1!G704-Tavola1!G703)/Tavola1!G703</f>
        <v>1.7687074829931974E-2</v>
      </c>
      <c r="H704" s="13">
        <f>(Tavola1!H704-Tavola1!H703)/Tavola1!H703</f>
        <v>7.1428571428571426E-3</v>
      </c>
      <c r="I704" s="13">
        <f>(Tavola1!J704-Tavola1!J703)/Tavola1!J703</f>
        <v>1.0334919488112144E-2</v>
      </c>
      <c r="J704" s="13">
        <f>(Tavola1!K704-Tavola1!K703)/Tavola1!K703</f>
        <v>2.8553780802323312E-3</v>
      </c>
      <c r="K704" s="13">
        <f>(Tavola1!L704-Tavola1!L703)/Tavola1!L703</f>
        <v>3.4125676629795246E-3</v>
      </c>
    </row>
    <row r="705" spans="1:11">
      <c r="A705" s="4">
        <v>44593</v>
      </c>
      <c r="B705" s="13">
        <f>(Tavola1!B705-Tavola1!B704)/Tavola1!B704</f>
        <v>3.8373338582717424E-3</v>
      </c>
      <c r="C705" s="13">
        <f>(Tavola1!C705-Tavola1!C704)/Tavola1!C704</f>
        <v>8.7805380854450547E-3</v>
      </c>
      <c r="D705" s="13">
        <f>(Tavola1!D705-Tavola1!D704)/Tavola1!D704</f>
        <v>1.1866871689950919E-2</v>
      </c>
      <c r="E705" s="13">
        <f>(Tavola1!E705-Tavola1!E704)/Tavola1!E704</f>
        <v>2.3256858262573482E-2</v>
      </c>
      <c r="F705" s="13">
        <f>(Tavola1!F705-Tavola1!F704)/Tavola1!F704</f>
        <v>-1.0384850335980453E-2</v>
      </c>
      <c r="G705" s="13">
        <f>(Tavola1!G705-Tavola1!G704)/Tavola1!G704</f>
        <v>-1.06951871657754E-2</v>
      </c>
      <c r="H705" s="13">
        <f>(Tavola1!H705-Tavola1!H704)/Tavola1!H704</f>
        <v>-7.0921985815602835E-3</v>
      </c>
      <c r="I705" s="13">
        <f>(Tavola1!J705-Tavola1!J704)/Tavola1!J704</f>
        <v>2.348318901213613E-2</v>
      </c>
      <c r="J705" s="13">
        <f>(Tavola1!K705-Tavola1!K704)/Tavola1!K704</f>
        <v>4.478877957329098E-3</v>
      </c>
      <c r="K705" s="13">
        <f>(Tavola1!L705-Tavola1!L704)/Tavola1!L704</f>
        <v>5.3946288260818577E-3</v>
      </c>
    </row>
    <row r="706" spans="1:11">
      <c r="A706" s="4">
        <v>44594</v>
      </c>
      <c r="B706" s="13">
        <f>(Tavola1!B706-Tavola1!B705)/Tavola1!B705</f>
        <v>5.6662031589831355E-3</v>
      </c>
      <c r="C706" s="13">
        <f>(Tavola1!C706-Tavola1!C705)/Tavola1!C705</f>
        <v>1.288919031915153E-2</v>
      </c>
      <c r="D706" s="13">
        <f>(Tavola1!D706-Tavola1!D705)/Tavola1!D705</f>
        <v>1.4237723231971096E-2</v>
      </c>
      <c r="E706" s="13">
        <f>(Tavola1!E706-Tavola1!E705)/Tavola1!E705</f>
        <v>1.5958062212505536E-2</v>
      </c>
      <c r="F706" s="13">
        <f>(Tavola1!F706-Tavola1!F705)/Tavola1!F705</f>
        <v>-4.9382716049382715E-3</v>
      </c>
      <c r="G706" s="13">
        <f>(Tavola1!G706-Tavola1!G705)/Tavola1!G705</f>
        <v>-1.0810810810810811E-2</v>
      </c>
      <c r="H706" s="13">
        <f>(Tavola1!H706-Tavola1!H705)/Tavola1!H705</f>
        <v>5.7142857142857141E-2</v>
      </c>
      <c r="I706" s="13">
        <f>(Tavola1!J706-Tavola1!J705)/Tavola1!J705</f>
        <v>1.6093994065138915E-2</v>
      </c>
      <c r="J706" s="13">
        <f>(Tavola1!K706-Tavola1!K705)/Tavola1!K705</f>
        <v>1.3274526678141135E-2</v>
      </c>
      <c r="K706" s="13">
        <f>(Tavola1!L706-Tavola1!L705)/Tavola1!L705</f>
        <v>5.7156188032194098E-3</v>
      </c>
    </row>
    <row r="707" spans="1:11">
      <c r="A707" s="4">
        <v>44595</v>
      </c>
      <c r="B707" s="13">
        <f>(Tavola1!B707-Tavola1!B706)/Tavola1!B706</f>
        <v>3.9792051759752157E-3</v>
      </c>
      <c r="C707" s="13">
        <f>(Tavola1!C707-Tavola1!C706)/Tavola1!C706</f>
        <v>9.0028766355326143E-3</v>
      </c>
      <c r="D707" s="13">
        <f>(Tavola1!D707-Tavola1!D706)/Tavola1!D706</f>
        <v>1.0536594511409175E-2</v>
      </c>
      <c r="E707" s="13">
        <f>(Tavola1!E707-Tavola1!E706)/Tavola1!E706</f>
        <v>1.3818587354755612E-2</v>
      </c>
      <c r="F707" s="13">
        <f>(Tavola1!F707-Tavola1!F706)/Tavola1!F706</f>
        <v>-3.1017369727047149E-3</v>
      </c>
      <c r="G707" s="13">
        <f>(Tavola1!G707-Tavola1!G706)/Tavola1!G706</f>
        <v>2.0491803278688526E-3</v>
      </c>
      <c r="H707" s="13">
        <f>(Tavola1!H707-Tavola1!H706)/Tavola1!H706</f>
        <v>-5.4054054054054057E-2</v>
      </c>
      <c r="I707" s="13">
        <f>(Tavola1!J707-Tavola1!J706)/Tavola1!J706</f>
        <v>1.392637673141141E-2</v>
      </c>
      <c r="J707" s="13">
        <f>(Tavola1!K707-Tavola1!K706)/Tavola1!K706</f>
        <v>8.4639148990381559E-3</v>
      </c>
      <c r="K707" s="13">
        <f>(Tavola1!L707-Tavola1!L706)/Tavola1!L706</f>
        <v>4.1753653444676405E-3</v>
      </c>
    </row>
    <row r="708" spans="1:11">
      <c r="A708" s="4">
        <v>44596</v>
      </c>
      <c r="B708" s="13">
        <f>(Tavola1!B708-Tavola1!B707)/Tavola1!B707</f>
        <v>4.4082771730000591E-3</v>
      </c>
      <c r="C708" s="13">
        <f>(Tavola1!C708-Tavola1!C707)/Tavola1!C707</f>
        <v>9.9000819541689537E-3</v>
      </c>
      <c r="D708" s="13">
        <f>(Tavola1!D708-Tavola1!D707)/Tavola1!D707</f>
        <v>1.1281711938330146E-2</v>
      </c>
      <c r="E708" s="13">
        <f>(Tavola1!E708-Tavola1!E707)/Tavola1!E707</f>
        <v>1.7813429598413484E-2</v>
      </c>
      <c r="F708" s="13">
        <f>(Tavola1!F708-Tavola1!F707)/Tavola1!F707</f>
        <v>-3.0491599253266957E-2</v>
      </c>
      <c r="G708" s="13">
        <f>(Tavola1!G708-Tavola1!G707)/Tavola1!G707</f>
        <v>-2.8629856850715747E-2</v>
      </c>
      <c r="H708" s="13">
        <f>(Tavola1!H708-Tavola1!H707)/Tavola1!H707</f>
        <v>-0.05</v>
      </c>
      <c r="I708" s="13">
        <f>(Tavola1!J708-Tavola1!J707)/Tavola1!J707</f>
        <v>1.8115984394061636E-2</v>
      </c>
      <c r="J708" s="13">
        <f>(Tavola1!K708-Tavola1!K707)/Tavola1!K707</f>
        <v>6.9848538681194323E-3</v>
      </c>
      <c r="K708" s="13">
        <f>(Tavola1!L708-Tavola1!L707)/Tavola1!L707</f>
        <v>5.0820050820050821E-3</v>
      </c>
    </row>
    <row r="709" spans="1:11">
      <c r="A709" s="4">
        <v>44597</v>
      </c>
      <c r="B709" s="13">
        <f>(Tavola1!B709-Tavola1!B708)/Tavola1!B708</f>
        <v>4.7303644071193234E-3</v>
      </c>
      <c r="C709" s="13">
        <f>(Tavola1!C709-Tavola1!C708)/Tavola1!C708</f>
        <v>1.0467858936620658E-2</v>
      </c>
      <c r="D709" s="13">
        <f>(Tavola1!D709-Tavola1!D708)/Tavola1!D708</f>
        <v>1.1389765416697244E-2</v>
      </c>
      <c r="E709" s="13">
        <f>(Tavola1!E709-Tavola1!E708)/Tavola1!E708</f>
        <v>9.0229283607649122E-3</v>
      </c>
      <c r="F709" s="13">
        <f>(Tavola1!F709-Tavola1!F708)/Tavola1!F708</f>
        <v>-1.0269576379974325E-2</v>
      </c>
      <c r="G709" s="13">
        <f>(Tavola1!G709-Tavola1!G708)/Tavola1!G708</f>
        <v>-7.7192982456140355E-3</v>
      </c>
      <c r="H709" s="13">
        <f>(Tavola1!H709-Tavola1!H708)/Tavola1!H708</f>
        <v>-3.7593984962406013E-2</v>
      </c>
      <c r="I709" s="13">
        <f>(Tavola1!J709-Tavola1!J708)/Tavola1!J708</f>
        <v>9.1379963784899137E-3</v>
      </c>
      <c r="J709" s="13">
        <f>(Tavola1!K709-Tavola1!K708)/Tavola1!K708</f>
        <v>1.3070443443739073E-2</v>
      </c>
      <c r="K709" s="13">
        <f>(Tavola1!L709-Tavola1!L708)/Tavola1!L708</f>
        <v>8.9634566766260623E-3</v>
      </c>
    </row>
    <row r="710" spans="1:11">
      <c r="A710" s="4">
        <v>44598</v>
      </c>
      <c r="B710" s="13">
        <f>(Tavola1!B710-Tavola1!B709)/Tavola1!B709</f>
        <v>4.3022801724991195E-3</v>
      </c>
      <c r="C710" s="13">
        <f>(Tavola1!C710-Tavola1!C709)/Tavola1!C709</f>
        <v>9.0967923150384808E-3</v>
      </c>
      <c r="D710" s="13">
        <f>(Tavola1!D710-Tavola1!D709)/Tavola1!D709</f>
        <v>1.1869167072282199E-2</v>
      </c>
      <c r="E710" s="13">
        <f>(Tavola1!E710-Tavola1!E709)/Tavola1!E709</f>
        <v>2.1848340159761039E-2</v>
      </c>
      <c r="F710" s="13">
        <f>(Tavola1!F710-Tavola1!F709)/Tavola1!F709</f>
        <v>-1.232166018158236E-2</v>
      </c>
      <c r="G710" s="13">
        <f>(Tavola1!G710-Tavola1!G709)/Tavola1!G709</f>
        <v>-1.272984441301273E-2</v>
      </c>
      <c r="H710" s="13">
        <f>(Tavola1!H710-Tavola1!H709)/Tavola1!H709</f>
        <v>-7.8125E-3</v>
      </c>
      <c r="I710" s="13">
        <f>(Tavola1!J710-Tavola1!J709)/Tavola1!J709</f>
        <v>2.2048223850927907E-2</v>
      </c>
      <c r="J710" s="13">
        <f>(Tavola1!K710-Tavola1!K709)/Tavola1!K709</f>
        <v>5.2861049481450909E-3</v>
      </c>
      <c r="K710" s="13">
        <f>(Tavola1!L710-Tavola1!L709)/Tavola1!L709</f>
        <v>1.1389521640091116E-3</v>
      </c>
    </row>
    <row r="711" spans="1:11">
      <c r="A711" s="4">
        <v>44599</v>
      </c>
      <c r="B711" s="13">
        <f>(Tavola1!B711-Tavola1!B710)/Tavola1!B710</f>
        <v>2.797264755101208E-3</v>
      </c>
      <c r="C711" s="13">
        <f>(Tavola1!C711-Tavola1!C710)/Tavola1!C710</f>
        <v>6.2001014088345933E-3</v>
      </c>
      <c r="D711" s="13">
        <f>(Tavola1!D711-Tavola1!D710)/Tavola1!D710</f>
        <v>5.7096077371010965E-3</v>
      </c>
      <c r="E711" s="13">
        <f>(Tavola1!E711-Tavola1!E710)/Tavola1!E710</f>
        <v>1.1271909913301518E-2</v>
      </c>
      <c r="F711" s="13">
        <f>(Tavola1!F711-Tavola1!F710)/Tavola1!F710</f>
        <v>1.0505581089954037E-2</v>
      </c>
      <c r="G711" s="13">
        <f>(Tavola1!G711-Tavola1!G710)/Tavola1!G710</f>
        <v>1.1461318051575931E-2</v>
      </c>
      <c r="H711" s="13">
        <f>(Tavola1!H711-Tavola1!H710)/Tavola1!H710</f>
        <v>0</v>
      </c>
      <c r="I711" s="13">
        <f>(Tavola1!J711-Tavola1!J710)/Tavola1!J710</f>
        <v>1.1276241945541467E-2</v>
      </c>
      <c r="J711" s="13">
        <f>(Tavola1!K711-Tavola1!K710)/Tavola1!K710</f>
        <v>1.9067464951022534E-3</v>
      </c>
      <c r="K711" s="13">
        <f>(Tavola1!L711-Tavola1!L710)/Tavola1!L710</f>
        <v>2.844141069397042E-3</v>
      </c>
    </row>
    <row r="712" spans="1:11">
      <c r="A712" s="4">
        <v>44600</v>
      </c>
      <c r="B712" s="13">
        <f>(Tavola1!B712-Tavola1!B711)/Tavola1!B711</f>
        <v>4.7599245091141714E-3</v>
      </c>
      <c r="C712" s="13">
        <f>(Tavola1!C712-Tavola1!C711)/Tavola1!C711</f>
        <v>1.0346401167093349E-2</v>
      </c>
      <c r="D712" s="13">
        <f>(Tavola1!D712-Tavola1!D711)/Tavola1!D711</f>
        <v>1.1627699711832685E-2</v>
      </c>
      <c r="E712" s="13">
        <f>(Tavola1!E712-Tavola1!E711)/Tavola1!E711</f>
        <v>1.3934662564372082E-2</v>
      </c>
      <c r="F712" s="13">
        <f>(Tavola1!F712-Tavola1!F711)/Tavola1!F711</f>
        <v>-1.9493177387914229E-2</v>
      </c>
      <c r="G712" s="13">
        <f>(Tavola1!G712-Tavola1!G711)/Tavola1!G711</f>
        <v>-1.9121813031161474E-2</v>
      </c>
      <c r="H712" s="13">
        <f>(Tavola1!H712-Tavola1!H711)/Tavola1!H711</f>
        <v>-2.3622047244094488E-2</v>
      </c>
      <c r="I712" s="13">
        <f>(Tavola1!J712-Tavola1!J711)/Tavola1!J711</f>
        <v>1.4123485065368833E-2</v>
      </c>
      <c r="J712" s="13">
        <f>(Tavola1!K712-Tavola1!K711)/Tavola1!K711</f>
        <v>1.0140569449709537E-2</v>
      </c>
      <c r="K712" s="13">
        <f>(Tavola1!L712-Tavola1!L711)/Tavola1!L711</f>
        <v>5.785592739648327E-3</v>
      </c>
    </row>
    <row r="713" spans="1:11">
      <c r="A713" s="4">
        <v>44601</v>
      </c>
      <c r="B713" s="13">
        <f>(Tavola1!B713-Tavola1!B712)/Tavola1!B712</f>
        <v>4.9904077740848757E-3</v>
      </c>
      <c r="C713" s="13">
        <f>(Tavola1!C713-Tavola1!C712)/Tavola1!C712</f>
        <v>1.0769436669049117E-2</v>
      </c>
      <c r="D713" s="13">
        <f>(Tavola1!D713-Tavola1!D712)/Tavola1!D712</f>
        <v>1.0991883097813957E-2</v>
      </c>
      <c r="E713" s="13">
        <f>(Tavola1!E713-Tavola1!E712)/Tavola1!E712</f>
        <v>-7.5338989456860961E-3</v>
      </c>
      <c r="F713" s="13">
        <f>(Tavola1!F713-Tavola1!F712)/Tavola1!F712</f>
        <v>-1.656726308813784E-2</v>
      </c>
      <c r="G713" s="13">
        <f>(Tavola1!G713-Tavola1!G712)/Tavola1!G712</f>
        <v>-1.1552346570397111E-2</v>
      </c>
      <c r="H713" s="13">
        <f>(Tavola1!H713-Tavola1!H712)/Tavola1!H712</f>
        <v>-7.2580645161290328E-2</v>
      </c>
      <c r="I713" s="13">
        <f>(Tavola1!J713-Tavola1!J712)/Tavola1!J712</f>
        <v>-7.4845639915744368E-3</v>
      </c>
      <c r="J713" s="13">
        <f>(Tavola1!K713-Tavola1!K712)/Tavola1!K712</f>
        <v>2.4144777379675485E-2</v>
      </c>
      <c r="K713" s="13">
        <f>(Tavola1!L713-Tavola1!L712)/Tavola1!L712</f>
        <v>6.4290548161515908E-3</v>
      </c>
    </row>
    <row r="714" spans="1:11">
      <c r="A714" s="4">
        <v>44602</v>
      </c>
      <c r="B714" s="13">
        <f>(Tavola1!B714-Tavola1!B713)/Tavola1!B713</f>
        <v>4.6716751906215326E-3</v>
      </c>
      <c r="C714" s="13">
        <f>(Tavola1!C714-Tavola1!C713)/Tavola1!C713</f>
        <v>1.0190718677003085E-2</v>
      </c>
      <c r="D714" s="13">
        <f>(Tavola1!D714-Tavola1!D713)/Tavola1!D713</f>
        <v>1.0992921191981805E-2</v>
      </c>
      <c r="E714" s="13">
        <f>(Tavola1!E714-Tavola1!E713)/Tavola1!E713</f>
        <v>-3.0647255529200126E-3</v>
      </c>
      <c r="F714" s="13">
        <f>(Tavola1!F714-Tavola1!F713)/Tavola1!F713</f>
        <v>-8.7601078167115903E-3</v>
      </c>
      <c r="G714" s="13">
        <f>(Tavola1!G714-Tavola1!G713)/Tavola1!G713</f>
        <v>-9.4959824689554422E-3</v>
      </c>
      <c r="H714" s="13">
        <f>(Tavola1!H714-Tavola1!H713)/Tavola1!H713</f>
        <v>0</v>
      </c>
      <c r="I714" s="13">
        <f>(Tavola1!J714-Tavola1!J713)/Tavola1!J713</f>
        <v>-3.0339053509047019E-3</v>
      </c>
      <c r="J714" s="13">
        <f>(Tavola1!K714-Tavola1!K713)/Tavola1!K713</f>
        <v>2.0770352543866815E-2</v>
      </c>
      <c r="K714" s="13">
        <f>(Tavola1!L714-Tavola1!L713)/Tavola1!L713</f>
        <v>2.8017482909335426E-3</v>
      </c>
    </row>
    <row r="715" spans="1:11">
      <c r="A715" s="4">
        <v>44603</v>
      </c>
      <c r="B715" s="13">
        <f>(Tavola1!B715-Tavola1!B714)/Tavola1!B714</f>
        <v>3.7202356925585011E-3</v>
      </c>
      <c r="C715" s="13">
        <f>(Tavola1!C715-Tavola1!C714)/Tavola1!C714</f>
        <v>8.0514544832820546E-3</v>
      </c>
      <c r="D715" s="13">
        <f>(Tavola1!D715-Tavola1!D714)/Tavola1!D714</f>
        <v>8.7573247062575511E-3</v>
      </c>
      <c r="E715" s="13">
        <f>(Tavola1!E715-Tavola1!E714)/Tavola1!E714</f>
        <v>1.0226540984381877E-2</v>
      </c>
      <c r="F715" s="13">
        <f>(Tavola1!F715-Tavola1!F714)/Tavola1!F714</f>
        <v>-2.1753908905506457E-2</v>
      </c>
      <c r="G715" s="13">
        <f>(Tavola1!G715-Tavola1!G714)/Tavola1!G714</f>
        <v>-2.4336283185840708E-2</v>
      </c>
      <c r="H715" s="13">
        <f>(Tavola1!H715-Tavola1!H714)/Tavola1!H714</f>
        <v>8.6956521739130436E-3</v>
      </c>
      <c r="I715" s="13">
        <f>(Tavola1!J715-Tavola1!J714)/Tavola1!J714</f>
        <v>1.0398607179172062E-2</v>
      </c>
      <c r="J715" s="13">
        <f>(Tavola1!K715-Tavola1!K714)/Tavola1!K714</f>
        <v>7.8853794247626622E-3</v>
      </c>
      <c r="K715" s="13">
        <f>(Tavola1!L715-Tavola1!L714)/Tavola1!L714</f>
        <v>3.7997317836388021E-3</v>
      </c>
    </row>
    <row r="716" spans="1:11">
      <c r="A716" s="4">
        <v>44604</v>
      </c>
      <c r="B716" s="13">
        <f>(Tavola1!B716-Tavola1!B715)/Tavola1!B715</f>
        <v>3.7347194860851284E-3</v>
      </c>
      <c r="C716" s="13">
        <f>(Tavola1!C716-Tavola1!C715)/Tavola1!C715</f>
        <v>8.0720571179280914E-3</v>
      </c>
      <c r="D716" s="13">
        <f>(Tavola1!D716-Tavola1!D715)/Tavola1!D715</f>
        <v>8.4662609886940882E-3</v>
      </c>
      <c r="E716" s="13">
        <f>(Tavola1!E716-Tavola1!E715)/Tavola1!E715</f>
        <v>4.0117543682747295E-3</v>
      </c>
      <c r="F716" s="13">
        <f>(Tavola1!F716-Tavola1!F715)/Tavola1!F715</f>
        <v>-1.1118832522585128E-2</v>
      </c>
      <c r="G716" s="13">
        <f>(Tavola1!G716-Tavola1!G715)/Tavola1!G715</f>
        <v>-1.1337868480725623E-2</v>
      </c>
      <c r="H716" s="13">
        <f>(Tavola1!H716-Tavola1!H715)/Tavola1!H715</f>
        <v>-8.6206896551724137E-3</v>
      </c>
      <c r="I716" s="13">
        <f>(Tavola1!J716-Tavola1!J715)/Tavola1!J715</f>
        <v>4.0905717750547525E-3</v>
      </c>
      <c r="J716" s="13">
        <f>(Tavola1!K716-Tavola1!K715)/Tavola1!K715</f>
        <v>1.1524957103286623E-2</v>
      </c>
      <c r="K716" s="13">
        <f>(Tavola1!L716-Tavola1!L715)/Tavola1!L715</f>
        <v>4.6760187040748163E-3</v>
      </c>
    </row>
    <row r="717" spans="1:11">
      <c r="A717" s="4">
        <v>44605</v>
      </c>
      <c r="B717" s="13">
        <f>(Tavola1!B717-Tavola1!B716)/Tavola1!B716</f>
        <v>3.5271477414900057E-3</v>
      </c>
      <c r="C717" s="13">
        <f>(Tavola1!C717-Tavola1!C716)/Tavola1!C716</f>
        <v>7.5755000917250882E-3</v>
      </c>
      <c r="D717" s="13">
        <f>(Tavola1!D717-Tavola1!D716)/Tavola1!D716</f>
        <v>7.7173569217560273E-3</v>
      </c>
      <c r="E717" s="13">
        <f>(Tavola1!E717-Tavola1!E716)/Tavola1!E716</f>
        <v>-6.7403639911333649E-2</v>
      </c>
      <c r="F717" s="13">
        <f>(Tavola1!F717-Tavola1!F716)/Tavola1!F716</f>
        <v>-9.8383696416022483E-3</v>
      </c>
      <c r="G717" s="13">
        <f>(Tavola1!G717-Tavola1!G716)/Tavola1!G716</f>
        <v>-1.0703363914373088E-2</v>
      </c>
      <c r="H717" s="13">
        <f>(Tavola1!H717-Tavola1!H716)/Tavola1!H716</f>
        <v>0</v>
      </c>
      <c r="I717" s="13">
        <f>(Tavola1!J717-Tavola1!J716)/Tavola1!J716</f>
        <v>-6.7698963497070747E-2</v>
      </c>
      <c r="J717" s="13">
        <f>(Tavola1!K717-Tavola1!K716)/Tavola1!K716</f>
        <v>5.7681967634337486E-2</v>
      </c>
      <c r="K717" s="13">
        <f>(Tavola1!L717-Tavola1!L716)/Tavola1!L716</f>
        <v>1.3297872340425532E-3</v>
      </c>
    </row>
    <row r="718" spans="1:11">
      <c r="A718" s="4">
        <v>44606</v>
      </c>
      <c r="B718" s="13">
        <f>(Tavola1!B718-Tavola1!B717)/Tavola1!B717</f>
        <v>1.907009224357414E-3</v>
      </c>
      <c r="C718" s="13">
        <f>(Tavola1!C718-Tavola1!C717)/Tavola1!C717</f>
        <v>4.0797290349236705E-3</v>
      </c>
      <c r="D718" s="13">
        <f>(Tavola1!D718-Tavola1!D717)/Tavola1!D717</f>
        <v>3.7597619985173954E-3</v>
      </c>
      <c r="E718" s="13">
        <f>(Tavola1!E718-Tavola1!E717)/Tavola1!E717</f>
        <v>3.4383821911802034E-3</v>
      </c>
      <c r="F718" s="13">
        <f>(Tavola1!F718-Tavola1!F717)/Tavola1!F717</f>
        <v>1.4904187366926898E-2</v>
      </c>
      <c r="G718" s="13">
        <f>(Tavola1!G718-Tavola1!G717)/Tavola1!G717</f>
        <v>1.5455950540958269E-2</v>
      </c>
      <c r="H718" s="13">
        <f>(Tavola1!H718-Tavola1!H717)/Tavola1!H717</f>
        <v>8.6956521739130436E-3</v>
      </c>
      <c r="I718" s="13">
        <f>(Tavola1!J718-Tavola1!J717)/Tavola1!J717</f>
        <v>3.375909233285769E-3</v>
      </c>
      <c r="J718" s="13">
        <f>(Tavola1!K718-Tavola1!K717)/Tavola1!K717</f>
        <v>3.9814021283631042E-3</v>
      </c>
      <c r="K718" s="13">
        <f>(Tavola1!L718-Tavola1!L717)/Tavola1!L717</f>
        <v>2.1027003098716248E-3</v>
      </c>
    </row>
    <row r="719" spans="1:11">
      <c r="A719" s="4">
        <v>44607</v>
      </c>
      <c r="B719" s="13">
        <f>(Tavola1!B719-Tavola1!B718)/Tavola1!B718</f>
        <v>3.4693227744380861E-3</v>
      </c>
      <c r="C719" s="13">
        <f>(Tavola1!C719-Tavola1!C718)/Tavola1!C718</f>
        <v>7.4283157824009908E-3</v>
      </c>
      <c r="D719" s="13">
        <f>(Tavola1!D719-Tavola1!D718)/Tavola1!D718</f>
        <v>8.6501035890391067E-3</v>
      </c>
      <c r="E719" s="13">
        <f>(Tavola1!E719-Tavola1!E718)/Tavola1!E718</f>
        <v>6.0482943656573404E-3</v>
      </c>
      <c r="F719" s="13">
        <f>(Tavola1!F719-Tavola1!F718)/Tavola1!F718</f>
        <v>6.993006993006993E-4</v>
      </c>
      <c r="G719" s="13">
        <f>(Tavola1!G719-Tavola1!G718)/Tavola1!G718</f>
        <v>4.5662100456621002E-3</v>
      </c>
      <c r="H719" s="13">
        <f>(Tavola1!H719-Tavola1!H718)/Tavola1!H718</f>
        <v>-4.3103448275862072E-2</v>
      </c>
      <c r="I719" s="13">
        <f>(Tavola1!J719-Tavola1!J718)/Tavola1!J718</f>
        <v>6.0777739237676803E-3</v>
      </c>
      <c r="J719" s="13">
        <f>(Tavola1!K719-Tavola1!K718)/Tavola1!K718</f>
        <v>1.0212014688452896E-2</v>
      </c>
      <c r="K719" s="13">
        <f>(Tavola1!L719-Tavola1!L718)/Tavola1!L718</f>
        <v>6.6261733848702372E-3</v>
      </c>
    </row>
    <row r="720" spans="1:11">
      <c r="A720" s="4">
        <v>44608</v>
      </c>
      <c r="B720" s="13">
        <f>(Tavola1!B720-Tavola1!B719)/Tavola1!B719</f>
        <v>4.2941993459254544E-3</v>
      </c>
      <c r="C720" s="13">
        <f>(Tavola1!C720-Tavola1!C719)/Tavola1!C719</f>
        <v>9.1204586969548269E-3</v>
      </c>
      <c r="D720" s="13">
        <f>(Tavola1!D720-Tavola1!D719)/Tavola1!D719</f>
        <v>9.59739123694788E-3</v>
      </c>
      <c r="E720" s="13">
        <f>(Tavola1!E720-Tavola1!E719)/Tavola1!E719</f>
        <v>-3.4395263603044825E-2</v>
      </c>
      <c r="F720" s="13">
        <f>(Tavola1!F720-Tavola1!F719)/Tavola1!F719</f>
        <v>-2.0964360587002098E-2</v>
      </c>
      <c r="G720" s="13">
        <f>(Tavola1!G720-Tavola1!G719)/Tavola1!G719</f>
        <v>-2.1969696969696969E-2</v>
      </c>
      <c r="H720" s="13">
        <f>(Tavola1!H720-Tavola1!H719)/Tavola1!H719</f>
        <v>-9.0090090090090089E-3</v>
      </c>
      <c r="I720" s="13">
        <f>(Tavola1!J720-Tavola1!J719)/Tavola1!J719</f>
        <v>-3.4468888744172504E-2</v>
      </c>
      <c r="J720" s="13">
        <f>(Tavola1!K720-Tavola1!K719)/Tavola1!K719</f>
        <v>3.5325297463932842E-2</v>
      </c>
      <c r="K720" s="13">
        <f>(Tavola1!L720-Tavola1!L719)/Tavola1!L719</f>
        <v>3.7301151947339551E-3</v>
      </c>
    </row>
    <row r="721" spans="1:11">
      <c r="A721" s="4">
        <v>44609</v>
      </c>
      <c r="B721" s="13">
        <f>(Tavola1!B721-Tavola1!B720)/Tavola1!B720</f>
        <v>3.1704045980356604E-3</v>
      </c>
      <c r="C721" s="13">
        <f>(Tavola1!C721-Tavola1!C720)/Tavola1!C720</f>
        <v>6.7243845918591449E-3</v>
      </c>
      <c r="D721" s="13">
        <f>(Tavola1!D721-Tavola1!D720)/Tavola1!D720</f>
        <v>7.5306201348464951E-3</v>
      </c>
      <c r="E721" s="13">
        <f>(Tavola1!E721-Tavola1!E720)/Tavola1!E720</f>
        <v>-8.5815742750049318E-3</v>
      </c>
      <c r="F721" s="13">
        <f>(Tavola1!F721-Tavola1!F720)/Tavola1!F720</f>
        <v>-4.1399000713775877E-2</v>
      </c>
      <c r="G721" s="13">
        <f>(Tavola1!G721-Tavola1!G720)/Tavola1!G720</f>
        <v>-4.0278853601859024E-2</v>
      </c>
      <c r="H721" s="13">
        <f>(Tavola1!H721-Tavola1!H720)/Tavola1!H720</f>
        <v>-5.4545454545454543E-2</v>
      </c>
      <c r="I721" s="13">
        <f>(Tavola1!J721-Tavola1!J720)/Tavola1!J720</f>
        <v>-8.399160480700182E-3</v>
      </c>
      <c r="J721" s="13">
        <f>(Tavola1!K721-Tavola1!K720)/Tavola1!K720</f>
        <v>1.6348808863316504E-2</v>
      </c>
      <c r="K721" s="13">
        <f>(Tavola1!L721-Tavola1!L720)/Tavola1!L720</f>
        <v>3.9348562684446385E-3</v>
      </c>
    </row>
    <row r="722" spans="1:11">
      <c r="A722" s="4">
        <v>44610</v>
      </c>
      <c r="B722" s="13">
        <f>(Tavola1!B722-Tavola1!B721)/Tavola1!B721</f>
        <v>3.3691724968732029E-3</v>
      </c>
      <c r="C722" s="13">
        <f>(Tavola1!C722-Tavola1!C721)/Tavola1!C721</f>
        <v>7.1098700418024963E-3</v>
      </c>
      <c r="D722" s="13">
        <f>(Tavola1!D722-Tavola1!D721)/Tavola1!D721</f>
        <v>7.7532775899253658E-3</v>
      </c>
      <c r="E722" s="13">
        <f>(Tavola1!E722-Tavola1!E721)/Tavola1!E721</f>
        <v>-4.6920704407521644E-3</v>
      </c>
      <c r="F722" s="13">
        <f>(Tavola1!F722-Tavola1!F721)/Tavola1!F721</f>
        <v>-3.4251675353685777E-2</v>
      </c>
      <c r="G722" s="13">
        <f>(Tavola1!G722-Tavola1!G721)/Tavola1!G721</f>
        <v>-3.1476997578692496E-2</v>
      </c>
      <c r="H722" s="13">
        <f>(Tavola1!H722-Tavola1!H721)/Tavola1!H721</f>
        <v>-6.7307692307692304E-2</v>
      </c>
      <c r="I722" s="13">
        <f>(Tavola1!J722-Tavola1!J721)/Tavola1!J721</f>
        <v>-4.5332330393867129E-3</v>
      </c>
      <c r="J722" s="13">
        <f>(Tavola1!K722-Tavola1!K721)/Tavola1!K721</f>
        <v>1.44270794912057E-2</v>
      </c>
      <c r="K722" s="13">
        <f>(Tavola1!L722-Tavola1!L721)/Tavola1!L721</f>
        <v>3.4839412084921068E-3</v>
      </c>
    </row>
    <row r="723" spans="1:11">
      <c r="A723" s="4">
        <v>44611</v>
      </c>
      <c r="B723" s="13">
        <f>(Tavola1!B723-Tavola1!B722)/Tavola1!B722</f>
        <v>3.5829927126863254E-3</v>
      </c>
      <c r="C723" s="13">
        <f>(Tavola1!C723-Tavola1!C722)/Tavola1!C722</f>
        <v>7.5202399868977325E-3</v>
      </c>
      <c r="D723" s="13">
        <f>(Tavola1!D723-Tavola1!D722)/Tavola1!D722</f>
        <v>7.6369169863342934E-3</v>
      </c>
      <c r="E723" s="13">
        <f>(Tavola1!E723-Tavola1!E722)/Tavola1!E722</f>
        <v>-6.545486533171262E-3</v>
      </c>
      <c r="F723" s="13">
        <f>(Tavola1!F723-Tavola1!F722)/Tavola1!F722</f>
        <v>-6.9390902081727058E-3</v>
      </c>
      <c r="G723" s="13">
        <f>(Tavola1!G723-Tavola1!G722)/Tavola1!G722</f>
        <v>-9.1666666666666667E-3</v>
      </c>
      <c r="H723" s="13">
        <f>(Tavola1!H723-Tavola1!H722)/Tavola1!H722</f>
        <v>2.0618556701030927E-2</v>
      </c>
      <c r="I723" s="13">
        <f>(Tavola1!J723-Tavola1!J722)/Tavola1!J722</f>
        <v>-6.5434346601071546E-3</v>
      </c>
      <c r="J723" s="13">
        <f>(Tavola1!K723-Tavola1!K722)/Tavola1!K722</f>
        <v>1.5077913982962808E-2</v>
      </c>
      <c r="K723" s="13">
        <f>(Tavola1!L723-Tavola1!L722)/Tavola1!L722</f>
        <v>3.9058261907345122E-3</v>
      </c>
    </row>
    <row r="724" spans="1:11">
      <c r="A724" s="4">
        <v>44612</v>
      </c>
      <c r="B724" s="13">
        <f>(Tavola1!B724-Tavola1!B723)/Tavola1!B723</f>
        <v>2.8084857720057283E-3</v>
      </c>
      <c r="C724" s="13">
        <f>(Tavola1!C724-Tavola1!C723)/Tavola1!C723</f>
        <v>5.8831566785552819E-3</v>
      </c>
      <c r="D724" s="13">
        <f>(Tavola1!D724-Tavola1!D723)/Tavola1!D723</f>
        <v>6.1680171627121055E-3</v>
      </c>
      <c r="E724" s="13">
        <f>(Tavola1!E724-Tavola1!E723)/Tavola1!E723</f>
        <v>-3.7712459600980444E-3</v>
      </c>
      <c r="F724" s="13">
        <f>(Tavola1!F724-Tavola1!F723)/Tavola1!F723</f>
        <v>-6.987577639751553E-3</v>
      </c>
      <c r="G724" s="13">
        <f>(Tavola1!G724-Tavola1!G723)/Tavola1!G723</f>
        <v>-8.4104289318755257E-3</v>
      </c>
      <c r="H724" s="13">
        <f>(Tavola1!H724-Tavola1!H723)/Tavola1!H723</f>
        <v>1.0101010101010102E-2</v>
      </c>
      <c r="I724" s="13">
        <f>(Tavola1!J724-Tavola1!J723)/Tavola1!J723</f>
        <v>-3.7544857608700051E-3</v>
      </c>
      <c r="J724" s="13">
        <f>(Tavola1!K724-Tavola1!K723)/Tavola1!K723</f>
        <v>1.1319047726263262E-2</v>
      </c>
      <c r="K724" s="13">
        <f>(Tavola1!L724-Tavola1!L723)/Tavola1!L723</f>
        <v>1.0807305738679347E-3</v>
      </c>
    </row>
    <row r="725" spans="1:11">
      <c r="A725" s="4">
        <v>44613</v>
      </c>
      <c r="B725" s="13">
        <f>(Tavola1!B725-Tavola1!B724)/Tavola1!B724</f>
        <v>1.6847629167443801E-3</v>
      </c>
      <c r="C725" s="13">
        <f>(Tavola1!C725-Tavola1!C724)/Tavola1!C724</f>
        <v>3.5221529879271574E-3</v>
      </c>
      <c r="D725" s="13">
        <f>(Tavola1!D725-Tavola1!D724)/Tavola1!D724</f>
        <v>3.398715093917472E-3</v>
      </c>
      <c r="E725" s="13">
        <f>(Tavola1!E725-Tavola1!E724)/Tavola1!E724</f>
        <v>-3.4582784560564313E-3</v>
      </c>
      <c r="F725" s="13">
        <f>(Tavola1!F725-Tavola1!F724)/Tavola1!F724</f>
        <v>-1.7982799061767005E-2</v>
      </c>
      <c r="G725" s="13">
        <f>(Tavola1!G725-Tavola1!G724)/Tavola1!G724</f>
        <v>-1.441899915182358E-2</v>
      </c>
      <c r="H725" s="13">
        <f>(Tavola1!H725-Tavola1!H724)/Tavola1!H724</f>
        <v>-0.06</v>
      </c>
      <c r="I725" s="13">
        <f>(Tavola1!J725-Tavola1!J724)/Tavola1!J724</f>
        <v>-3.3828372786231485E-3</v>
      </c>
      <c r="J725" s="13">
        <f>(Tavola1!K725-Tavola1!K724)/Tavola1!K724</f>
        <v>6.8611398397448219E-3</v>
      </c>
      <c r="K725" s="13">
        <f>(Tavola1!L725-Tavola1!L724)/Tavola1!L724</f>
        <v>1.9432149411637699E-3</v>
      </c>
    </row>
    <row r="726" spans="1:11">
      <c r="A726" s="4">
        <v>44614</v>
      </c>
      <c r="B726" s="13">
        <f>(Tavola1!B726-Tavola1!B725)/Tavola1!B725</f>
        <v>3.1618834244661761E-3</v>
      </c>
      <c r="C726" s="13">
        <f>(Tavola1!C726-Tavola1!C725)/Tavola1!C725</f>
        <v>6.5824505276132284E-3</v>
      </c>
      <c r="D726" s="13">
        <f>(Tavola1!D726-Tavola1!D725)/Tavola1!D725</f>
        <v>7.8654250461891312E-3</v>
      </c>
      <c r="E726" s="13">
        <f>(Tavola1!E726-Tavola1!E725)/Tavola1!E725</f>
        <v>5.1527166289638618E-3</v>
      </c>
      <c r="F726" s="13">
        <f>(Tavola1!F726-Tavola1!F725)/Tavola1!F725</f>
        <v>-1.5923566878980893E-3</v>
      </c>
      <c r="G726" s="13">
        <f>(Tavola1!G726-Tavola1!G725)/Tavola1!G725</f>
        <v>6.024096385542169E-3</v>
      </c>
      <c r="H726" s="13">
        <f>(Tavola1!H726-Tavola1!H725)/Tavola1!H725</f>
        <v>-9.5744680851063829E-2</v>
      </c>
      <c r="I726" s="13">
        <f>(Tavola1!J726-Tavola1!J725)/Tavola1!J725</f>
        <v>5.1872376838759627E-3</v>
      </c>
      <c r="J726" s="13">
        <f>(Tavola1!K726-Tavola1!K725)/Tavola1!K725</f>
        <v>9.2989223622398625E-3</v>
      </c>
      <c r="K726" s="13">
        <f>(Tavola1!L726-Tavola1!L725)/Tavola1!L725</f>
        <v>3.124663290593686E-3</v>
      </c>
    </row>
    <row r="727" spans="1:11">
      <c r="A727" s="4">
        <v>44615</v>
      </c>
      <c r="B727" s="13">
        <f>(Tavola1!B727-Tavola1!B726)/Tavola1!B726</f>
        <v>3.5035535114497848E-3</v>
      </c>
      <c r="C727" s="13">
        <f>(Tavola1!C727-Tavola1!C726)/Tavola1!C726</f>
        <v>7.2673461441180656E-3</v>
      </c>
      <c r="D727" s="13">
        <f>(Tavola1!D727-Tavola1!D726)/Tavola1!D726</f>
        <v>7.148218871403174E-3</v>
      </c>
      <c r="E727" s="13">
        <f>(Tavola1!E727-Tavola1!E726)/Tavola1!E726</f>
        <v>-6.4770486050891959E-2</v>
      </c>
      <c r="F727" s="13">
        <f>(Tavola1!F727-Tavola1!F726)/Tavola1!F726</f>
        <v>-3.1100478468899521E-2</v>
      </c>
      <c r="G727" s="13">
        <f>(Tavola1!G727-Tavola1!G726)/Tavola1!G726</f>
        <v>-2.9940119760479042E-2</v>
      </c>
      <c r="H727" s="13">
        <f>(Tavola1!H727-Tavola1!H726)/Tavola1!H726</f>
        <v>-4.7058823529411764E-2</v>
      </c>
      <c r="I727" s="13">
        <f>(Tavola1!J727-Tavola1!J726)/Tavola1!J726</f>
        <v>-6.4941645755889135E-2</v>
      </c>
      <c r="J727" s="13">
        <f>(Tavola1!K727-Tavola1!K726)/Tavola1!K726</f>
        <v>4.2718326717824828E-2</v>
      </c>
      <c r="K727" s="13">
        <f>(Tavola1!L727-Tavola1!L726)/Tavola1!L726</f>
        <v>4.0816326530612249E-3</v>
      </c>
    </row>
    <row r="728" spans="1:11">
      <c r="A728" s="4">
        <v>44616</v>
      </c>
      <c r="B728" s="13">
        <f>(Tavola1!B728-Tavola1!B727)/Tavola1!B727</f>
        <v>3.8378823395382399E-3</v>
      </c>
      <c r="C728" s="13">
        <f>(Tavola1!C728-Tavola1!C727)/Tavola1!C727</f>
        <v>7.8967652358565201E-3</v>
      </c>
      <c r="D728" s="13">
        <f>(Tavola1!D728-Tavola1!D727)/Tavola1!D727</f>
        <v>7.9879389836004702E-3</v>
      </c>
      <c r="E728" s="13">
        <f>(Tavola1!E728-Tavola1!E727)/Tavola1!E727</f>
        <v>-4.761124384374542E-3</v>
      </c>
      <c r="F728" s="13">
        <f>(Tavola1!F728-Tavola1!F727)/Tavola1!F727</f>
        <v>-1.3168724279835391E-2</v>
      </c>
      <c r="G728" s="13">
        <f>(Tavola1!G728-Tavola1!G727)/Tavola1!G727</f>
        <v>-3.5273368606701938E-3</v>
      </c>
      <c r="H728" s="13">
        <f>(Tavola1!H728-Tavola1!H727)/Tavola1!H727</f>
        <v>-0.14814814814814814</v>
      </c>
      <c r="I728" s="13">
        <f>(Tavola1!J728-Tavola1!J727)/Tavola1!J727</f>
        <v>-4.7168379844188275E-3</v>
      </c>
      <c r="J728" s="13">
        <f>(Tavola1!K728-Tavola1!K727)/Tavola1!K727</f>
        <v>1.37178350956543E-2</v>
      </c>
      <c r="K728" s="13">
        <f>(Tavola1!L728-Tavola1!L727)/Tavola1!L727</f>
        <v>3.3162173727000429E-3</v>
      </c>
    </row>
    <row r="729" spans="1:11">
      <c r="A729" s="4">
        <v>44617</v>
      </c>
      <c r="B729" s="13">
        <f>(Tavola1!B729-Tavola1!B728)/Tavola1!B728</f>
        <v>2.9045434463422291E-3</v>
      </c>
      <c r="C729" s="13">
        <f>(Tavola1!C729-Tavola1!C728)/Tavola1!C728</f>
        <v>5.9664569413873034E-3</v>
      </c>
      <c r="D729" s="13">
        <f>(Tavola1!D729-Tavola1!D728)/Tavola1!D728</f>
        <v>5.8893197057415681E-3</v>
      </c>
      <c r="E729" s="13">
        <f>(Tavola1!E729-Tavola1!E728)/Tavola1!E728</f>
        <v>1.6899650740551362E-3</v>
      </c>
      <c r="F729" s="13">
        <f>(Tavola1!F729-Tavola1!F728)/Tavola1!F728</f>
        <v>-1.0842368640533779E-2</v>
      </c>
      <c r="G729" s="13">
        <f>(Tavola1!G729-Tavola1!G728)/Tavola1!G728</f>
        <v>-1.5929203539823009E-2</v>
      </c>
      <c r="H729" s="13">
        <f>(Tavola1!H729-Tavola1!H728)/Tavola1!H728</f>
        <v>7.2463768115942032E-2</v>
      </c>
      <c r="I729" s="13">
        <f>(Tavola1!J729-Tavola1!J728)/Tavola1!J728</f>
        <v>1.7554176195143198E-3</v>
      </c>
      <c r="J729" s="13">
        <f>(Tavola1!K729-Tavola1!K728)/Tavola1!K728</f>
        <v>7.7892126752761269E-3</v>
      </c>
      <c r="K729" s="13">
        <f>(Tavola1!L729-Tavola1!L728)/Tavola1!L728</f>
        <v>1.7059387994455698E-3</v>
      </c>
    </row>
    <row r="730" spans="1:11">
      <c r="A730" s="4">
        <v>44618</v>
      </c>
      <c r="B730" s="13">
        <f>(Tavola1!B730-Tavola1!B729)/Tavola1!B729</f>
        <v>2.8311619648728236E-3</v>
      </c>
      <c r="C730" s="13">
        <f>(Tavola1!C730-Tavola1!C729)/Tavola1!C729</f>
        <v>5.8216651530789082E-3</v>
      </c>
      <c r="D730" s="13">
        <f>(Tavola1!D730-Tavola1!D729)/Tavola1!D729</f>
        <v>5.6136812362736922E-3</v>
      </c>
      <c r="E730" s="13">
        <f>(Tavola1!E730-Tavola1!E729)/Tavola1!E729</f>
        <v>-5.7318613624958905E-3</v>
      </c>
      <c r="F730" s="13">
        <f>(Tavola1!F730-Tavola1!F729)/Tavola1!F729</f>
        <v>-5.3119730185497468E-2</v>
      </c>
      <c r="G730" s="13">
        <f>(Tavola1!G730-Tavola1!G729)/Tavola1!G729</f>
        <v>-5.935251798561151E-2</v>
      </c>
      <c r="H730" s="13">
        <f>(Tavola1!H730-Tavola1!H729)/Tavola1!H729</f>
        <v>4.0540540540540543E-2</v>
      </c>
      <c r="I730" s="13">
        <f>(Tavola1!J730-Tavola1!J729)/Tavola1!J729</f>
        <v>-5.4874814112654251E-3</v>
      </c>
      <c r="J730" s="13">
        <f>(Tavola1!K730-Tavola1!K729)/Tavola1!K729</f>
        <v>1.0561484328843752E-2</v>
      </c>
      <c r="K730" s="13">
        <f>(Tavola1!L730-Tavola1!L729)/Tavola1!L729</f>
        <v>3.0867482703565725E-3</v>
      </c>
    </row>
    <row r="731" spans="1:11">
      <c r="A731" s="4">
        <v>44619</v>
      </c>
      <c r="B731" s="13">
        <f>(Tavola1!B731-Tavola1!B730)/Tavola1!B730</f>
        <v>3.0183640305221642E-3</v>
      </c>
      <c r="C731" s="13">
        <f>(Tavola1!C731-Tavola1!C730)/Tavola1!C730</f>
        <v>6.1874385756185276E-3</v>
      </c>
      <c r="D731" s="13">
        <f>(Tavola1!D731-Tavola1!D730)/Tavola1!D730</f>
        <v>5.8875580291877193E-3</v>
      </c>
      <c r="E731" s="13">
        <f>(Tavola1!E731-Tavola1!E730)/Tavola1!E730</f>
        <v>3.9418897576129382E-3</v>
      </c>
      <c r="F731" s="13">
        <f>(Tavola1!F731-Tavola1!F730)/Tavola1!F730</f>
        <v>-1.7809439002671415E-3</v>
      </c>
      <c r="G731" s="13">
        <f>(Tavola1!G731-Tavola1!G730)/Tavola1!G730</f>
        <v>1.9120458891013384E-3</v>
      </c>
      <c r="H731" s="13">
        <f>(Tavola1!H731-Tavola1!H730)/Tavola1!H730</f>
        <v>-5.1948051948051951E-2</v>
      </c>
      <c r="I731" s="13">
        <f>(Tavola1!J731-Tavola1!J730)/Tavola1!J730</f>
        <v>3.9699889819689044E-3</v>
      </c>
      <c r="J731" s="13">
        <f>(Tavola1!K731-Tavola1!K730)/Tavola1!K730</f>
        <v>6.8082965013126322E-3</v>
      </c>
      <c r="K731" s="13">
        <f>(Tavola1!L731-Tavola1!L730)/Tavola1!L730</f>
        <v>5.305602716468591E-4</v>
      </c>
    </row>
    <row r="732" spans="1:11">
      <c r="A732" s="4">
        <v>44620</v>
      </c>
      <c r="B732" s="13">
        <f>(Tavola1!B732-Tavola1!B731)/Tavola1!B731</f>
        <v>1.1768194644586436E-3</v>
      </c>
      <c r="C732" s="13">
        <f>(Tavola1!C732-Tavola1!C731)/Tavola1!C731</f>
        <v>2.409053034180389E-3</v>
      </c>
      <c r="D732" s="13">
        <f>(Tavola1!D732-Tavola1!D731)/Tavola1!D731</f>
        <v>2.4325223650542918E-3</v>
      </c>
      <c r="E732" s="13">
        <f>(Tavola1!E732-Tavola1!E731)/Tavola1!E731</f>
        <v>-1.0830137164402263E-2</v>
      </c>
      <c r="F732" s="13">
        <f>(Tavola1!F732-Tavola1!F731)/Tavola1!F731</f>
        <v>-4.4603033006244425E-3</v>
      </c>
      <c r="G732" s="13">
        <f>(Tavola1!G732-Tavola1!G731)/Tavola1!G731</f>
        <v>9.5419847328244271E-4</v>
      </c>
      <c r="H732" s="13">
        <f>(Tavola1!H732-Tavola1!H731)/Tavola1!H731</f>
        <v>-8.2191780821917804E-2</v>
      </c>
      <c r="I732" s="13">
        <f>(Tavola1!J732-Tavola1!J731)/Tavola1!J731</f>
        <v>-1.0861234017350103E-2</v>
      </c>
      <c r="J732" s="13">
        <f>(Tavola1!K732-Tavola1!K731)/Tavola1!K731</f>
        <v>8.0320178170772711E-3</v>
      </c>
      <c r="K732" s="13">
        <f>(Tavola1!L732-Tavola1!L731)/Tavola1!L731</f>
        <v>3.8180082723512569E-3</v>
      </c>
    </row>
    <row r="733" spans="1:11">
      <c r="A733" s="4">
        <v>44621</v>
      </c>
      <c r="B733" s="13">
        <f>(Tavola1!B733-Tavola1!B732)/Tavola1!B732</f>
        <v>3.1718912748831436E-3</v>
      </c>
      <c r="C733" s="13">
        <f>(Tavola1!C733-Tavola1!C732)/Tavola1!C732</f>
        <v>6.4524121007969648E-3</v>
      </c>
      <c r="D733" s="13">
        <f>(Tavola1!D733-Tavola1!D732)/Tavola1!D732</f>
        <v>6.7062709292757408E-3</v>
      </c>
      <c r="E733" s="13">
        <f>(Tavola1!E733-Tavola1!E732)/Tavola1!E732</f>
        <v>6.2783137492004237E-3</v>
      </c>
      <c r="F733" s="13">
        <f>(Tavola1!F733-Tavola1!F732)/Tavola1!F732</f>
        <v>-4.4802867383512543E-3</v>
      </c>
      <c r="G733" s="13">
        <f>(Tavola1!G733-Tavola1!G732)/Tavola1!G732</f>
        <v>-9.5328884652049577E-3</v>
      </c>
      <c r="H733" s="13">
        <f>(Tavola1!H733-Tavola1!H732)/Tavola1!H732</f>
        <v>7.4626865671641784E-2</v>
      </c>
      <c r="I733" s="13">
        <f>(Tavola1!J733-Tavola1!J732)/Tavola1!J732</f>
        <v>6.3311759785145069E-3</v>
      </c>
      <c r="J733" s="13">
        <f>(Tavola1!K733-Tavola1!K732)/Tavola1!K732</f>
        <v>6.9398871242945265E-3</v>
      </c>
      <c r="K733" s="13">
        <f>(Tavola1!L733-Tavola1!L732)/Tavola1!L732</f>
        <v>3.486529318541997E-3</v>
      </c>
    </row>
    <row r="734" spans="1:11">
      <c r="A734" s="4">
        <v>44622</v>
      </c>
      <c r="B734" s="13">
        <f>(Tavola1!B734-Tavola1!B733)/Tavola1!B733</f>
        <v>3.2211909354906481E-3</v>
      </c>
      <c r="C734" s="13">
        <f>(Tavola1!C734-Tavola1!C733)/Tavola1!C733</f>
        <v>6.5373508585642405E-3</v>
      </c>
      <c r="D734" s="13">
        <f>(Tavola1!D734-Tavola1!D733)/Tavola1!D733</f>
        <v>6.2952276034928846E-3</v>
      </c>
      <c r="E734" s="13">
        <f>(Tavola1!E734-Tavola1!E733)/Tavola1!E733</f>
        <v>1.1333208521458209E-2</v>
      </c>
      <c r="F734" s="13">
        <f>(Tavola1!F734-Tavola1!F733)/Tavola1!F733</f>
        <v>-3.6003600360036005E-2</v>
      </c>
      <c r="G734" s="13">
        <f>(Tavola1!G734-Tavola1!G733)/Tavola1!G733</f>
        <v>-3.1761308950914342E-2</v>
      </c>
      <c r="H734" s="13">
        <f>(Tavola1!H734-Tavola1!H733)/Tavola1!H733</f>
        <v>-9.7222222222222224E-2</v>
      </c>
      <c r="I734" s="13">
        <f>(Tavola1!J734-Tavola1!J733)/Tavola1!J733</f>
        <v>1.1563298449476742E-2</v>
      </c>
      <c r="J734" s="13">
        <f>(Tavola1!K734-Tavola1!K733)/Tavola1!K733</f>
        <v>4.2434940031681372E-3</v>
      </c>
      <c r="K734" s="13">
        <f>(Tavola1!L734-Tavola1!L733)/Tavola1!L733</f>
        <v>3.7902716361339229E-3</v>
      </c>
    </row>
    <row r="735" spans="1:11">
      <c r="A735" s="4">
        <v>44623</v>
      </c>
      <c r="B735" s="13">
        <f>(Tavola1!B735-Tavola1!B734)/Tavola1!B734</f>
        <v>3.1136333619919306E-3</v>
      </c>
      <c r="C735" s="13">
        <f>(Tavola1!C735-Tavola1!C734)/Tavola1!C734</f>
        <v>6.3194760826483466E-3</v>
      </c>
      <c r="D735" s="13">
        <f>(Tavola1!D735-Tavola1!D734)/Tavola1!D734</f>
        <v>6.9337819430407956E-3</v>
      </c>
      <c r="E735" s="13">
        <f>(Tavola1!E735-Tavola1!E734)/Tavola1!E734</f>
        <v>-4.2508674800458064E-2</v>
      </c>
      <c r="F735" s="13">
        <f>(Tavola1!F735-Tavola1!F734)/Tavola1!F734</f>
        <v>-3.454715219421102E-2</v>
      </c>
      <c r="G735" s="13">
        <f>(Tavola1!G735-Tavola1!G734)/Tavola1!G734</f>
        <v>-3.8767395626242547E-2</v>
      </c>
      <c r="H735" s="13">
        <f>(Tavola1!H735-Tavola1!H734)/Tavola1!H734</f>
        <v>3.0769230769230771E-2</v>
      </c>
      <c r="I735" s="13">
        <f>(Tavola1!J735-Tavola1!J734)/Tavola1!J734</f>
        <v>-4.2545553628503832E-2</v>
      </c>
      <c r="J735" s="13">
        <f>(Tavola1!K735-Tavola1!K734)/Tavola1!K734</f>
        <v>2.7723946718969425E-2</v>
      </c>
      <c r="K735" s="13">
        <f>(Tavola1!L735-Tavola1!L734)/Tavola1!L734</f>
        <v>1.8879798615481435E-3</v>
      </c>
    </row>
    <row r="736" spans="1:11">
      <c r="A736" s="4">
        <v>44624</v>
      </c>
      <c r="B736" s="13">
        <f>(Tavola1!B736-Tavola1!B735)/Tavola1!B735</f>
        <v>1.5488670156515061E-3</v>
      </c>
      <c r="C736" s="13">
        <f>(Tavola1!C736-Tavola1!C735)/Tavola1!C735</f>
        <v>3.1318445322941159E-3</v>
      </c>
      <c r="D736" s="13">
        <f>(Tavola1!D736-Tavola1!D735)/Tavola1!D735</f>
        <v>3.3688336753701104E-3</v>
      </c>
      <c r="E736" s="13">
        <f>(Tavola1!E736-Tavola1!E735)/Tavola1!E735</f>
        <v>-6.7488579547498291E-3</v>
      </c>
      <c r="F736" s="13">
        <f>(Tavola1!F736-Tavola1!F735)/Tavola1!F735</f>
        <v>0</v>
      </c>
      <c r="G736" s="13">
        <f>(Tavola1!G736-Tavola1!G735)/Tavola1!G735</f>
        <v>0</v>
      </c>
      <c r="H736" s="13">
        <f>(Tavola1!H736-Tavola1!H735)/Tavola1!H735</f>
        <v>0</v>
      </c>
      <c r="I736" s="13">
        <f>(Tavola1!J736-Tavola1!J735)/Tavola1!J735</f>
        <v>-6.7803807131822163E-3</v>
      </c>
      <c r="J736" s="13">
        <f>(Tavola1!K736-Tavola1!K735)/Tavola1!K735</f>
        <v>7.3233023094275021E-3</v>
      </c>
      <c r="K736" s="13">
        <f>(Tavola1!L736-Tavola1!L735)/Tavola1!L735</f>
        <v>2.9313232830820769E-3</v>
      </c>
    </row>
    <row r="737" spans="1:11">
      <c r="A737" s="4">
        <v>44625</v>
      </c>
      <c r="B737" s="13">
        <f>(Tavola1!B737-Tavola1!B736)/Tavola1!B736</f>
        <v>2.5442220152285307E-3</v>
      </c>
      <c r="C737" s="13">
        <f>(Tavola1!C737-Tavola1!C736)/Tavola1!C736</f>
        <v>5.119017244253051E-3</v>
      </c>
      <c r="D737" s="13">
        <f>(Tavola1!D737-Tavola1!D736)/Tavola1!D736</f>
        <v>6.1782394751230176E-3</v>
      </c>
      <c r="E737" s="13">
        <f>(Tavola1!E737-Tavola1!E736)/Tavola1!E736</f>
        <v>2.4263604141109155E-3</v>
      </c>
      <c r="F737" s="13">
        <f>(Tavola1!F737-Tavola1!F736)/Tavola1!F736</f>
        <v>-5.6092843326885883E-2</v>
      </c>
      <c r="G737" s="13">
        <f>(Tavola1!G737-Tavola1!G736)/Tavola1!G736</f>
        <v>-5.7911065149948295E-2</v>
      </c>
      <c r="H737" s="13">
        <f>(Tavola1!H737-Tavola1!H736)/Tavola1!H736</f>
        <v>-2.9850746268656716E-2</v>
      </c>
      <c r="I737" s="13">
        <f>(Tavola1!J737-Tavola1!J736)/Tavola1!J736</f>
        <v>2.7015595366416067E-3</v>
      </c>
      <c r="J737" s="13">
        <f>(Tavola1!K737-Tavola1!K736)/Tavola1!K736</f>
        <v>7.6862398197373024E-3</v>
      </c>
      <c r="K737" s="13">
        <f>(Tavola1!L737-Tavola1!L736)/Tavola1!L736</f>
        <v>2.2964509394572024E-3</v>
      </c>
    </row>
    <row r="738" spans="1:11">
      <c r="A738" s="4">
        <v>44626</v>
      </c>
      <c r="B738" s="13">
        <f>(Tavola1!B738-Tavola1!B737)/Tavola1!B737</f>
        <v>2.515302427541694E-3</v>
      </c>
      <c r="C738" s="13">
        <f>(Tavola1!C738-Tavola1!C737)/Tavola1!C737</f>
        <v>5.1152300934338207E-3</v>
      </c>
      <c r="D738" s="13">
        <f>(Tavola1!D738-Tavola1!D737)/Tavola1!D737</f>
        <v>5.9921060301433068E-3</v>
      </c>
      <c r="E738" s="13">
        <f>(Tavola1!E738-Tavola1!E737)/Tavola1!E737</f>
        <v>1.4811938060810231E-3</v>
      </c>
      <c r="F738" s="13">
        <f>(Tavola1!F738-Tavola1!F737)/Tavola1!F737</f>
        <v>-2.7663934426229508E-2</v>
      </c>
      <c r="G738" s="13">
        <f>(Tavola1!G738-Tavola1!G737)/Tavola1!G737</f>
        <v>-2.7442371020856202E-2</v>
      </c>
      <c r="H738" s="13">
        <f>(Tavola1!H738-Tavola1!H737)/Tavola1!H737</f>
        <v>-3.0769230769230771E-2</v>
      </c>
      <c r="I738" s="13">
        <f>(Tavola1!J738-Tavola1!J737)/Tavola1!J737</f>
        <v>1.6102183093161335E-3</v>
      </c>
      <c r="J738" s="13">
        <f>(Tavola1!K738-Tavola1!K737)/Tavola1!K737</f>
        <v>7.7917769018484946E-3</v>
      </c>
      <c r="K738" s="13">
        <f>(Tavola1!L738-Tavola1!L737)/Tavola1!L737</f>
        <v>1.5621745469693814E-3</v>
      </c>
    </row>
    <row r="739" spans="1:11">
      <c r="A739" s="4">
        <v>44627</v>
      </c>
      <c r="B739" s="13">
        <f>(Tavola1!B739-Tavola1!B738)/Tavola1!B738</f>
        <v>1.5723778847687381E-3</v>
      </c>
      <c r="C739" s="13">
        <f>(Tavola1!C739-Tavola1!C738)/Tavola1!C738</f>
        <v>3.1598253052437801E-3</v>
      </c>
      <c r="D739" s="13">
        <f>(Tavola1!D739-Tavola1!D738)/Tavola1!D738</f>
        <v>3.62393565304499E-3</v>
      </c>
      <c r="E739" s="13">
        <f>(Tavola1!E739-Tavola1!E738)/Tavola1!E738</f>
        <v>7.0568288910633041E-3</v>
      </c>
      <c r="F739" s="13">
        <f>(Tavola1!F739-Tavola1!F738)/Tavola1!F738</f>
        <v>4.0042149631190724E-2</v>
      </c>
      <c r="G739" s="13">
        <f>(Tavola1!G739-Tavola1!G738)/Tavola1!G738</f>
        <v>4.0632054176072234E-2</v>
      </c>
      <c r="H739" s="13">
        <f>(Tavola1!H739-Tavola1!H738)/Tavola1!H738</f>
        <v>3.1746031746031744E-2</v>
      </c>
      <c r="I739" s="13">
        <f>(Tavola1!J739-Tavola1!J738)/Tavola1!J738</f>
        <v>6.9150718678392554E-3</v>
      </c>
      <c r="J739" s="13">
        <f>(Tavola1!K739-Tavola1!K738)/Tavola1!K738</f>
        <v>2.3731301312080329E-3</v>
      </c>
      <c r="K739" s="13">
        <f>(Tavola1!L739-Tavola1!L738)/Tavola1!L738</f>
        <v>3.1194759280440883E-4</v>
      </c>
    </row>
    <row r="740" spans="1:11">
      <c r="A740" s="4">
        <v>44628</v>
      </c>
      <c r="B740" s="13">
        <f>(Tavola1!B740-Tavola1!B739)/Tavola1!B739</f>
        <v>3.6022522738813931E-3</v>
      </c>
      <c r="C740" s="13">
        <f>(Tavola1!C740-Tavola1!C739)/Tavola1!C739</f>
        <v>7.2178356843342895E-3</v>
      </c>
      <c r="D740" s="13">
        <f>(Tavola1!D740-Tavola1!D739)/Tavola1!D739</f>
        <v>9.3696179740097064E-3</v>
      </c>
      <c r="E740" s="13">
        <f>(Tavola1!E740-Tavola1!E739)/Tavola1!E739</f>
        <v>1.404162338360139E-2</v>
      </c>
      <c r="F740" s="13">
        <f>(Tavola1!F740-Tavola1!F739)/Tavola1!F739</f>
        <v>-2.8368794326241134E-2</v>
      </c>
      <c r="G740" s="13">
        <f>(Tavola1!G740-Tavola1!G739)/Tavola1!G739</f>
        <v>-2.8199566160520606E-2</v>
      </c>
      <c r="H740" s="13">
        <f>(Tavola1!H740-Tavola1!H739)/Tavola1!H739</f>
        <v>-3.0769230769230771E-2</v>
      </c>
      <c r="I740" s="13">
        <f>(Tavola1!J740-Tavola1!J739)/Tavola1!J739</f>
        <v>1.4229881852403203E-2</v>
      </c>
      <c r="J740" s="13">
        <f>(Tavola1!K740-Tavola1!K739)/Tavola1!K739</f>
        <v>7.6790174142119128E-3</v>
      </c>
      <c r="K740" s="13">
        <f>(Tavola1!L740-Tavola1!L739)/Tavola1!L739</f>
        <v>3.6382536382536385E-3</v>
      </c>
    </row>
    <row r="741" spans="1:11">
      <c r="A741" s="4">
        <v>44629</v>
      </c>
      <c r="B741" s="13">
        <f>(Tavola1!B741-Tavola1!B740)/Tavola1!B740</f>
        <v>3.3103212303753236E-3</v>
      </c>
      <c r="C741" s="13">
        <f>(Tavola1!C741-Tavola1!C740)/Tavola1!C740</f>
        <v>6.5881199904551796E-3</v>
      </c>
      <c r="D741" s="13">
        <f>(Tavola1!D741-Tavola1!D740)/Tavola1!D740</f>
        <v>7.5436623541558613E-3</v>
      </c>
      <c r="E741" s="13">
        <f>(Tavola1!E741-Tavola1!E740)/Tavola1!E740</f>
        <v>-2.8303719665124166E-2</v>
      </c>
      <c r="F741" s="13">
        <f>(Tavola1!F741-Tavola1!F740)/Tavola1!F740</f>
        <v>1.0427528675703858E-3</v>
      </c>
      <c r="G741" s="13">
        <f>(Tavola1!G741-Tavola1!G740)/Tavola1!G740</f>
        <v>-2.232142857142857E-3</v>
      </c>
      <c r="H741" s="13">
        <f>(Tavola1!H741-Tavola1!H740)/Tavola1!H740</f>
        <v>4.7619047619047616E-2</v>
      </c>
      <c r="I741" s="13">
        <f>(Tavola1!J741-Tavola1!J740)/Tavola1!J740</f>
        <v>-2.8428516316132552E-2</v>
      </c>
      <c r="J741" s="13">
        <f>(Tavola1!K741-Tavola1!K740)/Tavola1!K740</f>
        <v>2.1404962746299671E-2</v>
      </c>
      <c r="K741" s="13">
        <f>(Tavola1!L741-Tavola1!L740)/Tavola1!L740</f>
        <v>2.6929052304505438E-3</v>
      </c>
    </row>
    <row r="742" spans="1:11">
      <c r="A742" s="4">
        <v>44630</v>
      </c>
      <c r="B742" s="13">
        <f>(Tavola1!B742-Tavola1!B741)/Tavola1!B741</f>
        <v>3.1023311376776625E-3</v>
      </c>
      <c r="C742" s="13">
        <f>(Tavola1!C742-Tavola1!C741)/Tavola1!C741</f>
        <v>6.1913200174751335E-3</v>
      </c>
      <c r="D742" s="13">
        <f>(Tavola1!D742-Tavola1!D741)/Tavola1!D741</f>
        <v>7.7650191659820959E-3</v>
      </c>
      <c r="E742" s="13">
        <f>(Tavola1!E742-Tavola1!E741)/Tavola1!E741</f>
        <v>1.0719706264598158E-2</v>
      </c>
      <c r="F742" s="13">
        <f>(Tavola1!F742-Tavola1!F741)/Tavola1!F741</f>
        <v>-2.8125000000000001E-2</v>
      </c>
      <c r="G742" s="13">
        <f>(Tavola1!G742-Tavola1!G741)/Tavola1!G741</f>
        <v>-2.7964205816554809E-2</v>
      </c>
      <c r="H742" s="13">
        <f>(Tavola1!H742-Tavola1!H741)/Tavola1!H741</f>
        <v>-3.0303030303030304E-2</v>
      </c>
      <c r="I742" s="13">
        <f>(Tavola1!J742-Tavola1!J741)/Tavola1!J741</f>
        <v>1.0889905158328085E-2</v>
      </c>
      <c r="J742" s="13">
        <f>(Tavola1!K742-Tavola1!K741)/Tavola1!K741</f>
        <v>6.7843597405921443E-3</v>
      </c>
      <c r="K742" s="13">
        <f>(Tavola1!L742-Tavola1!L741)/Tavola1!L741</f>
        <v>1.5494267121165168E-3</v>
      </c>
    </row>
    <row r="743" spans="1:11">
      <c r="A743" s="4">
        <v>44631</v>
      </c>
      <c r="B743" s="13">
        <f>(Tavola1!B743-Tavola1!B742)/Tavola1!B742</f>
        <v>3.0577124428575299E-3</v>
      </c>
      <c r="C743" s="13">
        <f>(Tavola1!C743-Tavola1!C742)/Tavola1!C742</f>
        <v>6.0681907793541413E-3</v>
      </c>
      <c r="D743" s="13">
        <f>(Tavola1!D743-Tavola1!D742)/Tavola1!D742</f>
        <v>7.9438867518740811E-3</v>
      </c>
      <c r="E743" s="13">
        <f>(Tavola1!E743-Tavola1!E742)/Tavola1!E742</f>
        <v>5.6244689125577174E-3</v>
      </c>
      <c r="F743" s="13">
        <f>(Tavola1!F743-Tavola1!F742)/Tavola1!F742</f>
        <v>0</v>
      </c>
      <c r="G743" s="13">
        <f>(Tavola1!G743-Tavola1!G742)/Tavola1!G742</f>
        <v>-1.1507479861910242E-3</v>
      </c>
      <c r="H743" s="13">
        <f>(Tavola1!H743-Tavola1!H742)/Tavola1!H742</f>
        <v>1.5625E-2</v>
      </c>
      <c r="I743" s="13">
        <f>(Tavola1!J743-Tavola1!J742)/Tavola1!J742</f>
        <v>5.6481615256808492E-3</v>
      </c>
      <c r="J743" s="13">
        <f>(Tavola1!K743-Tavola1!K742)/Tavola1!K742</f>
        <v>8.8814051769677757E-3</v>
      </c>
      <c r="K743" s="13">
        <f>(Tavola1!L743-Tavola1!L742)/Tavola1!L742</f>
        <v>2.5783828382838284E-3</v>
      </c>
    </row>
    <row r="744" spans="1:11">
      <c r="A744" s="4">
        <v>44632</v>
      </c>
      <c r="B744" s="13">
        <f>(Tavola1!B744-Tavola1!B743)/Tavola1!B743</f>
        <v>2.7829664929182639E-3</v>
      </c>
      <c r="C744" s="13">
        <f>(Tavola1!C744-Tavola1!C743)/Tavola1!C743</f>
        <v>5.5137044068721223E-3</v>
      </c>
      <c r="D744" s="13">
        <f>(Tavola1!D744-Tavola1!D743)/Tavola1!D743</f>
        <v>7.4360622971512066E-3</v>
      </c>
      <c r="E744" s="13">
        <f>(Tavola1!E744-Tavola1!E743)/Tavola1!E743</f>
        <v>2.906040988590436E-3</v>
      </c>
      <c r="F744" s="13">
        <f>(Tavola1!F744-Tavola1!F743)/Tavola1!F743</f>
        <v>-3.965702036441586E-2</v>
      </c>
      <c r="G744" s="13">
        <f>(Tavola1!G744-Tavola1!G743)/Tavola1!G743</f>
        <v>-4.6082949308755762E-2</v>
      </c>
      <c r="H744" s="13">
        <f>(Tavola1!H744-Tavola1!H743)/Tavola1!H743</f>
        <v>4.6153846153846156E-2</v>
      </c>
      <c r="I744" s="13">
        <f>(Tavola1!J744-Tavola1!J743)/Tavola1!J743</f>
        <v>3.0843273966391156E-3</v>
      </c>
      <c r="J744" s="13">
        <f>(Tavola1!K744-Tavola1!K743)/Tavola1!K743</f>
        <v>9.2008377785777404E-3</v>
      </c>
      <c r="K744" s="13">
        <f>(Tavola1!L744-Tavola1!L743)/Tavola1!L743</f>
        <v>7.2009052566608374E-4</v>
      </c>
    </row>
    <row r="745" spans="1:11">
      <c r="A745" s="4">
        <v>44633</v>
      </c>
      <c r="B745" s="13">
        <f>(Tavola1!B745-Tavola1!B744)/Tavola1!B744</f>
        <v>2.6631735339700531E-3</v>
      </c>
      <c r="C745" s="13">
        <f>(Tavola1!C745-Tavola1!C744)/Tavola1!C744</f>
        <v>5.2689570199161723E-3</v>
      </c>
      <c r="D745" s="13">
        <f>(Tavola1!D745-Tavola1!D744)/Tavola1!D744</f>
        <v>7.0485523846015516E-3</v>
      </c>
      <c r="E745" s="13">
        <f>(Tavola1!E745-Tavola1!E744)/Tavola1!E744</f>
        <v>1.7251985984433092E-2</v>
      </c>
      <c r="F745" s="13">
        <f>(Tavola1!F745-Tavola1!F744)/Tavola1!F744</f>
        <v>-1.1160714285714285E-3</v>
      </c>
      <c r="G745" s="13">
        <f>(Tavola1!G745-Tavola1!G744)/Tavola1!G744</f>
        <v>1.2077294685990338E-3</v>
      </c>
      <c r="H745" s="13">
        <f>(Tavola1!H745-Tavola1!H744)/Tavola1!H744</f>
        <v>-2.9411764705882353E-2</v>
      </c>
      <c r="I745" s="13">
        <f>(Tavola1!J745-Tavola1!J744)/Tavola1!J744</f>
        <v>1.7325646970361552E-2</v>
      </c>
      <c r="J745" s="13">
        <f>(Tavola1!K745-Tavola1!K744)/Tavola1!K744</f>
        <v>3.4340581390258497E-3</v>
      </c>
      <c r="K745" s="13">
        <f>(Tavola1!L745-Tavola1!L744)/Tavola1!L744</f>
        <v>9.2516447368421047E-4</v>
      </c>
    </row>
    <row r="746" spans="1:11">
      <c r="A746" s="4">
        <v>44634</v>
      </c>
      <c r="B746" s="13">
        <f>(Tavola1!B746-Tavola1!B745)/Tavola1!B745</f>
        <v>1.5575751072233383E-3</v>
      </c>
      <c r="C746" s="13">
        <f>(Tavola1!C746-Tavola1!C745)/Tavola1!C745</f>
        <v>3.0646681732887618E-3</v>
      </c>
      <c r="D746" s="13">
        <f>(Tavola1!D746-Tavola1!D745)/Tavola1!D745</f>
        <v>3.8841750212999381E-3</v>
      </c>
      <c r="E746" s="13">
        <f>(Tavola1!E746-Tavola1!E745)/Tavola1!E745</f>
        <v>8.3701444397700185E-3</v>
      </c>
      <c r="F746" s="13">
        <f>(Tavola1!F746-Tavola1!F745)/Tavola1!F745</f>
        <v>3.3519553072625698E-2</v>
      </c>
      <c r="G746" s="13">
        <f>(Tavola1!G746-Tavola1!G745)/Tavola1!G745</f>
        <v>3.739445114595899E-2</v>
      </c>
      <c r="H746" s="13">
        <f>(Tavola1!H746-Tavola1!H745)/Tavola1!H745</f>
        <v>-1.5151515151515152E-2</v>
      </c>
      <c r="I746" s="13">
        <f>(Tavola1!J746-Tavola1!J745)/Tavola1!J745</f>
        <v>8.2711166447423413E-3</v>
      </c>
      <c r="J746" s="13">
        <f>(Tavola1!K746-Tavola1!K745)/Tavola1!K745</f>
        <v>2.2815371614252175E-3</v>
      </c>
      <c r="K746" s="13">
        <f>(Tavola1!L746-Tavola1!L745)/Tavola1!L745</f>
        <v>6.1620622368285924E-4</v>
      </c>
    </row>
    <row r="747" spans="1:11">
      <c r="A747" s="4">
        <v>44635</v>
      </c>
      <c r="B747" s="13">
        <f>(Tavola1!B747-Tavola1!B746)/Tavola1!B746</f>
        <v>2.7654391504000459E-3</v>
      </c>
      <c r="C747" s="13">
        <f>(Tavola1!C747-Tavola1!C746)/Tavola1!C746</f>
        <v>5.4299222342395533E-3</v>
      </c>
      <c r="D747" s="13">
        <f>(Tavola1!D747-Tavola1!D746)/Tavola1!D746</f>
        <v>8.4126035589637948E-3</v>
      </c>
      <c r="E747" s="13">
        <f>(Tavola1!E747-Tavola1!E746)/Tavola1!E746</f>
        <v>1.4311044667147613E-2</v>
      </c>
      <c r="F747" s="13">
        <f>(Tavola1!F747-Tavola1!F746)/Tavola1!F746</f>
        <v>1.7297297297297298E-2</v>
      </c>
      <c r="G747" s="13">
        <f>(Tavola1!G747-Tavola1!G746)/Tavola1!G746</f>
        <v>2.5581395348837209E-2</v>
      </c>
      <c r="H747" s="13">
        <f>(Tavola1!H747-Tavola1!H746)/Tavola1!H746</f>
        <v>-9.2307692307692313E-2</v>
      </c>
      <c r="I747" s="13">
        <f>(Tavola1!J747-Tavola1!J746)/Tavola1!J746</f>
        <v>1.4298991609105626E-2</v>
      </c>
      <c r="J747" s="13">
        <f>(Tavola1!K747-Tavola1!K746)/Tavola1!K746</f>
        <v>6.3179819859324549E-3</v>
      </c>
      <c r="K747" s="13">
        <f>(Tavola1!L747-Tavola1!L746)/Tavola1!L746</f>
        <v>2.4633069896335832E-3</v>
      </c>
    </row>
    <row r="748" spans="1:11">
      <c r="A748" s="4">
        <v>44636</v>
      </c>
      <c r="B748" s="13">
        <f>(Tavola1!B748-Tavola1!B747)/Tavola1!B747</f>
        <v>3.1597732166930462E-3</v>
      </c>
      <c r="C748" s="13">
        <f>(Tavola1!C748-Tavola1!C747)/Tavola1!C747</f>
        <v>6.1830503271251697E-3</v>
      </c>
      <c r="D748" s="13">
        <f>(Tavola1!D748-Tavola1!D747)/Tavola1!D747</f>
        <v>8.7620795642940653E-3</v>
      </c>
      <c r="E748" s="13">
        <f>(Tavola1!E748-Tavola1!E747)/Tavola1!E747</f>
        <v>-2.4923413097966966E-2</v>
      </c>
      <c r="F748" s="13">
        <f>(Tavola1!F748-Tavola1!F747)/Tavola1!F747</f>
        <v>1.0626992561105207E-3</v>
      </c>
      <c r="G748" s="13">
        <f>(Tavola1!G748-Tavola1!G747)/Tavola1!G747</f>
        <v>-2.2675736961451248E-3</v>
      </c>
      <c r="H748" s="13">
        <f>(Tavola1!H748-Tavola1!H747)/Tavola1!H747</f>
        <v>5.0847457627118647E-2</v>
      </c>
      <c r="I748" s="13">
        <f>(Tavola1!J748-Tavola1!J747)/Tavola1!J747</f>
        <v>-2.5028607810577575E-2</v>
      </c>
      <c r="J748" s="13">
        <f>(Tavola1!K748-Tavola1!K747)/Tavola1!K747</f>
        <v>2.1447841438485642E-2</v>
      </c>
      <c r="K748" s="13">
        <f>(Tavola1!L748-Tavola1!L747)/Tavola1!L747</f>
        <v>2.9691819391829632E-3</v>
      </c>
    </row>
    <row r="749" spans="1:11">
      <c r="A749" s="4">
        <v>44637</v>
      </c>
      <c r="B749" s="13">
        <f>(Tavola1!B749-Tavola1!B748)/Tavola1!B748</f>
        <v>3.6112128895684293E-3</v>
      </c>
      <c r="C749" s="13">
        <f>(Tavola1!C749-Tavola1!C748)/Tavola1!C748</f>
        <v>7.0350165798398808E-3</v>
      </c>
      <c r="D749" s="13">
        <f>(Tavola1!D749-Tavola1!D748)/Tavola1!D748</f>
        <v>9.9602959630800455E-3</v>
      </c>
      <c r="E749" s="13">
        <f>(Tavola1!E749-Tavola1!E748)/Tavola1!E748</f>
        <v>1.8617792581005193E-2</v>
      </c>
      <c r="F749" s="13">
        <f>(Tavola1!F749-Tavola1!F748)/Tavola1!F748</f>
        <v>-3.1847133757961785E-3</v>
      </c>
      <c r="G749" s="13">
        <f>(Tavola1!G749-Tavola1!G748)/Tavola1!G748</f>
        <v>-6.8181818181818179E-3</v>
      </c>
      <c r="H749" s="13">
        <f>(Tavola1!H749-Tavola1!H748)/Tavola1!H748</f>
        <v>4.8387096774193547E-2</v>
      </c>
      <c r="I749" s="13">
        <f>(Tavola1!J749-Tavola1!J748)/Tavola1!J748</f>
        <v>1.8708413491237051E-2</v>
      </c>
      <c r="J749" s="13">
        <f>(Tavola1!K749-Tavola1!K748)/Tavola1!K748</f>
        <v>6.9949811794228359E-3</v>
      </c>
      <c r="K749" s="13">
        <f>(Tavola1!L749-Tavola1!L748)/Tavola1!L748</f>
        <v>1.8374846876276032E-3</v>
      </c>
    </row>
    <row r="750" spans="1:11">
      <c r="A750" s="4">
        <v>44638</v>
      </c>
      <c r="B750" s="13">
        <f>(Tavola1!B750-Tavola1!B749)/Tavola1!B749</f>
        <v>3.4269340559319361E-3</v>
      </c>
      <c r="C750" s="13">
        <f>(Tavola1!C750-Tavola1!C749)/Tavola1!C749</f>
        <v>6.6655200749106613E-3</v>
      </c>
      <c r="D750" s="13">
        <f>(Tavola1!D750-Tavola1!D749)/Tavola1!D749</f>
        <v>9.3845232881703856E-3</v>
      </c>
      <c r="E750" s="13">
        <f>(Tavola1!E750-Tavola1!E749)/Tavola1!E749</f>
        <v>8.2220736363048125E-3</v>
      </c>
      <c r="F750" s="13">
        <f>(Tavola1!F750-Tavola1!F749)/Tavola1!F749</f>
        <v>-2.2364217252396165E-2</v>
      </c>
      <c r="G750" s="13">
        <f>(Tavola1!G750-Tavola1!G749)/Tavola1!G749</f>
        <v>-1.8306636155606407E-2</v>
      </c>
      <c r="H750" s="13">
        <f>(Tavola1!H750-Tavola1!H749)/Tavola1!H749</f>
        <v>-7.6923076923076927E-2</v>
      </c>
      <c r="I750" s="13">
        <f>(Tavola1!J750-Tavola1!J749)/Tavola1!J749</f>
        <v>8.3464716990938864E-3</v>
      </c>
      <c r="J750" s="13">
        <f>(Tavola1!K750-Tavola1!K749)/Tavola1!K749</f>
        <v>9.9180761922561759E-3</v>
      </c>
      <c r="K750" s="13">
        <f>(Tavola1!L750-Tavola1!L749)/Tavola1!L749</f>
        <v>1.9360097819441614E-3</v>
      </c>
    </row>
    <row r="751" spans="1:11">
      <c r="A751" s="4">
        <v>44639</v>
      </c>
      <c r="B751" s="13">
        <f>(Tavola1!B751-Tavola1!B750)/Tavola1!B750</f>
        <v>3.5341043045152855E-3</v>
      </c>
      <c r="C751" s="13">
        <f>(Tavola1!C751-Tavola1!C750)/Tavola1!C750</f>
        <v>6.8443529256243529E-3</v>
      </c>
      <c r="D751" s="13">
        <f>(Tavola1!D751-Tavola1!D750)/Tavola1!D750</f>
        <v>8.8062315158826069E-3</v>
      </c>
      <c r="E751" s="13">
        <f>(Tavola1!E751-Tavola1!E750)/Tavola1!E750</f>
        <v>-2.3746261568280127E-3</v>
      </c>
      <c r="F751" s="13">
        <f>(Tavola1!F751-Tavola1!F750)/Tavola1!F750</f>
        <v>-8.7145969498910684E-3</v>
      </c>
      <c r="G751" s="13">
        <f>(Tavola1!G751-Tavola1!G750)/Tavola1!G750</f>
        <v>-6.993006993006993E-3</v>
      </c>
      <c r="H751" s="13">
        <f>(Tavola1!H751-Tavola1!H750)/Tavola1!H750</f>
        <v>-3.3333333333333333E-2</v>
      </c>
      <c r="I751" s="13">
        <f>(Tavola1!J751-Tavola1!J750)/Tavola1!J750</f>
        <v>-2.3496260787017349E-3</v>
      </c>
      <c r="J751" s="13">
        <f>(Tavola1!K751-Tavola1!K750)/Tavola1!K750</f>
        <v>1.294669570098762E-2</v>
      </c>
      <c r="K751" s="13">
        <f>(Tavola1!L751-Tavola1!L750)/Tavola1!L750</f>
        <v>1.5254754398454184E-3</v>
      </c>
    </row>
    <row r="752" spans="1:11">
      <c r="A752" s="4">
        <v>44640</v>
      </c>
      <c r="B752" s="13">
        <f>(Tavola1!B752-Tavola1!B751)/Tavola1!B751</f>
        <v>2.6774774667347296E-3</v>
      </c>
      <c r="C752" s="13">
        <f>(Tavola1!C752-Tavola1!C751)/Tavola1!C751</f>
        <v>5.18304252600777E-3</v>
      </c>
      <c r="D752" s="13">
        <f>(Tavola1!D752-Tavola1!D751)/Tavola1!D751</f>
        <v>6.593416363185777E-3</v>
      </c>
      <c r="E752" s="13">
        <f>(Tavola1!E752-Tavola1!E751)/Tavola1!E751</f>
        <v>1.5851367695118499E-2</v>
      </c>
      <c r="F752" s="13">
        <f>(Tavola1!F752-Tavola1!F751)/Tavola1!F751</f>
        <v>3.0769230769230771E-2</v>
      </c>
      <c r="G752" s="13">
        <f>(Tavola1!G752-Tavola1!G751)/Tavola1!G751</f>
        <v>3.0516431924882629E-2</v>
      </c>
      <c r="H752" s="13">
        <f>(Tavola1!H752-Tavola1!H751)/Tavola1!H751</f>
        <v>3.4482758620689655E-2</v>
      </c>
      <c r="I752" s="13">
        <f>(Tavola1!J752-Tavola1!J751)/Tavola1!J751</f>
        <v>1.5792918159272525E-2</v>
      </c>
      <c r="J752" s="13">
        <f>(Tavola1!K752-Tavola1!K751)/Tavola1!K751</f>
        <v>3.387518402979189E-3</v>
      </c>
      <c r="K752" s="13">
        <f>(Tavola1!L752-Tavola1!L751)/Tavola1!L751</f>
        <v>1.2185215272136475E-3</v>
      </c>
    </row>
    <row r="753" spans="1:11">
      <c r="A753" s="4">
        <v>44641</v>
      </c>
      <c r="B753" s="13">
        <f>(Tavola1!B753-Tavola1!B752)/Tavola1!B752</f>
        <v>1.7161208236505497E-3</v>
      </c>
      <c r="C753" s="13">
        <f>(Tavola1!C753-Tavola1!C752)/Tavola1!C752</f>
        <v>3.314373351190059E-3</v>
      </c>
      <c r="D753" s="13">
        <f>(Tavola1!D753-Tavola1!D752)/Tavola1!D752</f>
        <v>4.067257692350155E-3</v>
      </c>
      <c r="E753" s="13">
        <f>(Tavola1!E753-Tavola1!E752)/Tavola1!E752</f>
        <v>6.8689785613564019E-3</v>
      </c>
      <c r="F753" s="13">
        <f>(Tavola1!F753-Tavola1!F752)/Tavola1!F752</f>
        <v>4.5842217484008532E-2</v>
      </c>
      <c r="G753" s="13">
        <f>(Tavola1!G753-Tavola1!G752)/Tavola1!G752</f>
        <v>5.011389521640091E-2</v>
      </c>
      <c r="H753" s="13">
        <f>(Tavola1!H753-Tavola1!H752)/Tavola1!H752</f>
        <v>-1.6666666666666666E-2</v>
      </c>
      <c r="I753" s="13">
        <f>(Tavola1!J753-Tavola1!J752)/Tavola1!J752</f>
        <v>6.7140265509231783E-3</v>
      </c>
      <c r="J753" s="13">
        <f>(Tavola1!K753-Tavola1!K752)/Tavola1!K752</f>
        <v>3.1090299947803498E-3</v>
      </c>
      <c r="K753" s="13">
        <f>(Tavola1!L753-Tavola1!L752)/Tavola1!L752</f>
        <v>8.1135902636916835E-4</v>
      </c>
    </row>
    <row r="754" spans="1:11">
      <c r="A754" s="4">
        <v>44642</v>
      </c>
      <c r="B754" s="13">
        <f>(Tavola1!B754-Tavola1!B753)/Tavola1!B753</f>
        <v>3.1568793484238735E-3</v>
      </c>
      <c r="C754" s="13">
        <f>(Tavola1!C754-Tavola1!C753)/Tavola1!C753</f>
        <v>6.0827064525635572E-3</v>
      </c>
      <c r="D754" s="13">
        <f>(Tavola1!D754-Tavola1!D753)/Tavola1!D753</f>
        <v>8.3577619098931886E-3</v>
      </c>
      <c r="E754" s="13">
        <f>(Tavola1!E754-Tavola1!E753)/Tavola1!E753</f>
        <v>-2.9351458557837049E-3</v>
      </c>
      <c r="F754" s="13">
        <f>(Tavola1!F754-Tavola1!F753)/Tavola1!F753</f>
        <v>2.4464831804281346E-2</v>
      </c>
      <c r="G754" s="13">
        <f>(Tavola1!G754-Tavola1!G753)/Tavola1!G753</f>
        <v>2.6030368763557483E-2</v>
      </c>
      <c r="H754" s="13">
        <f>(Tavola1!H754-Tavola1!H753)/Tavola1!H753</f>
        <v>0</v>
      </c>
      <c r="I754" s="13">
        <f>(Tavola1!J754-Tavola1!J753)/Tavola1!J753</f>
        <v>-3.0483183724337708E-3</v>
      </c>
      <c r="J754" s="13">
        <f>(Tavola1!K754-Tavola1!K753)/Tavola1!K753</f>
        <v>1.2511023344531892E-2</v>
      </c>
      <c r="K754" s="13">
        <f>(Tavola1!L754-Tavola1!L753)/Tavola1!L753</f>
        <v>3.0401297122010537E-3</v>
      </c>
    </row>
    <row r="755" spans="1:11">
      <c r="A755" s="4">
        <v>44643</v>
      </c>
      <c r="B755" s="13">
        <f>(Tavola1!B755-Tavola1!B754)/Tavola1!B754</f>
        <v>4.0550972491492166E-3</v>
      </c>
      <c r="C755" s="13">
        <f>(Tavola1!C755-Tavola1!C754)/Tavola1!C754</f>
        <v>7.7896049856715326E-3</v>
      </c>
      <c r="D755" s="13">
        <f>(Tavola1!D755-Tavola1!D754)/Tavola1!D754</f>
        <v>9.3658504669839864E-3</v>
      </c>
      <c r="E755" s="13">
        <f>(Tavola1!E755-Tavola1!E754)/Tavola1!E754</f>
        <v>6.8127625752242536E-3</v>
      </c>
      <c r="F755" s="13">
        <f>(Tavola1!F755-Tavola1!F754)/Tavola1!F754</f>
        <v>-1.5920398009950248E-2</v>
      </c>
      <c r="G755" s="13">
        <f>(Tavola1!G755-Tavola1!G754)/Tavola1!G754</f>
        <v>-2.0084566596194502E-2</v>
      </c>
      <c r="H755" s="13">
        <f>(Tavola1!H755-Tavola1!H754)/Tavola1!H754</f>
        <v>5.0847457627118647E-2</v>
      </c>
      <c r="I755" s="13">
        <f>(Tavola1!J755-Tavola1!J754)/Tavola1!J754</f>
        <v>6.9092506250422328E-3</v>
      </c>
      <c r="J755" s="13">
        <f>(Tavola1!K755-Tavola1!K754)/Tavola1!K754</f>
        <v>1.0381434427698963E-2</v>
      </c>
      <c r="K755" s="13">
        <f>(Tavola1!L755-Tavola1!L754)/Tavola1!L754</f>
        <v>2.020610224287735E-3</v>
      </c>
    </row>
    <row r="756" spans="1:11">
      <c r="A756" s="4">
        <v>44644</v>
      </c>
      <c r="B756" s="13">
        <f>(Tavola1!B756-Tavola1!B755)/Tavola1!B755</f>
        <v>3.4521395360850027E-3</v>
      </c>
      <c r="C756" s="13">
        <f>(Tavola1!C756-Tavola1!C755)/Tavola1!C755</f>
        <v>6.625436069218592E-3</v>
      </c>
      <c r="D756" s="13">
        <f>(Tavola1!D756-Tavola1!D755)/Tavola1!D755</f>
        <v>8.2537130905618143E-3</v>
      </c>
      <c r="E756" s="13">
        <f>(Tavola1!E756-Tavola1!E755)/Tavola1!E755</f>
        <v>-1.8854763187683001E-2</v>
      </c>
      <c r="F756" s="13">
        <f>(Tavola1!F756-Tavola1!F755)/Tavola1!F755</f>
        <v>-6.0667340748230538E-3</v>
      </c>
      <c r="G756" s="13">
        <f>(Tavola1!G756-Tavola1!G755)/Tavola1!G755</f>
        <v>-7.551240560949299E-3</v>
      </c>
      <c r="H756" s="13">
        <f>(Tavola1!H756-Tavola1!H755)/Tavola1!H755</f>
        <v>1.6129032258064516E-2</v>
      </c>
      <c r="I756" s="13">
        <f>(Tavola1!J756-Tavola1!J755)/Tavola1!J755</f>
        <v>-1.8907809747504403E-2</v>
      </c>
      <c r="J756" s="13">
        <f>(Tavola1!K756-Tavola1!K755)/Tavola1!K755</f>
        <v>1.7944248037532695E-2</v>
      </c>
      <c r="K756" s="13">
        <f>(Tavola1!L756-Tavola1!L755)/Tavola1!L755</f>
        <v>1.8148820326678765E-3</v>
      </c>
    </row>
    <row r="757" spans="1:11">
      <c r="A757" s="4">
        <v>44645</v>
      </c>
      <c r="B757" s="13">
        <f>(Tavola1!B757-Tavola1!B756)/Tavola1!B756</f>
        <v>3.1377902697839752E-3</v>
      </c>
      <c r="C757" s="13">
        <f>(Tavola1!C757-Tavola1!C756)/Tavola1!C756</f>
        <v>5.9567163925597997E-3</v>
      </c>
      <c r="D757" s="13">
        <f>(Tavola1!D757-Tavola1!D756)/Tavola1!D756</f>
        <v>6.7610716566447087E-3</v>
      </c>
      <c r="E757" s="13">
        <f>(Tavola1!E757-Tavola1!E756)/Tavola1!E756</f>
        <v>-6.3900891887864793E-3</v>
      </c>
      <c r="F757" s="13">
        <f>(Tavola1!F757-Tavola1!F756)/Tavola1!F756</f>
        <v>-1.4242115971515769E-2</v>
      </c>
      <c r="G757" s="13">
        <f>(Tavola1!G757-Tavola1!G756)/Tavola1!G756</f>
        <v>-1.8478260869565218E-2</v>
      </c>
      <c r="H757" s="13">
        <f>(Tavola1!H757-Tavola1!H756)/Tavola1!H756</f>
        <v>4.7619047619047616E-2</v>
      </c>
      <c r="I757" s="13">
        <f>(Tavola1!J757-Tavola1!J756)/Tavola1!J756</f>
        <v>-6.3570915557987617E-3</v>
      </c>
      <c r="J757" s="13">
        <f>(Tavola1!K757-Tavola1!K756)/Tavola1!K756</f>
        <v>1.1319581728890716E-2</v>
      </c>
      <c r="K757" s="13">
        <f>(Tavola1!L757-Tavola1!L756)/Tavola1!L756</f>
        <v>1.8115942028985507E-3</v>
      </c>
    </row>
    <row r="758" spans="1:11">
      <c r="A758" s="4">
        <v>44646</v>
      </c>
      <c r="B758" s="13">
        <f>(Tavola1!B758-Tavola1!B757)/Tavola1!B757</f>
        <v>3.1844578138768139E-3</v>
      </c>
      <c r="C758" s="13">
        <f>(Tavola1!C758-Tavola1!C757)/Tavola1!C757</f>
        <v>6.0644644827575929E-3</v>
      </c>
      <c r="D758" s="13">
        <f>(Tavola1!D758-Tavola1!D757)/Tavola1!D757</f>
        <v>7.1999182625687268E-3</v>
      </c>
      <c r="E758" s="13">
        <f>(Tavola1!E758-Tavola1!E757)/Tavola1!E757</f>
        <v>-2.0244736368544177E-2</v>
      </c>
      <c r="F758" s="13">
        <f>(Tavola1!F758-Tavola1!F757)/Tavola1!F757</f>
        <v>-5.1599587203302374E-3</v>
      </c>
      <c r="G758" s="13">
        <f>(Tavola1!G758-Tavola1!G757)/Tavola1!G757</f>
        <v>-1.1074197120708748E-3</v>
      </c>
      <c r="H758" s="13">
        <f>(Tavola1!H758-Tavola1!H757)/Tavola1!H757</f>
        <v>-6.0606060606060608E-2</v>
      </c>
      <c r="I758" s="13">
        <f>(Tavola1!J758-Tavola1!J757)/Tavola1!J757</f>
        <v>-2.0307626115951383E-2</v>
      </c>
      <c r="J758" s="13">
        <f>(Tavola1!K758-Tavola1!K757)/Tavola1!K757</f>
        <v>1.6475498602505436E-2</v>
      </c>
      <c r="K758" s="13">
        <f>(Tavola1!L758-Tavola1!L757)/Tavola1!L757</f>
        <v>1.908780389793048E-3</v>
      </c>
    </row>
    <row r="759" spans="1:11">
      <c r="A759" s="4">
        <v>44647</v>
      </c>
      <c r="B759" s="13">
        <f>(Tavola1!B759-Tavola1!B758)/Tavola1!B758</f>
        <v>2.6829838316322079E-3</v>
      </c>
      <c r="C759" s="13">
        <f>(Tavola1!C759-Tavola1!C758)/Tavola1!C758</f>
        <v>5.0870966627342773E-3</v>
      </c>
      <c r="D759" s="13">
        <f>(Tavola1!D759-Tavola1!D758)/Tavola1!D758</f>
        <v>5.717703324002836E-3</v>
      </c>
      <c r="E759" s="13">
        <f>(Tavola1!E759-Tavola1!E758)/Tavola1!E758</f>
        <v>2.1340890107535344E-3</v>
      </c>
      <c r="F759" s="13">
        <f>(Tavola1!F759-Tavola1!F758)/Tavola1!F758</f>
        <v>3.0082987551867221E-2</v>
      </c>
      <c r="G759" s="13">
        <f>(Tavola1!G759-Tavola1!G758)/Tavola1!G758</f>
        <v>2.8824833702882482E-2</v>
      </c>
      <c r="H759" s="13">
        <f>(Tavola1!H759-Tavola1!H758)/Tavola1!H758</f>
        <v>4.8387096774193547E-2</v>
      </c>
      <c r="I759" s="13">
        <f>(Tavola1!J759-Tavola1!J758)/Tavola1!J758</f>
        <v>2.015766013043192E-3</v>
      </c>
      <c r="J759" s="13">
        <f>(Tavola1!K759-Tavola1!K758)/Tavola1!K758</f>
        <v>6.9363884151433415E-3</v>
      </c>
      <c r="K759" s="13">
        <f>(Tavola1!L759-Tavola1!L758)/Tavola1!L758</f>
        <v>1.4037902336308031E-3</v>
      </c>
    </row>
    <row r="760" spans="1:11">
      <c r="A760" s="4">
        <v>44648</v>
      </c>
      <c r="B760" s="13">
        <f>(Tavola1!B760-Tavola1!B759)/Tavola1!B759</f>
        <v>1.0592796881001248E-3</v>
      </c>
      <c r="C760" s="13">
        <f>(Tavola1!C760-Tavola1!C759)/Tavola1!C759</f>
        <v>2.0071544472688558E-3</v>
      </c>
      <c r="D760" s="13">
        <f>(Tavola1!D760-Tavola1!D759)/Tavola1!D759</f>
        <v>1.8449835569517845E-3</v>
      </c>
      <c r="E760" s="13">
        <f>(Tavola1!E760-Tavola1!E759)/Tavola1!E759</f>
        <v>-1.370239617380224E-2</v>
      </c>
      <c r="F760" s="13">
        <f>(Tavola1!F760-Tavola1!F759)/Tavola1!F759</f>
        <v>2.6183282980866064E-2</v>
      </c>
      <c r="G760" s="13">
        <f>(Tavola1!G760-Tavola1!G759)/Tavola1!G759</f>
        <v>3.3405172413793101E-2</v>
      </c>
      <c r="H760" s="13">
        <f>(Tavola1!H760-Tavola1!H759)/Tavola1!H759</f>
        <v>-7.6923076923076927E-2</v>
      </c>
      <c r="I760" s="13">
        <f>(Tavola1!J760-Tavola1!J759)/Tavola1!J759</f>
        <v>-1.3875983941375502E-2</v>
      </c>
      <c r="J760" s="13">
        <f>(Tavola1!K760-Tavola1!K759)/Tavola1!K759</f>
        <v>6.8591378928077283E-3</v>
      </c>
      <c r="K760" s="13">
        <f>(Tavola1!L760-Tavola1!L759)/Tavola1!L759</f>
        <v>8.0104135375988787E-4</v>
      </c>
    </row>
    <row r="761" spans="1:11">
      <c r="A761" s="4">
        <v>44649</v>
      </c>
      <c r="B761" s="13">
        <f>(Tavola1!B761-Tavola1!B760)/Tavola1!B760</f>
        <v>3.1989316315688575E-3</v>
      </c>
      <c r="C761" s="13">
        <f>(Tavola1!C761-Tavola1!C760)/Tavola1!C760</f>
        <v>6.0428933022856571E-3</v>
      </c>
      <c r="D761" s="13">
        <f>(Tavola1!D761-Tavola1!D760)/Tavola1!D760</f>
        <v>7.8414222580191831E-3</v>
      </c>
      <c r="E761" s="13">
        <f>(Tavola1!E761-Tavola1!E760)/Tavola1!E760</f>
        <v>-2.2653163257631065E-3</v>
      </c>
      <c r="F761" s="13">
        <f>(Tavola1!F761-Tavola1!F760)/Tavola1!F760</f>
        <v>2.0608439646712464E-2</v>
      </c>
      <c r="G761" s="13">
        <f>(Tavola1!G761-Tavola1!G760)/Tavola1!G760</f>
        <v>2.3983315954118872E-2</v>
      </c>
      <c r="H761" s="13">
        <f>(Tavola1!H761-Tavola1!H760)/Tavola1!H760</f>
        <v>-3.3333333333333333E-2</v>
      </c>
      <c r="I761" s="13">
        <f>(Tavola1!J761-Tavola1!J760)/Tavola1!J760</f>
        <v>-2.3689099458661855E-3</v>
      </c>
      <c r="J761" s="13">
        <f>(Tavola1!K761-Tavola1!K760)/Tavola1!K760</f>
        <v>1.1091072787429932E-2</v>
      </c>
      <c r="K761" s="13">
        <f>(Tavola1!L761-Tavola1!L760)/Tavola1!L760</f>
        <v>3.1015507753876939E-3</v>
      </c>
    </row>
    <row r="762" spans="1:11">
      <c r="A762" s="4">
        <v>44650</v>
      </c>
      <c r="B762" s="13">
        <f>(Tavola1!B762-Tavola1!B761)/Tavola1!B761</f>
        <v>3.5908703980386376E-3</v>
      </c>
      <c r="C762" s="13">
        <f>(Tavola1!C762-Tavola1!C761)/Tavola1!C761</f>
        <v>6.7613992244430201E-3</v>
      </c>
      <c r="D762" s="13">
        <f>(Tavola1!D762-Tavola1!D761)/Tavola1!D761</f>
        <v>7.4796852871427044E-3</v>
      </c>
      <c r="E762" s="13">
        <f>(Tavola1!E762-Tavola1!E761)/Tavola1!E761</f>
        <v>-2.3680184474845346E-3</v>
      </c>
      <c r="F762" s="13">
        <f>(Tavola1!F762-Tavola1!F761)/Tavola1!F761</f>
        <v>5.7692307692307696E-3</v>
      </c>
      <c r="G762" s="13">
        <f>(Tavola1!G762-Tavola1!G761)/Tavola1!G761</f>
        <v>8.1466395112016286E-3</v>
      </c>
      <c r="H762" s="13">
        <f>(Tavola1!H762-Tavola1!H761)/Tavola1!H761</f>
        <v>-3.4482758620689655E-2</v>
      </c>
      <c r="I762" s="13">
        <f>(Tavola1!J762-Tavola1!J761)/Tavola1!J761</f>
        <v>-2.4057202681932593E-3</v>
      </c>
      <c r="J762" s="13">
        <f>(Tavola1!K762-Tavola1!K761)/Tavola1!K761</f>
        <v>1.0601374002029023E-2</v>
      </c>
      <c r="K762" s="13">
        <f>(Tavola1!L762-Tavola1!L761)/Tavola1!L761</f>
        <v>3.0919609016556954E-3</v>
      </c>
    </row>
    <row r="763" spans="1:11">
      <c r="A763" s="4">
        <v>44651</v>
      </c>
      <c r="B763" s="13">
        <f>(Tavola1!B763-Tavola1!B762)/Tavola1!B762</f>
        <v>2.3771098984218448E-3</v>
      </c>
      <c r="C763" s="13">
        <f>(Tavola1!C763-Tavola1!C762)/Tavola1!C762</f>
        <v>4.4700141123533016E-3</v>
      </c>
      <c r="D763" s="13">
        <f>(Tavola1!D763-Tavola1!D762)/Tavola1!D762</f>
        <v>5.2665228245253265E-3</v>
      </c>
      <c r="E763" s="13">
        <f>(Tavola1!E763-Tavola1!E762)/Tavola1!E762</f>
        <v>-7.1947050953233976E-2</v>
      </c>
      <c r="F763" s="13">
        <f>(Tavola1!F763-Tavola1!F762)/Tavola1!F762</f>
        <v>2.8680688336520078E-3</v>
      </c>
      <c r="G763" s="13">
        <f>(Tavola1!G763-Tavola1!G762)/Tavola1!G762</f>
        <v>1.0101010101010101E-3</v>
      </c>
      <c r="H763" s="13">
        <f>(Tavola1!H763-Tavola1!H762)/Tavola1!H762</f>
        <v>3.5714285714285712E-2</v>
      </c>
      <c r="I763" s="13">
        <f>(Tavola1!J763-Tavola1!J762)/Tavola1!J762</f>
        <v>-7.2296527855308698E-2</v>
      </c>
      <c r="J763" s="13">
        <f>(Tavola1!K763-Tavola1!K762)/Tavola1!K762</f>
        <v>2.9004464218734441E-2</v>
      </c>
      <c r="K763" s="13">
        <f>(Tavola1!L763-Tavola1!L762)/Tavola1!L762</f>
        <v>1.9886646117132346E-3</v>
      </c>
    </row>
    <row r="764" spans="1:11">
      <c r="A764" s="4">
        <v>44652</v>
      </c>
      <c r="B764" s="13">
        <f>(Tavola1!B764-Tavola1!B763)/Tavola1!B763</f>
        <v>3.6848528147437492E-3</v>
      </c>
      <c r="C764" s="13">
        <f>(Tavola1!C764-Tavola1!C763)/Tavola1!C763</f>
        <v>6.8706145333931783E-3</v>
      </c>
      <c r="D764" s="13">
        <f>(Tavola1!D764-Tavola1!D763)/Tavola1!D763</f>
        <v>7.6482857113501631E-3</v>
      </c>
      <c r="E764" s="13">
        <f>(Tavola1!E764-Tavola1!E763)/Tavola1!E763</f>
        <v>-0.10242115094475178</v>
      </c>
      <c r="F764" s="13">
        <f>(Tavola1!F764-Tavola1!F763)/Tavola1!F763</f>
        <v>-1.6205910390848427E-2</v>
      </c>
      <c r="G764" s="13">
        <f>(Tavola1!G764-Tavola1!G763)/Tavola1!G763</f>
        <v>-2.0181634712411706E-2</v>
      </c>
      <c r="H764" s="13">
        <f>(Tavola1!H764-Tavola1!H763)/Tavola1!H763</f>
        <v>5.1724137931034482E-2</v>
      </c>
      <c r="I764" s="13">
        <f>(Tavola1!J764-Tavola1!J763)/Tavola1!J763</f>
        <v>-0.10285651018600532</v>
      </c>
      <c r="J764" s="13">
        <f>(Tavola1!K764-Tavola1!K763)/Tavola1!K763</f>
        <v>3.8175942568409442E-2</v>
      </c>
      <c r="K764" s="13">
        <f>(Tavola1!L764-Tavola1!L763)/Tavola1!L763</f>
        <v>2.6793688597796963E-3</v>
      </c>
    </row>
    <row r="765" spans="1:11">
      <c r="A765" s="4">
        <v>44653</v>
      </c>
      <c r="B765" s="13">
        <f>(Tavola1!B765-Tavola1!B764)/Tavola1!B764</f>
        <v>2.5208804999484629E-3</v>
      </c>
      <c r="C765" s="13">
        <f>(Tavola1!C765-Tavola1!C764)/Tavola1!C764</f>
        <v>4.7165643545565173E-3</v>
      </c>
      <c r="D765" s="13">
        <f>(Tavola1!D765-Tavola1!D764)/Tavola1!D764</f>
        <v>5.6834982778204892E-3</v>
      </c>
      <c r="E765" s="13">
        <f>(Tavola1!E765-Tavola1!E764)/Tavola1!E764</f>
        <v>-6.221951857247293E-3</v>
      </c>
      <c r="F765" s="13">
        <f>(Tavola1!F765-Tavola1!F764)/Tavola1!F764</f>
        <v>5.8139534883720929E-3</v>
      </c>
      <c r="G765" s="13">
        <f>(Tavola1!G765-Tavola1!G764)/Tavola1!G764</f>
        <v>2.0597322348094747E-3</v>
      </c>
      <c r="H765" s="13">
        <f>(Tavola1!H765-Tavola1!H764)/Tavola1!H764</f>
        <v>6.5573770491803282E-2</v>
      </c>
      <c r="I765" s="13">
        <f>(Tavola1!J765-Tavola1!J764)/Tavola1!J764</f>
        <v>-6.2885994988436918E-3</v>
      </c>
      <c r="J765" s="13">
        <f>(Tavola1!K765-Tavola1!K764)/Tavola1!K764</f>
        <v>8.584973232605023E-3</v>
      </c>
      <c r="K765" s="13">
        <f>(Tavola1!L765-Tavola1!L764)/Tavola1!L764</f>
        <v>1.5835312747426761E-3</v>
      </c>
    </row>
    <row r="766" spans="1:11">
      <c r="A766" s="4">
        <v>44654</v>
      </c>
      <c r="B766" s="13">
        <f>(Tavola1!B766-Tavola1!B765)/Tavola1!B765</f>
        <v>2.5415715742106819E-3</v>
      </c>
      <c r="C766" s="13">
        <f>(Tavola1!C766-Tavola1!C765)/Tavola1!C765</f>
        <v>4.7218848552837379E-3</v>
      </c>
      <c r="D766" s="13">
        <f>(Tavola1!D766-Tavola1!D765)/Tavola1!D765</f>
        <v>4.9244252302526187E-3</v>
      </c>
      <c r="E766" s="13">
        <f>(Tavola1!E766-Tavola1!E765)/Tavola1!E765</f>
        <v>4.4406260906918677E-3</v>
      </c>
      <c r="F766" s="13">
        <f>(Tavola1!F766-Tavola1!F765)/Tavola1!F765</f>
        <v>3.8535645472061657E-3</v>
      </c>
      <c r="G766" s="13">
        <f>(Tavola1!G766-Tavola1!G765)/Tavola1!G765</f>
        <v>4.1109969167523125E-3</v>
      </c>
      <c r="H766" s="13">
        <f>(Tavola1!H766-Tavola1!H765)/Tavola1!H765</f>
        <v>0</v>
      </c>
      <c r="I766" s="13">
        <f>(Tavola1!J766-Tavola1!J765)/Tavola1!J765</f>
        <v>4.4439164781286955E-3</v>
      </c>
      <c r="J766" s="13">
        <f>(Tavola1!K766-Tavola1!K765)/Tavola1!K765</f>
        <v>5.0800490662102678E-3</v>
      </c>
      <c r="K766" s="13">
        <f>(Tavola1!L766-Tavola1!L765)/Tavola1!L765</f>
        <v>1.6798418972332016E-3</v>
      </c>
    </row>
    <row r="767" spans="1:11">
      <c r="A767" s="4">
        <v>44655</v>
      </c>
      <c r="B767" s="13">
        <f>(Tavola1!B767-Tavola1!B766)/Tavola1!B766</f>
        <v>1.3946019731719702E-3</v>
      </c>
      <c r="C767" s="13">
        <f>(Tavola1!C767-Tavola1!C766)/Tavola1!C766</f>
        <v>2.5956855910457773E-3</v>
      </c>
      <c r="D767" s="13">
        <f>(Tavola1!D767-Tavola1!D766)/Tavola1!D766</f>
        <v>2.7159958230970624E-3</v>
      </c>
      <c r="E767" s="13">
        <f>(Tavola1!E767-Tavola1!E766)/Tavola1!E766</f>
        <v>-6.0942361356127914E-4</v>
      </c>
      <c r="F767" s="13">
        <f>(Tavola1!F767-Tavola1!F766)/Tavola1!F766</f>
        <v>3.0710172744721688E-2</v>
      </c>
      <c r="G767" s="13">
        <f>(Tavola1!G767-Tavola1!G766)/Tavola1!G766</f>
        <v>3.6847492323439097E-2</v>
      </c>
      <c r="H767" s="13">
        <f>(Tavola1!H767-Tavola1!H766)/Tavola1!H766</f>
        <v>-6.1538461538461542E-2</v>
      </c>
      <c r="I767" s="13">
        <f>(Tavola1!J767-Tavola1!J766)/Tavola1!J766</f>
        <v>-7.8486184281260083E-4</v>
      </c>
      <c r="J767" s="13">
        <f>(Tavola1!K767-Tavola1!K766)/Tavola1!K766</f>
        <v>3.5278588755689789E-3</v>
      </c>
      <c r="K767" s="13">
        <f>(Tavola1!L767-Tavola1!L766)/Tavola1!L766</f>
        <v>4.9324257669922068E-4</v>
      </c>
    </row>
    <row r="768" spans="1:11">
      <c r="A768" s="4">
        <v>44656</v>
      </c>
      <c r="B768" s="13">
        <f>(Tavola1!B768-Tavola1!B767)/Tavola1!B767</f>
        <v>2.8257472629505029E-3</v>
      </c>
      <c r="C768" s="13">
        <f>(Tavola1!C768-Tavola1!C767)/Tavola1!C767</f>
        <v>5.2463228307072828E-3</v>
      </c>
      <c r="D768" s="13">
        <f>(Tavola1!D768-Tavola1!D767)/Tavola1!D767</f>
        <v>6.5542628366052659E-3</v>
      </c>
      <c r="E768" s="13">
        <f>(Tavola1!E768-Tavola1!E767)/Tavola1!E767</f>
        <v>-1.7705458202280848E-3</v>
      </c>
      <c r="F768" s="13">
        <f>(Tavola1!F768-Tavola1!F767)/Tavola1!F767</f>
        <v>-1.4897579143389199E-2</v>
      </c>
      <c r="G768" s="13">
        <f>(Tavola1!G768-Tavola1!G767)/Tavola1!G767</f>
        <v>-3.9486673247778872E-3</v>
      </c>
      <c r="H768" s="13">
        <f>(Tavola1!H768-Tavola1!H767)/Tavola1!H767</f>
        <v>-0.19672131147540983</v>
      </c>
      <c r="I768" s="13">
        <f>(Tavola1!J768-Tavola1!J767)/Tavola1!J767</f>
        <v>-1.6946964072436167E-3</v>
      </c>
      <c r="J768" s="13">
        <f>(Tavola1!K768-Tavola1!K767)/Tavola1!K767</f>
        <v>8.537000151863719E-3</v>
      </c>
      <c r="K768" s="13">
        <f>(Tavola1!L768-Tavola1!L767)/Tavola1!L767</f>
        <v>4.2397949122461049E-3</v>
      </c>
    </row>
    <row r="769" spans="1:11">
      <c r="A769" s="4">
        <v>44657</v>
      </c>
      <c r="B769" s="13">
        <f>(Tavola1!B769-Tavola1!B768)/Tavola1!B768</f>
        <v>2.5705491711413325E-3</v>
      </c>
      <c r="C769" s="13">
        <f>(Tavola1!C769-Tavola1!C768)/Tavola1!C768</f>
        <v>4.7622929361176474E-3</v>
      </c>
      <c r="D769" s="13">
        <f>(Tavola1!D769-Tavola1!D768)/Tavola1!D768</f>
        <v>5.1750800453031929E-3</v>
      </c>
      <c r="E769" s="13">
        <f>(Tavola1!E769-Tavola1!E768)/Tavola1!E768</f>
        <v>-1.5513056152440561E-2</v>
      </c>
      <c r="F769" s="13">
        <f>(Tavola1!F769-Tavola1!F768)/Tavola1!F768</f>
        <v>-9.4517958412098301E-4</v>
      </c>
      <c r="G769" s="13">
        <f>(Tavola1!G769-Tavola1!G768)/Tavola1!G768</f>
        <v>-7.9286422200198214E-3</v>
      </c>
      <c r="H769" s="13">
        <f>(Tavola1!H769-Tavola1!H768)/Tavola1!H768</f>
        <v>0.14285714285714285</v>
      </c>
      <c r="I769" s="13">
        <f>(Tavola1!J769-Tavola1!J768)/Tavola1!J768</f>
        <v>-1.5596117676857495E-2</v>
      </c>
      <c r="J769" s="13">
        <f>(Tavola1!K769-Tavola1!K768)/Tavola1!K768</f>
        <v>1.0016563605614452E-2</v>
      </c>
      <c r="K769" s="13">
        <f>(Tavola1!L769-Tavola1!L768)/Tavola1!L768</f>
        <v>2.2582228767795776E-3</v>
      </c>
    </row>
    <row r="770" spans="1:11">
      <c r="A770" s="4">
        <v>44658</v>
      </c>
      <c r="B770" s="13">
        <f>(Tavola1!B770-Tavola1!B769)/Tavola1!B769</f>
        <v>2.3126847949609133E-3</v>
      </c>
      <c r="C770" s="13">
        <f>(Tavola1!C770-Tavola1!C769)/Tavola1!C769</f>
        <v>4.2818033188188253E-3</v>
      </c>
      <c r="D770" s="13">
        <f>(Tavola1!D770-Tavola1!D769)/Tavola1!D769</f>
        <v>4.6531841344222254E-3</v>
      </c>
      <c r="E770" s="13">
        <f>(Tavola1!E770-Tavola1!E769)/Tavola1!E769</f>
        <v>-0.1352750351073905</v>
      </c>
      <c r="F770" s="13">
        <f>(Tavola1!F770-Tavola1!F769)/Tavola1!F769</f>
        <v>0</v>
      </c>
      <c r="G770" s="13">
        <f>(Tavola1!G770-Tavola1!G769)/Tavola1!G769</f>
        <v>-6.993006993006993E-3</v>
      </c>
      <c r="H770" s="13">
        <f>(Tavola1!H770-Tavola1!H769)/Tavola1!H769</f>
        <v>0.125</v>
      </c>
      <c r="I770" s="13">
        <f>(Tavola1!J770-Tavola1!J769)/Tavola1!J769</f>
        <v>-0.1360578107464484</v>
      </c>
      <c r="J770" s="13">
        <f>(Tavola1!K770-Tavola1!K769)/Tavola1!K769</f>
        <v>3.6368094349804959E-2</v>
      </c>
      <c r="K770" s="13">
        <f>(Tavola1!L770-Tavola1!L769)/Tavola1!L769</f>
        <v>1.4694357366771161E-3</v>
      </c>
    </row>
    <row r="771" spans="1:11">
      <c r="A771" s="4">
        <v>44659</v>
      </c>
      <c r="B771" s="13">
        <f>(Tavola1!B771-Tavola1!B770)/Tavola1!B770</f>
        <v>2.6951250206414565E-3</v>
      </c>
      <c r="C771" s="13">
        <f>(Tavola1!C771-Tavola1!C770)/Tavola1!C770</f>
        <v>4.9705657682984636E-3</v>
      </c>
      <c r="D771" s="13">
        <f>(Tavola1!D771-Tavola1!D770)/Tavola1!D770</f>
        <v>5.5056932748778244E-3</v>
      </c>
      <c r="E771" s="13">
        <f>(Tavola1!E771-Tavola1!E770)/Tavola1!E770</f>
        <v>-1.0675462173237069E-2</v>
      </c>
      <c r="F771" s="13">
        <f>(Tavola1!F771-Tavola1!F770)/Tavola1!F770</f>
        <v>-1.2298959318826869E-2</v>
      </c>
      <c r="G771" s="13">
        <f>(Tavola1!G771-Tavola1!G770)/Tavola1!G770</f>
        <v>-1.5090543259557344E-2</v>
      </c>
      <c r="H771" s="13">
        <f>(Tavola1!H771-Tavola1!H770)/Tavola1!H770</f>
        <v>3.1746031746031744E-2</v>
      </c>
      <c r="I771" s="13">
        <f>(Tavola1!J771-Tavola1!J770)/Tavola1!J770</f>
        <v>-1.0664588244239982E-2</v>
      </c>
      <c r="J771" s="13">
        <f>(Tavola1!K771-Tavola1!K770)/Tavola1!K770</f>
        <v>8.606228488887039E-3</v>
      </c>
      <c r="K771" s="13">
        <f>(Tavola1!L771-Tavola1!L770)/Tavola1!L770</f>
        <v>1.8585542404382276E-3</v>
      </c>
    </row>
    <row r="772" spans="1:11">
      <c r="A772" s="4">
        <v>44660</v>
      </c>
      <c r="B772" s="13">
        <f>(Tavola1!B772-Tavola1!B771)/Tavola1!B771</f>
        <v>2.1724844042564158E-3</v>
      </c>
      <c r="C772" s="13">
        <f>(Tavola1!C772-Tavola1!C771)/Tavola1!C771</f>
        <v>4.0068710418235719E-3</v>
      </c>
      <c r="D772" s="13">
        <f>(Tavola1!D772-Tavola1!D771)/Tavola1!D771</f>
        <v>4.3749243199128953E-3</v>
      </c>
      <c r="E772" s="13">
        <f>(Tavola1!E772-Tavola1!E771)/Tavola1!E771</f>
        <v>-4.6560159823888329E-2</v>
      </c>
      <c r="F772" s="13">
        <f>(Tavola1!F772-Tavola1!F771)/Tavola1!F771</f>
        <v>-5.7471264367816091E-3</v>
      </c>
      <c r="G772" s="13">
        <f>(Tavola1!G772-Tavola1!G771)/Tavola1!G771</f>
        <v>-3.0643513789581204E-3</v>
      </c>
      <c r="H772" s="13">
        <f>(Tavola1!H772-Tavola1!H771)/Tavola1!H771</f>
        <v>-4.6153846153846156E-2</v>
      </c>
      <c r="I772" s="13">
        <f>(Tavola1!J772-Tavola1!J771)/Tavola1!J771</f>
        <v>-4.6833067527493291E-2</v>
      </c>
      <c r="J772" s="13">
        <f>(Tavola1!K772-Tavola1!K771)/Tavola1!K771</f>
        <v>1.3854738594063467E-2</v>
      </c>
      <c r="K772" s="13">
        <f>(Tavola1!L772-Tavola1!L771)/Tavola1!L771</f>
        <v>7.810974419058778E-4</v>
      </c>
    </row>
    <row r="773" spans="1:11">
      <c r="A773" s="4">
        <v>44661</v>
      </c>
      <c r="B773" s="13">
        <f>(Tavola1!B773-Tavola1!B772)/Tavola1!B772</f>
        <v>2.2551585083965663E-3</v>
      </c>
      <c r="C773" s="13">
        <f>(Tavola1!C773-Tavola1!C772)/Tavola1!C772</f>
        <v>4.140230165387491E-3</v>
      </c>
      <c r="D773" s="13">
        <f>(Tavola1!D773-Tavola1!D772)/Tavola1!D772</f>
        <v>4.1333695342142436E-3</v>
      </c>
      <c r="E773" s="13">
        <f>(Tavola1!E773-Tavola1!E772)/Tavola1!E772</f>
        <v>3.4099629641987255E-3</v>
      </c>
      <c r="F773" s="13">
        <f>(Tavola1!F773-Tavola1!F772)/Tavola1!F772</f>
        <v>1.0597302504816955E-2</v>
      </c>
      <c r="G773" s="13">
        <f>(Tavola1!G773-Tavola1!G772)/Tavola1!G772</f>
        <v>1.1270491803278689E-2</v>
      </c>
      <c r="H773" s="13">
        <f>(Tavola1!H773-Tavola1!H772)/Tavola1!H772</f>
        <v>0</v>
      </c>
      <c r="I773" s="13">
        <f>(Tavola1!J773-Tavola1!J772)/Tavola1!J772</f>
        <v>3.3598312020804073E-3</v>
      </c>
      <c r="J773" s="13">
        <f>(Tavola1!K773-Tavola1!K772)/Tavola1!K772</f>
        <v>4.2993600952416387E-3</v>
      </c>
      <c r="K773" s="13">
        <f>(Tavola1!L773-Tavola1!L772)/Tavola1!L772</f>
        <v>7.8048780487804882E-4</v>
      </c>
    </row>
    <row r="774" spans="1:11">
      <c r="A774" s="4">
        <v>44662</v>
      </c>
      <c r="B774" s="13">
        <f>(Tavola1!B774-Tavola1!B773)/Tavola1!B773</f>
        <v>1.0874814758740925E-3</v>
      </c>
      <c r="C774" s="13">
        <f>(Tavola1!C774-Tavola1!C773)/Tavola1!C773</f>
        <v>1.9996326110163333E-3</v>
      </c>
      <c r="D774" s="13">
        <f>(Tavola1!D774-Tavola1!D773)/Tavola1!D773</f>
        <v>2.1045439016057397E-3</v>
      </c>
      <c r="E774" s="13">
        <f>(Tavola1!E774-Tavola1!E773)/Tavola1!E773</f>
        <v>-1.5867948871420401E-2</v>
      </c>
      <c r="F774" s="13">
        <f>(Tavola1!F774-Tavola1!F773)/Tavola1!F773</f>
        <v>2.6692087702573881E-2</v>
      </c>
      <c r="G774" s="13">
        <f>(Tavola1!G774-Tavola1!G773)/Tavola1!G773</f>
        <v>2.5329280648429583E-2</v>
      </c>
      <c r="H774" s="13">
        <f>(Tavola1!H774-Tavola1!H773)/Tavola1!H773</f>
        <v>4.8387096774193547E-2</v>
      </c>
      <c r="I774" s="13">
        <f>(Tavola1!J774-Tavola1!J773)/Tavola1!J773</f>
        <v>-1.6166946831238239E-2</v>
      </c>
      <c r="J774" s="13">
        <f>(Tavola1!K774-Tavola1!K773)/Tavola1!K773</f>
        <v>5.2522151451797009E-3</v>
      </c>
      <c r="K774" s="13">
        <f>(Tavola1!L774-Tavola1!L773)/Tavola1!L773</f>
        <v>4.8742444921037238E-4</v>
      </c>
    </row>
    <row r="775" spans="1:11">
      <c r="A775" s="4">
        <v>44663</v>
      </c>
      <c r="B775" s="13">
        <f>(Tavola1!B775-Tavola1!B774)/Tavola1!B774</f>
        <v>2.9493308964019353E-3</v>
      </c>
      <c r="C775" s="13">
        <f>(Tavola1!C775-Tavola1!C774)/Tavola1!C774</f>
        <v>5.4168957627840986E-3</v>
      </c>
      <c r="D775" s="13">
        <f>(Tavola1!D775-Tavola1!D774)/Tavola1!D774</f>
        <v>5.956520807398359E-3</v>
      </c>
      <c r="E775" s="13">
        <f>(Tavola1!E775-Tavola1!E774)/Tavola1!E774</f>
        <v>2.2097580754155965E-3</v>
      </c>
      <c r="F775" s="13">
        <f>(Tavola1!F775-Tavola1!F774)/Tavola1!F774</f>
        <v>-4.6425255338904362E-2</v>
      </c>
      <c r="G775" s="13">
        <f>(Tavola1!G775-Tavola1!G774)/Tavola1!G774</f>
        <v>-4.4466403162055336E-2</v>
      </c>
      <c r="H775" s="13">
        <f>(Tavola1!H775-Tavola1!H774)/Tavola1!H774</f>
        <v>-7.6923076923076927E-2</v>
      </c>
      <c r="I775" s="13">
        <f>(Tavola1!J775-Tavola1!J774)/Tavola1!J774</f>
        <v>2.5663192719005056E-3</v>
      </c>
      <c r="J775" s="13">
        <f>(Tavola1!K775-Tavola1!K774)/Tavola1!K774</f>
        <v>6.6435350193409896E-3</v>
      </c>
      <c r="K775" s="13">
        <f>(Tavola1!L775-Tavola1!L774)/Tavola1!L774</f>
        <v>1.8513105329825588E-3</v>
      </c>
    </row>
    <row r="776" spans="1:11">
      <c r="A776" s="4">
        <v>44664</v>
      </c>
      <c r="B776" s="13">
        <f>(Tavola1!B776-Tavola1!B775)/Tavola1!B775</f>
        <v>2.2036620644345422E-3</v>
      </c>
      <c r="C776" s="13">
        <f>(Tavola1!C776-Tavola1!C775)/Tavola1!C775</f>
        <v>4.0235081855979566E-3</v>
      </c>
      <c r="D776" s="13">
        <f>(Tavola1!D776-Tavola1!D775)/Tavola1!D775</f>
        <v>4.1850606310901012E-3</v>
      </c>
      <c r="E776" s="13">
        <f>(Tavola1!E776-Tavola1!E775)/Tavola1!E775</f>
        <v>-3.9660973521141958E-2</v>
      </c>
      <c r="F776" s="13">
        <f>(Tavola1!F776-Tavola1!F775)/Tavola1!F775</f>
        <v>-2.3369036027263874E-2</v>
      </c>
      <c r="G776" s="13">
        <f>(Tavola1!G776-Tavola1!G775)/Tavola1!G775</f>
        <v>-2.3784901758014478E-2</v>
      </c>
      <c r="H776" s="13">
        <f>(Tavola1!H776-Tavola1!H775)/Tavola1!H775</f>
        <v>-1.6666666666666666E-2</v>
      </c>
      <c r="I776" s="13">
        <f>(Tavola1!J776-Tavola1!J775)/Tavola1!J775</f>
        <v>-3.9774579033134166E-2</v>
      </c>
      <c r="J776" s="13">
        <f>(Tavola1!K776-Tavola1!K775)/Tavola1!K775</f>
        <v>1.1642406410015878E-2</v>
      </c>
      <c r="K776" s="13">
        <f>(Tavola1!L776-Tavola1!L775)/Tavola1!L775</f>
        <v>2.6259482590935616E-3</v>
      </c>
    </row>
    <row r="777" spans="1:11">
      <c r="A777" s="4">
        <v>44665</v>
      </c>
      <c r="B777" s="13">
        <f>(Tavola1!B777-Tavola1!B776)/Tavola1!B776</f>
        <v>2.2528569299106157E-3</v>
      </c>
      <c r="C777" s="13">
        <f>(Tavola1!C777-Tavola1!C776)/Tavola1!C776</f>
        <v>4.1103166917605084E-3</v>
      </c>
      <c r="D777" s="13">
        <f>(Tavola1!D777-Tavola1!D776)/Tavola1!D776</f>
        <v>4.2592255094533208E-3</v>
      </c>
      <c r="E777" s="13">
        <f>(Tavola1!E777-Tavola1!E776)/Tavola1!E776</f>
        <v>-1.4309285588906442E-2</v>
      </c>
      <c r="F777" s="13">
        <f>(Tavola1!F777-Tavola1!F776)/Tavola1!F776</f>
        <v>-1.5952143569292122E-2</v>
      </c>
      <c r="G777" s="13">
        <f>(Tavola1!G777-Tavola1!G776)/Tavola1!G776</f>
        <v>-1.059322033898305E-2</v>
      </c>
      <c r="H777" s="13">
        <f>(Tavola1!H777-Tavola1!H776)/Tavola1!H776</f>
        <v>-0.10169491525423729</v>
      </c>
      <c r="I777" s="13">
        <f>(Tavola1!J777-Tavola1!J776)/Tavola1!J776</f>
        <v>-1.4297634031480251E-2</v>
      </c>
      <c r="J777" s="13">
        <f>(Tavola1!K777-Tavola1!K776)/Tavola1!K776</f>
        <v>7.277998979994549E-3</v>
      </c>
      <c r="K777" s="13">
        <f>(Tavola1!L777-Tavola1!L776)/Tavola1!L776</f>
        <v>1.8430497623435833E-3</v>
      </c>
    </row>
    <row r="778" spans="1:11">
      <c r="A778" s="4">
        <v>44666</v>
      </c>
      <c r="B778" s="13">
        <f>(Tavola1!B778-Tavola1!B777)/Tavola1!B777</f>
        <v>2.1324984270939401E-3</v>
      </c>
      <c r="C778" s="13">
        <f>(Tavola1!C778-Tavola1!C777)/Tavola1!C777</f>
        <v>3.8875635107098977E-3</v>
      </c>
      <c r="D778" s="13">
        <f>(Tavola1!D778-Tavola1!D777)/Tavola1!D777</f>
        <v>4.2690069709830428E-3</v>
      </c>
      <c r="E778" s="13">
        <f>(Tavola1!E778-Tavola1!E777)/Tavola1!E777</f>
        <v>-3.6698554709481648E-2</v>
      </c>
      <c r="F778" s="13">
        <f>(Tavola1!F778-Tavola1!F777)/Tavola1!F777</f>
        <v>2.0263424518743668E-2</v>
      </c>
      <c r="G778" s="13">
        <f>(Tavola1!G778-Tavola1!G777)/Tavola1!G777</f>
        <v>1.8201284796573874E-2</v>
      </c>
      <c r="H778" s="13">
        <f>(Tavola1!H778-Tavola1!H777)/Tavola1!H777</f>
        <v>5.6603773584905662E-2</v>
      </c>
      <c r="I778" s="13">
        <f>(Tavola1!J778-Tavola1!J777)/Tavola1!J777</f>
        <v>-3.7101865136298422E-2</v>
      </c>
      <c r="J778" s="13">
        <f>(Tavola1!K778-Tavola1!K777)/Tavola1!K777</f>
        <v>1.0757287439166091E-2</v>
      </c>
      <c r="K778" s="13">
        <f>(Tavola1!L778-Tavola1!L777)/Tavola1!L777</f>
        <v>1.5491866769945779E-3</v>
      </c>
    </row>
    <row r="779" spans="1:11">
      <c r="A779" s="4">
        <v>44667</v>
      </c>
      <c r="B779" s="13">
        <f>(Tavola1!B779-Tavola1!B778)/Tavola1!B778</f>
        <v>2.3531528142899782E-3</v>
      </c>
      <c r="C779" s="13">
        <f>(Tavola1!C779-Tavola1!C778)/Tavola1!C778</f>
        <v>4.2752498106606333E-3</v>
      </c>
      <c r="D779" s="13">
        <f>(Tavola1!D779-Tavola1!D778)/Tavola1!D778</f>
        <v>4.8971896135981624E-3</v>
      </c>
      <c r="E779" s="13">
        <f>(Tavola1!E779-Tavola1!E778)/Tavola1!E778</f>
        <v>-2.2435020519835841E-2</v>
      </c>
      <c r="F779" s="13">
        <f>(Tavola1!F779-Tavola1!F778)/Tavola1!F778</f>
        <v>-3.9721946375372394E-2</v>
      </c>
      <c r="G779" s="13">
        <f>(Tavola1!G779-Tavola1!G778)/Tavola1!G778</f>
        <v>-4.3112513144058888E-2</v>
      </c>
      <c r="H779" s="13">
        <f>(Tavola1!H779-Tavola1!H778)/Tavola1!H778</f>
        <v>1.7857142857142856E-2</v>
      </c>
      <c r="I779" s="13">
        <f>(Tavola1!J779-Tavola1!J778)/Tavola1!J778</f>
        <v>-2.2305331227463719E-2</v>
      </c>
      <c r="J779" s="13">
        <f>(Tavola1!K779-Tavola1!K778)/Tavola1!K778</f>
        <v>9.0489344427080384E-3</v>
      </c>
      <c r="K779" s="13">
        <f>(Tavola1!L779-Tavola1!L778)/Tavola1!L778</f>
        <v>8.7006960556844544E-4</v>
      </c>
    </row>
    <row r="780" spans="1:11">
      <c r="A780" s="4">
        <v>44668</v>
      </c>
      <c r="B780" s="13">
        <f>(Tavola1!B780-Tavola1!B779)/Tavola1!B779</f>
        <v>1.9083352966244662E-3</v>
      </c>
      <c r="C780" s="13">
        <f>(Tavola1!C780-Tavola1!C779)/Tavola1!C779</f>
        <v>3.4776090079103139E-3</v>
      </c>
      <c r="D780" s="13">
        <f>(Tavola1!D780-Tavola1!D779)/Tavola1!D779</f>
        <v>3.8514673253233975E-3</v>
      </c>
      <c r="E780" s="13">
        <f>(Tavola1!E780-Tavola1!E779)/Tavola1!E779</f>
        <v>-4.3948230346215235E-3</v>
      </c>
      <c r="F780" s="13">
        <f>(Tavola1!F780-Tavola1!F779)/Tavola1!F779</f>
        <v>-1.2409513960703205E-2</v>
      </c>
      <c r="G780" s="13">
        <f>(Tavola1!G780-Tavola1!G779)/Tavola1!G779</f>
        <v>-3.2967032967032967E-3</v>
      </c>
      <c r="H780" s="13">
        <f>(Tavola1!H780-Tavola1!H779)/Tavola1!H779</f>
        <v>-0.15789473684210525</v>
      </c>
      <c r="I780" s="13">
        <f>(Tavola1!J780-Tavola1!J779)/Tavola1!J779</f>
        <v>-4.335766645838731E-3</v>
      </c>
      <c r="J780" s="13">
        <f>(Tavola1!K780-Tavola1!K779)/Tavola1!K779</f>
        <v>5.0832494931060219E-3</v>
      </c>
      <c r="K780" s="13">
        <f>(Tavola1!L780-Tavola1!L779)/Tavola1!L779</f>
        <v>1.0624939631024824E-3</v>
      </c>
    </row>
    <row r="781" spans="1:11">
      <c r="A781" s="4">
        <v>44669</v>
      </c>
      <c r="B781" s="13">
        <f>(Tavola1!B781-Tavola1!B780)/Tavola1!B780</f>
        <v>7.4590523591929825E-4</v>
      </c>
      <c r="C781" s="13">
        <f>(Tavola1!C781-Tavola1!C780)/Tavola1!C780</f>
        <v>1.3414241599907597E-3</v>
      </c>
      <c r="D781" s="13">
        <f>(Tavola1!D781-Tavola1!D780)/Tavola1!D780</f>
        <v>1.4823576690209995E-3</v>
      </c>
      <c r="E781" s="13">
        <f>(Tavola1!E781-Tavola1!E780)/Tavola1!E780</f>
        <v>4.3002583194043462E-3</v>
      </c>
      <c r="F781" s="13">
        <f>(Tavola1!F781-Tavola1!F780)/Tavola1!F780</f>
        <v>-8.3769633507853412E-3</v>
      </c>
      <c r="G781" s="13">
        <f>(Tavola1!G781-Tavola1!G780)/Tavola1!G780</f>
        <v>-9.9228224917309819E-3</v>
      </c>
      <c r="H781" s="13">
        <f>(Tavola1!H781-Tavola1!H780)/Tavola1!H780</f>
        <v>2.0833333333333332E-2</v>
      </c>
      <c r="I781" s="13">
        <f>(Tavola1!J781-Tavola1!J780)/Tavola1!J780</f>
        <v>4.3929131749129453E-3</v>
      </c>
      <c r="J781" s="13">
        <f>(Tavola1!K781-Tavola1!K780)/Tavola1!K780</f>
        <v>1.0897039947781822E-3</v>
      </c>
      <c r="K781" s="13">
        <f>(Tavola1!L781-Tavola1!L780)/Tavola1!L780</f>
        <v>2.8946352759552294E-4</v>
      </c>
    </row>
    <row r="782" spans="1:11">
      <c r="A782" s="4">
        <v>44670</v>
      </c>
      <c r="B782" s="13">
        <f>(Tavola1!B782-Tavola1!B781)/Tavola1!B781</f>
        <v>8.9041616378710659E-4</v>
      </c>
      <c r="C782" s="13">
        <f>(Tavola1!C782-Tavola1!C781)/Tavola1!C781</f>
        <v>1.6163751349463106E-3</v>
      </c>
      <c r="D782" s="13">
        <f>(Tavola1!D782-Tavola1!D781)/Tavola1!D781</f>
        <v>1.9666111447607512E-3</v>
      </c>
      <c r="E782" s="13">
        <f>(Tavola1!E782-Tavola1!E781)/Tavola1!E781</f>
        <v>1.2096591166991966E-2</v>
      </c>
      <c r="F782" s="13">
        <f>(Tavola1!F782-Tavola1!F781)/Tavola1!F781</f>
        <v>4.118268215417107E-2</v>
      </c>
      <c r="G782" s="13">
        <f>(Tavola1!G782-Tavola1!G781)/Tavola1!G781</f>
        <v>4.0089086859688199E-2</v>
      </c>
      <c r="H782" s="13">
        <f>(Tavola1!H782-Tavola1!H781)/Tavola1!H781</f>
        <v>6.1224489795918366E-2</v>
      </c>
      <c r="I782" s="13">
        <f>(Tavola1!J782-Tavola1!J781)/Tavola1!J781</f>
        <v>1.1886710505261393E-2</v>
      </c>
      <c r="J782" s="13">
        <f>(Tavola1!K782-Tavola1!K781)/Tavola1!K781</f>
        <v>5.1308026478880022E-4</v>
      </c>
      <c r="K782" s="13">
        <f>(Tavola1!L782-Tavola1!L781)/Tavola1!L781</f>
        <v>9.6459920902864857E-4</v>
      </c>
    </row>
    <row r="783" spans="1:11">
      <c r="A783" s="4">
        <v>44671</v>
      </c>
      <c r="B783" s="13">
        <f>(Tavola1!B783-Tavola1!B782)/Tavola1!B782</f>
        <v>2.96508827226137E-3</v>
      </c>
      <c r="C783" s="13">
        <f>(Tavola1!C783-Tavola1!C782)/Tavola1!C782</f>
        <v>5.3773872096715301E-3</v>
      </c>
      <c r="D783" s="13">
        <f>(Tavola1!D783-Tavola1!D782)/Tavola1!D782</f>
        <v>7.2106075461076512E-3</v>
      </c>
      <c r="E783" s="13">
        <f>(Tavola1!E783-Tavola1!E782)/Tavola1!E782</f>
        <v>-4.6612101506147925E-2</v>
      </c>
      <c r="F783" s="13">
        <f>(Tavola1!F783-Tavola1!F782)/Tavola1!F782</f>
        <v>-4.3610547667342799E-2</v>
      </c>
      <c r="G783" s="13">
        <f>(Tavola1!G783-Tavola1!G782)/Tavola1!G782</f>
        <v>-4.17558886509636E-2</v>
      </c>
      <c r="H783" s="13">
        <f>(Tavola1!H783-Tavola1!H782)/Tavola1!H782</f>
        <v>-7.6923076923076927E-2</v>
      </c>
      <c r="I783" s="13">
        <f>(Tavola1!J783-Tavola1!J782)/Tavola1!J782</f>
        <v>-4.6634387307133339E-2</v>
      </c>
      <c r="J783" s="13">
        <f>(Tavola1!K783-Tavola1!K782)/Tavola1!K782</f>
        <v>1.5134119725856043E-2</v>
      </c>
      <c r="K783" s="13">
        <f>(Tavola1!L783-Tavola1!L782)/Tavola1!L782</f>
        <v>2.7946419967235232E-3</v>
      </c>
    </row>
    <row r="784" spans="1:11">
      <c r="A784" s="4">
        <v>44672</v>
      </c>
      <c r="B784" s="13">
        <f>(Tavola1!B784-Tavola1!B783)/Tavola1!B783</f>
        <v>2.5697215062494014E-3</v>
      </c>
      <c r="C784" s="13">
        <f>(Tavola1!C784-Tavola1!C783)/Tavola1!C783</f>
        <v>4.6197586140605765E-3</v>
      </c>
      <c r="D784" s="13">
        <f>(Tavola1!D784-Tavola1!D783)/Tavola1!D783</f>
        <v>5.6857397932390053E-3</v>
      </c>
      <c r="E784" s="13">
        <f>(Tavola1!E784-Tavola1!E783)/Tavola1!E783</f>
        <v>-3.0748967063638288E-2</v>
      </c>
      <c r="F784" s="13">
        <f>(Tavola1!F784-Tavola1!F783)/Tavola1!F783</f>
        <v>-1.2725344644750796E-2</v>
      </c>
      <c r="G784" s="13">
        <f>(Tavola1!G784-Tavola1!G783)/Tavola1!G783</f>
        <v>-1.3407821229050279E-2</v>
      </c>
      <c r="H784" s="13">
        <f>(Tavola1!H784-Tavola1!H783)/Tavola1!H783</f>
        <v>0</v>
      </c>
      <c r="I784" s="13">
        <f>(Tavola1!J784-Tavola1!J783)/Tavola1!J783</f>
        <v>-3.0883212485980128E-2</v>
      </c>
      <c r="J784" s="13">
        <f>(Tavola1!K784-Tavola1!K783)/Tavola1!K783</f>
        <v>1.0720629213579967E-2</v>
      </c>
      <c r="K784" s="13">
        <f>(Tavola1!L784-Tavola1!L783)/Tavola1!L783</f>
        <v>3.0751489525273879E-3</v>
      </c>
    </row>
    <row r="785" spans="1:11">
      <c r="A785" s="4">
        <v>44673</v>
      </c>
      <c r="B785" s="13">
        <f>(Tavola1!B785-Tavola1!B784)/Tavola1!B784</f>
        <v>2.3684705781920269E-3</v>
      </c>
      <c r="C785" s="13">
        <f>(Tavola1!C785-Tavola1!C784)/Tavola1!C784</f>
        <v>4.253066204261787E-3</v>
      </c>
      <c r="D785" s="13">
        <f>(Tavola1!D785-Tavola1!D784)/Tavola1!D784</f>
        <v>5.2367786724355778E-3</v>
      </c>
      <c r="E785" s="13">
        <f>(Tavola1!E785-Tavola1!E784)/Tavola1!E784</f>
        <v>-2.9047052828265672E-2</v>
      </c>
      <c r="F785" s="13">
        <f>(Tavola1!F785-Tavola1!F784)/Tavola1!F784</f>
        <v>-4.6186895810955961E-2</v>
      </c>
      <c r="G785" s="13">
        <f>(Tavola1!G785-Tavola1!G784)/Tavola1!G784</f>
        <v>-4.8697621744054363E-2</v>
      </c>
      <c r="H785" s="13">
        <f>(Tavola1!H785-Tavola1!H784)/Tavola1!H784</f>
        <v>0</v>
      </c>
      <c r="I785" s="13">
        <f>(Tavola1!J785-Tavola1!J784)/Tavola1!J784</f>
        <v>-2.8916998109147812E-2</v>
      </c>
      <c r="J785" s="13">
        <f>(Tavola1!K785-Tavola1!K784)/Tavola1!K784</f>
        <v>9.7831299621676353E-3</v>
      </c>
      <c r="K785" s="13">
        <f>(Tavola1!L785-Tavola1!L784)/Tavola1!L784</f>
        <v>2.5867024334163633E-3</v>
      </c>
    </row>
    <row r="786" spans="1:11">
      <c r="A786" s="4">
        <v>44674</v>
      </c>
      <c r="B786" s="13">
        <f>(Tavola1!B786-Tavola1!B785)/Tavola1!B785</f>
        <v>2.2530293227701614E-3</v>
      </c>
      <c r="C786" s="13">
        <f>(Tavola1!C786-Tavola1!C785)/Tavola1!C785</f>
        <v>4.0395179803876984E-3</v>
      </c>
      <c r="D786" s="13">
        <f>(Tavola1!D786-Tavola1!D785)/Tavola1!D785</f>
        <v>5.0638617998925821E-3</v>
      </c>
      <c r="E786" s="13">
        <f>(Tavola1!E786-Tavola1!E785)/Tavola1!E785</f>
        <v>-2.3009763737545402E-2</v>
      </c>
      <c r="F786" s="13">
        <f>(Tavola1!F786-Tavola1!F785)/Tavola1!F785</f>
        <v>-1.3513513513513514E-2</v>
      </c>
      <c r="G786" s="13">
        <f>(Tavola1!G786-Tavola1!G785)/Tavola1!G785</f>
        <v>-1.5476190476190477E-2</v>
      </c>
      <c r="H786" s="13">
        <f>(Tavola1!H786-Tavola1!H785)/Tavola1!H785</f>
        <v>2.0833333333333332E-2</v>
      </c>
      <c r="I786" s="13">
        <f>(Tavola1!J786-Tavola1!J785)/Tavola1!J785</f>
        <v>-2.3080538489945276E-2</v>
      </c>
      <c r="J786" s="13">
        <f>(Tavola1!K786-Tavola1!K785)/Tavola1!K785</f>
        <v>8.6614671830971043E-3</v>
      </c>
      <c r="K786" s="13">
        <f>(Tavola1!L786-Tavola1!L785)/Tavola1!L785</f>
        <v>1.3377926421404682E-3</v>
      </c>
    </row>
    <row r="787" spans="1:11">
      <c r="A787" s="4">
        <v>44675</v>
      </c>
      <c r="B787" s="13">
        <f>(Tavola1!B787-Tavola1!B786)/Tavola1!B786</f>
        <v>1.9615776372585323E-3</v>
      </c>
      <c r="C787" s="13">
        <f>(Tavola1!C787-Tavola1!C786)/Tavola1!C786</f>
        <v>3.4983333060615764E-3</v>
      </c>
      <c r="D787" s="13">
        <f>(Tavola1!D787-Tavola1!D786)/Tavola1!D786</f>
        <v>4.2464628192230664E-3</v>
      </c>
      <c r="E787" s="13">
        <f>(Tavola1!E787-Tavola1!E786)/Tavola1!E786</f>
        <v>2.7917526476456844E-2</v>
      </c>
      <c r="F787" s="13">
        <f>(Tavola1!F787-Tavola1!F786)/Tavola1!F786</f>
        <v>-1.1415525114155251E-2</v>
      </c>
      <c r="G787" s="13">
        <f>(Tavola1!G787-Tavola1!G786)/Tavola1!G786</f>
        <v>-1.2091898428053204E-2</v>
      </c>
      <c r="H787" s="13">
        <f>(Tavola1!H787-Tavola1!H786)/Tavola1!H786</f>
        <v>0</v>
      </c>
      <c r="I787" s="13">
        <f>(Tavola1!J787-Tavola1!J786)/Tavola1!J786</f>
        <v>2.8213543188027285E-2</v>
      </c>
      <c r="J787" s="13">
        <f>(Tavola1!K787-Tavola1!K786)/Tavola1!K786</f>
        <v>1.3811330941461929E-3</v>
      </c>
      <c r="K787" s="13">
        <f>(Tavola1!L787-Tavola1!L786)/Tavola1!L786</f>
        <v>6.680026720106881E-4</v>
      </c>
    </row>
    <row r="788" spans="1:11">
      <c r="A788" s="4">
        <v>44676</v>
      </c>
      <c r="B788" s="13">
        <f>(Tavola1!B788-Tavola1!B787)/Tavola1!B787</f>
        <v>9.0775344154041336E-4</v>
      </c>
      <c r="C788" s="13">
        <f>(Tavola1!C788-Tavola1!C787)/Tavola1!C787</f>
        <v>1.6148773707956154E-3</v>
      </c>
      <c r="D788" s="13">
        <f>(Tavola1!D788-Tavola1!D787)/Tavola1!D787</f>
        <v>2.0044279384720579E-3</v>
      </c>
      <c r="E788" s="13">
        <f>(Tavola1!E788-Tavola1!E787)/Tavola1!E787</f>
        <v>5.3090884958688659E-3</v>
      </c>
      <c r="F788" s="13">
        <f>(Tavola1!F788-Tavola1!F787)/Tavola1!F787</f>
        <v>-5.7736720554272519E-3</v>
      </c>
      <c r="G788" s="13">
        <f>(Tavola1!G788-Tavola1!G787)/Tavola1!G787</f>
        <v>-8.5679314565483469E-3</v>
      </c>
      <c r="H788" s="13">
        <f>(Tavola1!H788-Tavola1!H787)/Tavola1!H787</f>
        <v>4.0816326530612242E-2</v>
      </c>
      <c r="I788" s="13">
        <f>(Tavola1!J788-Tavola1!J787)/Tavola1!J787</f>
        <v>5.3892815962300099E-3</v>
      </c>
      <c r="J788" s="13">
        <f>(Tavola1!K788-Tavola1!K787)/Tavola1!K787</f>
        <v>1.6028303434382695E-3</v>
      </c>
      <c r="K788" s="13">
        <f>(Tavola1!L788-Tavola1!L787)/Tavola1!L787</f>
        <v>6.6755674232309744E-4</v>
      </c>
    </row>
    <row r="789" spans="1:11">
      <c r="A789" s="4">
        <v>44677</v>
      </c>
      <c r="B789" s="13">
        <f>(Tavola1!B789-Tavola1!B788)/Tavola1!B788</f>
        <v>1.000166734574765E-3</v>
      </c>
      <c r="C789" s="13">
        <f>(Tavola1!C789-Tavola1!C788)/Tavola1!C788</f>
        <v>1.7843736486560147E-3</v>
      </c>
      <c r="D789" s="13">
        <f>(Tavola1!D789-Tavola1!D788)/Tavola1!D788</f>
        <v>2.0361891344545216E-3</v>
      </c>
      <c r="E789" s="13">
        <f>(Tavola1!E789-Tavola1!E788)/Tavola1!E788</f>
        <v>6.4032742515760634E-3</v>
      </c>
      <c r="F789" s="13">
        <f>(Tavola1!F789-Tavola1!F788)/Tavola1!F788</f>
        <v>3.7166085946573751E-2</v>
      </c>
      <c r="G789" s="13">
        <f>(Tavola1!G789-Tavola1!G788)/Tavola1!G788</f>
        <v>3.9506172839506172E-2</v>
      </c>
      <c r="H789" s="13">
        <f>(Tavola1!H789-Tavola1!H788)/Tavola1!H788</f>
        <v>0</v>
      </c>
      <c r="I789" s="13">
        <f>(Tavola1!J789-Tavola1!J788)/Tavola1!J788</f>
        <v>6.1831509137600044E-3</v>
      </c>
      <c r="J789" s="13">
        <f>(Tavola1!K789-Tavola1!K788)/Tavola1!K788</f>
        <v>1.4949024140639752E-3</v>
      </c>
      <c r="K789" s="13">
        <f>(Tavola1!L789-Tavola1!L788)/Tavola1!L788</f>
        <v>1.0483179262365386E-3</v>
      </c>
    </row>
    <row r="790" spans="1:11">
      <c r="A790" s="4">
        <v>44678</v>
      </c>
      <c r="B790" s="13">
        <f>(Tavola1!B790-Tavola1!B789)/Tavola1!B789</f>
        <v>2.7540628599337239E-3</v>
      </c>
      <c r="C790" s="13">
        <f>(Tavola1!C790-Tavola1!C789)/Tavola1!C789</f>
        <v>4.9451530839882346E-3</v>
      </c>
      <c r="D790" s="13">
        <f>(Tavola1!D790-Tavola1!D789)/Tavola1!D789</f>
        <v>6.4467291293666225E-3</v>
      </c>
      <c r="E790" s="13">
        <f>(Tavola1!E790-Tavola1!E789)/Tavola1!E789</f>
        <v>1.8972811649339148E-2</v>
      </c>
      <c r="F790" s="13">
        <f>(Tavola1!F790-Tavola1!F789)/Tavola1!F789</f>
        <v>2.0156774916013438E-2</v>
      </c>
      <c r="G790" s="13">
        <f>(Tavola1!G790-Tavola1!G789)/Tavola1!G789</f>
        <v>2.3752969121140142E-2</v>
      </c>
      <c r="H790" s="13">
        <f>(Tavola1!H790-Tavola1!H789)/Tavola1!H789</f>
        <v>-3.9215686274509803E-2</v>
      </c>
      <c r="I790" s="13">
        <f>(Tavola1!J790-Tavola1!J789)/Tavola1!J789</f>
        <v>1.8964078928892965E-2</v>
      </c>
      <c r="J790" s="13">
        <f>(Tavola1!K790-Tavola1!K789)/Tavola1!K789</f>
        <v>4.8998775030624237E-3</v>
      </c>
      <c r="K790" s="13">
        <f>(Tavola1!L790-Tavola1!L789)/Tavola1!L789</f>
        <v>2.3800456968773799E-3</v>
      </c>
    </row>
    <row r="791" spans="1:11">
      <c r="A791" s="4">
        <v>44679</v>
      </c>
      <c r="B791" s="13">
        <f>(Tavola1!B791-Tavola1!B790)/Tavola1!B790</f>
        <v>2.3532054410381666E-3</v>
      </c>
      <c r="C791" s="13">
        <f>(Tavola1!C791-Tavola1!C790)/Tavola1!C790</f>
        <v>4.1984769746478637E-3</v>
      </c>
      <c r="D791" s="13">
        <f>(Tavola1!D791-Tavola1!D790)/Tavola1!D790</f>
        <v>4.4946272742568448E-3</v>
      </c>
      <c r="E791" s="13">
        <f>(Tavola1!E791-Tavola1!E790)/Tavola1!E790</f>
        <v>3.0818004795699961E-3</v>
      </c>
      <c r="F791" s="13">
        <f>(Tavola1!F791-Tavola1!F790)/Tavola1!F790</f>
        <v>-1.5367727771679473E-2</v>
      </c>
      <c r="G791" s="13">
        <f>(Tavola1!G791-Tavola1!G790)/Tavola1!G790</f>
        <v>-1.3921113689095127E-2</v>
      </c>
      <c r="H791" s="13">
        <f>(Tavola1!H791-Tavola1!H790)/Tavola1!H790</f>
        <v>-4.0816326530612242E-2</v>
      </c>
      <c r="I791" s="13">
        <f>(Tavola1!J791-Tavola1!J790)/Tavola1!J790</f>
        <v>3.218040480841716E-3</v>
      </c>
      <c r="J791" s="13">
        <f>(Tavola1!K791-Tavola1!K790)/Tavola1!K790</f>
        <v>4.7049531059531807E-3</v>
      </c>
      <c r="K791" s="13">
        <f>(Tavola1!L791-Tavola1!L790)/Tavola1!L790</f>
        <v>1.8995156235160034E-3</v>
      </c>
    </row>
    <row r="792" spans="1:11">
      <c r="A792" s="4">
        <v>44680</v>
      </c>
      <c r="B792" s="13">
        <f>(Tavola1!B792-Tavola1!B791)/Tavola1!B791</f>
        <v>2.0031608119922967E-3</v>
      </c>
      <c r="C792" s="13">
        <f>(Tavola1!C792-Tavola1!C791)/Tavola1!C791</f>
        <v>3.5563513833322645E-3</v>
      </c>
      <c r="D792" s="13">
        <f>(Tavola1!D792-Tavola1!D791)/Tavola1!D791</f>
        <v>3.6261506577321212E-3</v>
      </c>
      <c r="E792" s="13">
        <f>(Tavola1!E792-Tavola1!E791)/Tavola1!E791</f>
        <v>-1.9757582563913332E-2</v>
      </c>
      <c r="F792" s="13">
        <f>(Tavola1!F792-Tavola1!F791)/Tavola1!F791</f>
        <v>-2.564102564102564E-2</v>
      </c>
      <c r="G792" s="13">
        <f>(Tavola1!G792-Tavola1!G791)/Tavola1!G791</f>
        <v>-2.823529411764706E-2</v>
      </c>
      <c r="H792" s="13">
        <f>(Tavola1!H792-Tavola1!H791)/Tavola1!H791</f>
        <v>2.1276595744680851E-2</v>
      </c>
      <c r="I792" s="13">
        <f>(Tavola1!J792-Tavola1!J791)/Tavola1!J791</f>
        <v>-1.9714941339969618E-2</v>
      </c>
      <c r="J792" s="13">
        <f>(Tavola1!K792-Tavola1!K791)/Tavola1!K791</f>
        <v>6.6534814452570857E-3</v>
      </c>
      <c r="K792" s="13">
        <f>(Tavola1!L792-Tavola1!L791)/Tavola1!L791</f>
        <v>1.8011185894397574E-3</v>
      </c>
    </row>
    <row r="793" spans="1:11">
      <c r="A793" s="4">
        <v>44681</v>
      </c>
      <c r="B793" s="13">
        <f>(Tavola1!B793-Tavola1!B792)/Tavola1!B792</f>
        <v>1.7052281698759048E-3</v>
      </c>
      <c r="C793" s="13">
        <f>(Tavola1!C793-Tavola1!C792)/Tavola1!C792</f>
        <v>3.0345720001312341E-3</v>
      </c>
      <c r="D793" s="13">
        <f>(Tavola1!D793-Tavola1!D792)/Tavola1!D792</f>
        <v>3.1854373819331303E-3</v>
      </c>
      <c r="E793" s="13">
        <f>(Tavola1!E793-Tavola1!E792)/Tavola1!E792</f>
        <v>-5.8495229054485343E-2</v>
      </c>
      <c r="F793" s="13">
        <f>(Tavola1!F793-Tavola1!F792)/Tavola1!F792</f>
        <v>-1.8306636155606407E-2</v>
      </c>
      <c r="G793" s="13">
        <f>(Tavola1!G793-Tavola1!G792)/Tavola1!G792</f>
        <v>-1.6949152542372881E-2</v>
      </c>
      <c r="H793" s="13">
        <f>(Tavola1!H793-Tavola1!H792)/Tavola1!H792</f>
        <v>-4.1666666666666664E-2</v>
      </c>
      <c r="I793" s="13">
        <f>(Tavola1!J793-Tavola1!J792)/Tavola1!J792</f>
        <v>-5.8784741683426199E-2</v>
      </c>
      <c r="J793" s="13">
        <f>(Tavola1!K793-Tavola1!K792)/Tavola1!K792</f>
        <v>1.0925310233715549E-2</v>
      </c>
      <c r="K793" s="13">
        <f>(Tavola1!L793-Tavola1!L792)/Tavola1!L792</f>
        <v>1.797880393641181E-3</v>
      </c>
    </row>
    <row r="794" spans="1:11">
      <c r="A794" s="4">
        <v>44682</v>
      </c>
      <c r="B794" s="13">
        <f>(Tavola1!B794-Tavola1!B793)/Tavola1!B793</f>
        <v>1.8608382226023353E-3</v>
      </c>
      <c r="C794" s="13">
        <f>(Tavola1!C794-Tavola1!C793)/Tavola1!C793</f>
        <v>3.2864938799424888E-3</v>
      </c>
      <c r="D794" s="13">
        <f>(Tavola1!D794-Tavola1!D793)/Tavola1!D793</f>
        <v>3.2841342682144903E-3</v>
      </c>
      <c r="E794" s="13">
        <f>(Tavola1!E794-Tavola1!E793)/Tavola1!E793</f>
        <v>1.124728378965667E-2</v>
      </c>
      <c r="F794" s="13">
        <f>(Tavola1!F794-Tavola1!F793)/Tavola1!F793</f>
        <v>-1.1655011655011656E-2</v>
      </c>
      <c r="G794" s="13">
        <f>(Tavola1!G794-Tavola1!G793)/Tavola1!G793</f>
        <v>-1.2315270935960592E-2</v>
      </c>
      <c r="H794" s="13">
        <f>(Tavola1!H794-Tavola1!H793)/Tavola1!H793</f>
        <v>0</v>
      </c>
      <c r="I794" s="13">
        <f>(Tavola1!J794-Tavola1!J793)/Tavola1!J793</f>
        <v>1.1419363878380271E-2</v>
      </c>
      <c r="J794" s="13">
        <f>(Tavola1!K794-Tavola1!K793)/Tavola1!K793</f>
        <v>2.3784033674785275E-3</v>
      </c>
      <c r="K794" s="13">
        <f>(Tavola1!L794-Tavola1!L793)/Tavola1!L793</f>
        <v>1.1334655709832814E-3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794"/>
  <sheetViews>
    <sheetView showGridLines="0" workbookViewId="0">
      <pane ySplit="2" topLeftCell="A785" activePane="bottomLeft" state="frozen"/>
      <selection pane="bottomLeft" activeCell="I794" sqref="I792:I794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41" t="s">
        <v>22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13" ht="31.8">
      <c r="A2" s="10"/>
      <c r="B2" s="15" t="s">
        <v>24</v>
      </c>
      <c r="C2" s="15" t="s">
        <v>152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  <row r="704" spans="1:9">
      <c r="A704" s="4">
        <v>44592</v>
      </c>
      <c r="B704" s="14">
        <f>Tavola1!D704/Tavola1!B704</f>
        <v>6.3776846637028095E-2</v>
      </c>
      <c r="C704" s="14">
        <f>Tavola1!D704/Tavola1!C704</f>
        <v>0.14744216384080749</v>
      </c>
      <c r="D704" s="14">
        <f>Tavola1!F704/Tavola1!D704</f>
        <v>2.6247897522564054E-3</v>
      </c>
      <c r="E704" s="14">
        <f>Tavola1!G704/Tavola1!D704</f>
        <v>2.3987082891726219E-3</v>
      </c>
      <c r="F704" s="30">
        <f>Tavola1!H704/Tavola1!D704</f>
        <v>2.2608146308378323E-4</v>
      </c>
      <c r="G704" s="14">
        <f>Tavola1!J704/Tavola1!D704</f>
        <v>0.39014765845344246</v>
      </c>
      <c r="H704" s="14">
        <f>Tavola1!K704/Tavola1!D704</f>
        <v>0.5935552352289436</v>
      </c>
      <c r="I704" s="36">
        <f>Tavola1!L704/Tavola1!D704</f>
        <v>1.3672316565357586E-2</v>
      </c>
    </row>
    <row r="705" spans="1:9">
      <c r="A705" s="4">
        <v>44593</v>
      </c>
      <c r="B705" s="14">
        <f>Tavola1!D705/Tavola1!B705</f>
        <v>6.428698765847124E-2</v>
      </c>
      <c r="C705" s="14">
        <f>Tavola1!D705/Tavola1!C705</f>
        <v>0.14789325869028447</v>
      </c>
      <c r="D705" s="14">
        <f>Tavola1!F705/Tavola1!D705</f>
        <v>2.5670686294705816E-3</v>
      </c>
      <c r="E705" s="14">
        <f>Tavola1!G705/Tavola1!D705</f>
        <v>2.34522319235584E-3</v>
      </c>
      <c r="F705" s="30">
        <f>Tavola1!H705/Tavola1!D705</f>
        <v>2.2184543711474162E-4</v>
      </c>
      <c r="G705" s="14">
        <f>Tavola1!J705/Tavola1!D705</f>
        <v>0.39462658659102795</v>
      </c>
      <c r="H705" s="14">
        <f>Tavola1!K705/Tavola1!D705</f>
        <v>0.58922148097675375</v>
      </c>
      <c r="I705" s="36">
        <f>Tavola1!L705/Tavola1!D705</f>
        <v>1.3584863802747715E-2</v>
      </c>
    </row>
    <row r="706" spans="1:9">
      <c r="A706" s="4">
        <v>44594</v>
      </c>
      <c r="B706" s="14">
        <f>Tavola1!D706/Tavola1!B706</f>
        <v>6.4834920166708665E-2</v>
      </c>
      <c r="C706" s="14">
        <f>Tavola1!D706/Tavola1!C706</f>
        <v>0.1480901597223363</v>
      </c>
      <c r="D706" s="14">
        <f>Tavola1!F706/Tavola1!D706</f>
        <v>2.5185335635218849E-3</v>
      </c>
      <c r="E706" s="14">
        <f>Tavola1!G706/Tavola1!D706</f>
        <v>2.2873034348610665E-3</v>
      </c>
      <c r="F706" s="30">
        <f>Tavola1!H706/Tavola1!D706</f>
        <v>2.3123012866081821E-4</v>
      </c>
      <c r="G706" s="14">
        <f>Tavola1!J706/Tavola1!D706</f>
        <v>0.39534883720930231</v>
      </c>
      <c r="H706" s="14">
        <f>Tavola1!K706/Tavola1!D706</f>
        <v>0.58866191186694894</v>
      </c>
      <c r="I706" s="36">
        <f>Tavola1!L706/Tavola1!D706</f>
        <v>1.3470717360226855E-2</v>
      </c>
    </row>
    <row r="707" spans="1:9">
      <c r="A707" s="4">
        <v>44595</v>
      </c>
      <c r="B707" s="14">
        <f>Tavola1!D707/Tavola1!B707</f>
        <v>6.5258382935532031E-2</v>
      </c>
      <c r="C707" s="14">
        <f>Tavola1!D707/Tavola1!C707</f>
        <v>0.14831526168236728</v>
      </c>
      <c r="D707" s="14">
        <f>Tavola1!F707/Tavola1!D707</f>
        <v>2.4845431115385151E-3</v>
      </c>
      <c r="E707" s="14">
        <f>Tavola1!G707/Tavola1!D707</f>
        <v>2.2680925604399512E-3</v>
      </c>
      <c r="F707" s="30">
        <f>Tavola1!H707/Tavola1!D707</f>
        <v>2.1645055109856384E-4</v>
      </c>
      <c r="G707" s="14">
        <f>Tavola1!J707/Tavola1!D707</f>
        <v>0.39667501032005303</v>
      </c>
      <c r="H707" s="14">
        <f>Tavola1!K707/Tavola1!D707</f>
        <v>0.58745452605832726</v>
      </c>
      <c r="I707" s="36">
        <f>Tavola1!L707/Tavola1!D707</f>
        <v>1.3385920510081185E-2</v>
      </c>
    </row>
    <row r="708" spans="1:9">
      <c r="A708" s="4">
        <v>44596</v>
      </c>
      <c r="B708" s="14">
        <f>Tavola1!D708/Tavola1!B708</f>
        <v>6.5704963522522794E-2</v>
      </c>
      <c r="C708" s="14">
        <f>Tavola1!D708/Tavola1!C708</f>
        <v>0.14851816968912035</v>
      </c>
      <c r="D708" s="14">
        <f>Tavola1!F708/Tavola1!D708</f>
        <v>2.3819133582837992E-3</v>
      </c>
      <c r="E708" s="14">
        <f>Tavola1!G708/Tavola1!D708</f>
        <v>2.1785792911132311E-3</v>
      </c>
      <c r="F708" s="30">
        <f>Tavola1!H708/Tavola1!D708</f>
        <v>2.0333406717056824E-4</v>
      </c>
      <c r="G708" s="14">
        <f>Tavola1!J708/Tavola1!D708</f>
        <v>0.39935575206085955</v>
      </c>
      <c r="H708" s="14">
        <f>Tavola1!K708/Tavola1!D708</f>
        <v>0.5849584770431252</v>
      </c>
      <c r="I708" s="36">
        <f>Tavola1!L708/Tavola1!D708</f>
        <v>1.3303857537731464E-2</v>
      </c>
    </row>
    <row r="709" spans="1:9">
      <c r="A709" s="4">
        <v>44597</v>
      </c>
      <c r="B709" s="14">
        <f>Tavola1!D709/Tavola1!B709</f>
        <v>6.6140459169829496E-2</v>
      </c>
      <c r="C709" s="14">
        <f>Tavola1!D709/Tavola1!C709</f>
        <v>0.14865367114207068</v>
      </c>
      <c r="D709" s="14">
        <f>Tavola1!F709/Tavola1!D709</f>
        <v>2.3309036710977013E-3</v>
      </c>
      <c r="E709" s="14">
        <f>Tavola1!G709/Tavola1!D709</f>
        <v>2.1374175038470491E-3</v>
      </c>
      <c r="F709" s="30">
        <f>Tavola1!H709/Tavola1!D709</f>
        <v>1.9348616725065225E-4</v>
      </c>
      <c r="G709" s="14">
        <f>Tavola1!J709/Tavola1!D709</f>
        <v>0.39846662212453859</v>
      </c>
      <c r="H709" s="14">
        <f>Tavola1!K709/Tavola1!D709</f>
        <v>0.58593053241951432</v>
      </c>
      <c r="I709" s="36">
        <f>Tavola1!L709/Tavola1!D709</f>
        <v>1.3271941784849429E-2</v>
      </c>
    </row>
    <row r="710" spans="1:9">
      <c r="A710" s="4">
        <v>44598</v>
      </c>
      <c r="B710" s="14">
        <f>Tavola1!D710/Tavola1!B710</f>
        <v>6.6638792573943492E-2</v>
      </c>
      <c r="C710" s="14">
        <f>Tavola1!D710/Tavola1!C710</f>
        <v>0.1490620796204094</v>
      </c>
      <c r="D710" s="14">
        <f>Tavola1!F710/Tavola1!D710</f>
        <v>2.2751785933032365E-3</v>
      </c>
      <c r="E710" s="14">
        <f>Tavola1!G710/Tavola1!D710</f>
        <v>2.0854558872300186E-3</v>
      </c>
      <c r="F710" s="30">
        <f>Tavola1!H710/Tavola1!D710</f>
        <v>1.8972270607321804E-4</v>
      </c>
      <c r="G710" s="14">
        <f>Tavola1!J710/Tavola1!D710</f>
        <v>0.40247505968048902</v>
      </c>
      <c r="H710" s="14">
        <f>Tavola1!K710/Tavola1!D710</f>
        <v>0.58211856025862041</v>
      </c>
      <c r="I710" s="36">
        <f>Tavola1!L710/Tavola1!D710</f>
        <v>1.3131201467587296E-2</v>
      </c>
    </row>
    <row r="711" spans="1:9">
      <c r="A711" s="4">
        <v>44599</v>
      </c>
      <c r="B711" s="14">
        <f>Tavola1!D711/Tavola1!B711</f>
        <v>6.683232622895309E-2</v>
      </c>
      <c r="C711" s="14">
        <f>Tavola1!D711/Tavola1!C711</f>
        <v>0.14898941613464065</v>
      </c>
      <c r="D711" s="14">
        <f>Tavola1!F711/Tavola1!D711</f>
        <v>2.2860283414039987E-3</v>
      </c>
      <c r="E711" s="14">
        <f>Tavola1!G711/Tavola1!D711</f>
        <v>2.0973827277858651E-3</v>
      </c>
      <c r="F711" s="30">
        <f>Tavola1!H711/Tavola1!D711</f>
        <v>1.8864561361813374E-4</v>
      </c>
      <c r="G711" s="14">
        <f>Tavola1!J711/Tavola1!D711</f>
        <v>0.40470277175366148</v>
      </c>
      <c r="H711" s="14">
        <f>Tavola1!K711/Tavola1!D711</f>
        <v>0.57991741184159706</v>
      </c>
      <c r="I711" s="36">
        <f>Tavola1!L711/Tavola1!D711</f>
        <v>1.3093788063337393E-2</v>
      </c>
    </row>
    <row r="712" spans="1:9">
      <c r="A712" s="4">
        <v>44600</v>
      </c>
      <c r="B712" s="14">
        <f>Tavola1!D712/Tavola1!B712</f>
        <v>6.7289141216910972E-2</v>
      </c>
      <c r="C712" s="14">
        <f>Tavola1!D712/Tavola1!C712</f>
        <v>0.14917836115572883</v>
      </c>
      <c r="D712" s="14">
        <f>Tavola1!F712/Tavola1!D712</f>
        <v>2.2157028579483386E-3</v>
      </c>
      <c r="E712" s="14">
        <f>Tavola1!G712/Tavola1!D712</f>
        <v>2.0336305223714042E-3</v>
      </c>
      <c r="F712" s="30">
        <f>Tavola1!H712/Tavola1!D712</f>
        <v>1.8207233557693438E-4</v>
      </c>
      <c r="G712" s="14">
        <f>Tavola1!J712/Tavola1!D712</f>
        <v>0.4057012134240171</v>
      </c>
      <c r="H712" s="14">
        <f>Tavola1!K712/Tavola1!D712</f>
        <v>0.57906491172428376</v>
      </c>
      <c r="I712" s="36">
        <f>Tavola1!L712/Tavola1!D712</f>
        <v>1.3018171993750808E-2</v>
      </c>
    </row>
    <row r="713" spans="1:9">
      <c r="A713" s="4">
        <v>44601</v>
      </c>
      <c r="B713" s="14">
        <f>Tavola1!D713/Tavola1!B713</f>
        <v>6.769097004775787E-2</v>
      </c>
      <c r="C713" s="14">
        <f>Tavola1!D713/Tavola1!C713</f>
        <v>0.14921119178206577</v>
      </c>
      <c r="D713" s="14">
        <f>Tavola1!F713/Tavola1!D713</f>
        <v>2.155303877513674E-3</v>
      </c>
      <c r="E713" s="14">
        <f>Tavola1!G713/Tavola1!D713</f>
        <v>1.9882823506173989E-3</v>
      </c>
      <c r="F713" s="30">
        <f>Tavola1!H713/Tavola1!D713</f>
        <v>1.6702152689627528E-4</v>
      </c>
      <c r="G713" s="14">
        <f>Tavola1!J713/Tavola1!D713</f>
        <v>0.39828679484237522</v>
      </c>
      <c r="H713" s="14">
        <f>Tavola1!K713/Tavola1!D713</f>
        <v>0.5865984831540636</v>
      </c>
      <c r="I713" s="36">
        <f>Tavola1!L713/Tavola1!D713</f>
        <v>1.2959418126047515E-2</v>
      </c>
    </row>
    <row r="714" spans="1:9">
      <c r="A714" s="4">
        <v>44602</v>
      </c>
      <c r="B714" s="14">
        <f>Tavola1!D714/Tavola1!B714</f>
        <v>6.8116871647562999E-2</v>
      </c>
      <c r="C714" s="14">
        <f>Tavola1!D714/Tavola1!C714</f>
        <v>0.14932968187616136</v>
      </c>
      <c r="D714" s="14">
        <f>Tavola1!F714/Tavola1!D714</f>
        <v>2.1131930188492219E-3</v>
      </c>
      <c r="E714" s="14">
        <f>Tavola1!G714/Tavola1!D714</f>
        <v>1.9479875822974474E-3</v>
      </c>
      <c r="F714" s="30">
        <f>Tavola1!H714/Tavola1!D714</f>
        <v>1.6520543655177466E-4</v>
      </c>
      <c r="G714" s="14">
        <f>Tavola1!J714/Tavola1!D714</f>
        <v>0.39276084142720258</v>
      </c>
      <c r="H714" s="14">
        <f>Tavola1!K714/Tavola1!D714</f>
        <v>0.59227154602120669</v>
      </c>
      <c r="I714" s="36">
        <f>Tavola1!L714/Tavola1!D714</f>
        <v>1.2854419532741563E-2</v>
      </c>
    </row>
    <row r="715" spans="1:9">
      <c r="A715" s="4">
        <v>44603</v>
      </c>
      <c r="B715" s="14">
        <f>Tavola1!D715/Tavola1!B715</f>
        <v>6.8458710671647979E-2</v>
      </c>
      <c r="C715" s="14">
        <f>Tavola1!D715/Tavola1!C715</f>
        <v>0.1494342473478682</v>
      </c>
      <c r="D715" s="14">
        <f>Tavola1!F715/Tavola1!D715</f>
        <v>2.0492766295594268E-3</v>
      </c>
      <c r="E715" s="14">
        <f>Tavola1!G715/Tavola1!D715</f>
        <v>1.8840812931946642E-3</v>
      </c>
      <c r="F715" s="30">
        <f>Tavola1!H715/Tavola1!D715</f>
        <v>1.6519533636476268E-4</v>
      </c>
      <c r="G715" s="14">
        <f>Tavola1!J715/Tavola1!D715</f>
        <v>0.39339987667313681</v>
      </c>
      <c r="H715" s="14">
        <f>Tavola1!K715/Tavola1!D715</f>
        <v>0.59175960091085289</v>
      </c>
      <c r="I715" s="36">
        <f>Tavola1!L715/Tavola1!D715</f>
        <v>1.2791245786450849E-2</v>
      </c>
    </row>
    <row r="716" spans="1:9">
      <c r="A716" s="4">
        <v>44604</v>
      </c>
      <c r="B716" s="14">
        <f>Tavola1!D716/Tavola1!B716</f>
        <v>6.8781420671082741E-2</v>
      </c>
      <c r="C716" s="14">
        <f>Tavola1!D716/Tavola1!C716</f>
        <v>0.14949268320898901</v>
      </c>
      <c r="D716" s="14">
        <f>Tavola1!F716/Tavola1!D716</f>
        <v>2.0094782981992364E-3</v>
      </c>
      <c r="E716" s="14">
        <f>Tavola1!G716/Tavola1!D716</f>
        <v>1.8470819494340134E-3</v>
      </c>
      <c r="F716" s="30">
        <f>Tavola1!H716/Tavola1!D716</f>
        <v>1.623963487652229E-4</v>
      </c>
      <c r="G716" s="14">
        <f>Tavola1!J716/Tavola1!D716</f>
        <v>0.39169293251090176</v>
      </c>
      <c r="H716" s="14">
        <f>Tavola1!K716/Tavola1!D716</f>
        <v>0.59355441831040012</v>
      </c>
      <c r="I716" s="36">
        <f>Tavola1!L716/Tavola1!D716</f>
        <v>1.2743170880498882E-2</v>
      </c>
    </row>
    <row r="717" spans="1:9">
      <c r="A717" s="4">
        <v>44605</v>
      </c>
      <c r="B717" s="14">
        <f>Tavola1!D717/Tavola1!B717</f>
        <v>6.9068616230242588E-2</v>
      </c>
      <c r="C717" s="14">
        <f>Tavola1!D717/Tavola1!C717</f>
        <v>0.14951373032471474</v>
      </c>
      <c r="D717" s="14">
        <f>Tavola1!F717/Tavola1!D717</f>
        <v>1.9744706134591913E-3</v>
      </c>
      <c r="E717" s="14">
        <f>Tavola1!G717/Tavola1!D717</f>
        <v>1.8133179374139059E-3</v>
      </c>
      <c r="F717" s="30">
        <f>Tavola1!H717/Tavola1!D717</f>
        <v>1.6115267604528531E-4</v>
      </c>
      <c r="G717" s="14">
        <f>Tavola1!J717/Tavola1!D717</f>
        <v>0.36237911797637079</v>
      </c>
      <c r="H717" s="14">
        <f>Tavola1!K717/Tavola1!D717</f>
        <v>0.62298401505586387</v>
      </c>
      <c r="I717" s="36">
        <f>Tavola1!L717/Tavola1!D717</f>
        <v>1.266239635430607E-2</v>
      </c>
    </row>
    <row r="718" spans="1:9">
      <c r="A718" s="4">
        <v>44606</v>
      </c>
      <c r="B718" s="14">
        <f>Tavola1!D718/Tavola1!B718</f>
        <v>6.919633973067707E-2</v>
      </c>
      <c r="C718" s="14">
        <f>Tavola1!D718/Tavola1!C718</f>
        <v>0.14946608523856206</v>
      </c>
      <c r="D718" s="14">
        <f>Tavola1!F718/Tavola1!D718</f>
        <v>1.9963925326542805E-3</v>
      </c>
      <c r="E718" s="14">
        <f>Tavola1!G718/Tavola1!D718</f>
        <v>1.8344474041312761E-3</v>
      </c>
      <c r="F718" s="30">
        <f>Tavola1!H718/Tavola1!D718</f>
        <v>1.6194512852300458E-4</v>
      </c>
      <c r="G718" s="14">
        <f>Tavola1!J718/Tavola1!D718</f>
        <v>0.36224053877468965</v>
      </c>
      <c r="H718" s="14">
        <f>Tavola1!K718/Tavola1!D718</f>
        <v>0.62312157611700258</v>
      </c>
      <c r="I718" s="36">
        <f>Tavola1!L718/Tavola1!D718</f>
        <v>1.2641492575653505E-2</v>
      </c>
    </row>
    <row r="719" spans="1:9">
      <c r="A719" s="4">
        <v>44607</v>
      </c>
      <c r="B719" s="14">
        <f>Tavola1!D719/Tavola1!B719</f>
        <v>6.9553591378715626E-2</v>
      </c>
      <c r="C719" s="14">
        <f>Tavola1!D719/Tavola1!C719</f>
        <v>0.14964735455330092</v>
      </c>
      <c r="D719" s="14">
        <f>Tavola1!F719/Tavola1!D719</f>
        <v>1.9806557340744761E-3</v>
      </c>
      <c r="E719" s="14">
        <f>Tavola1!G719/Tavola1!D719</f>
        <v>1.8270199643454286E-3</v>
      </c>
      <c r="F719" s="30">
        <f>Tavola1!H719/Tavola1!D719</f>
        <v>1.536357697290474E-4</v>
      </c>
      <c r="G719" s="14">
        <f>Tavola1!J719/Tavola1!D719</f>
        <v>0.36131672775187962</v>
      </c>
      <c r="H719" s="14">
        <f>Tavola1!K719/Tavola1!D719</f>
        <v>0.62408649001782723</v>
      </c>
      <c r="I719" s="36">
        <f>Tavola1!L719/Tavola1!D719</f>
        <v>1.2616126496218622E-2</v>
      </c>
    </row>
    <row r="720" spans="1:9">
      <c r="A720" s="4">
        <v>44608</v>
      </c>
      <c r="B720" s="14">
        <f>Tavola1!D720/Tavola1!B720</f>
        <v>6.9920870251810111E-2</v>
      </c>
      <c r="C720" s="14">
        <f>Tavola1!D720/Tavola1!C720</f>
        <v>0.14971808118687102</v>
      </c>
      <c r="D720" s="14">
        <f>Tavola1!F720/Tavola1!D720</f>
        <v>1.9206988547096195E-3</v>
      </c>
      <c r="E720" s="14">
        <f>Tavola1!G720/Tavola1!D720</f>
        <v>1.7698945192220689E-3</v>
      </c>
      <c r="F720" s="30">
        <f>Tavola1!H720/Tavola1!D720</f>
        <v>1.5080433548755041E-4</v>
      </c>
      <c r="G720" s="14">
        <f>Tavola1!J720/Tavola1!D720</f>
        <v>0.34554619959365085</v>
      </c>
      <c r="H720" s="14">
        <f>Tavola1!K720/Tavola1!D720</f>
        <v>0.6399902936845886</v>
      </c>
      <c r="I720" s="36">
        <f>Tavola1!L720/Tavola1!D720</f>
        <v>1.2542807867050898E-2</v>
      </c>
    </row>
    <row r="721" spans="1:9">
      <c r="A721" s="4">
        <v>44609</v>
      </c>
      <c r="B721" s="14">
        <f>Tavola1!D721/Tavola1!B721</f>
        <v>7.0224776809880304E-2</v>
      </c>
      <c r="C721" s="14">
        <f>Tavola1!D721/Tavola1!C721</f>
        <v>0.14983798295971787</v>
      </c>
      <c r="D721" s="14">
        <f>Tavola1!F721/Tavola1!D721</f>
        <v>1.8274222188960627E-3</v>
      </c>
      <c r="E721" s="14">
        <f>Tavola1!G721/Tavola1!D721</f>
        <v>1.685909254811781E-3</v>
      </c>
      <c r="F721" s="30">
        <f>Tavola1!H721/Tavola1!D721</f>
        <v>1.4151296408428186E-4</v>
      </c>
      <c r="G721" s="14">
        <f>Tavola1!J721/Tavola1!D721</f>
        <v>0.34008286672608395</v>
      </c>
      <c r="H721" s="14">
        <f>Tavola1!K721/Tavola1!D721</f>
        <v>0.64559166706353799</v>
      </c>
      <c r="I721" s="36">
        <f>Tavola1!L721/Tavola1!D721</f>
        <v>1.2498043991482008E-2</v>
      </c>
    </row>
    <row r="722" spans="1:9">
      <c r="A722" s="4">
        <v>44610</v>
      </c>
      <c r="B722" s="14">
        <f>Tavola1!D722/Tavola1!B722</f>
        <v>7.0531615818003823E-2</v>
      </c>
      <c r="C722" s="14">
        <f>Tavola1!D722/Tavola1!C722</f>
        <v>0.14993370924748406</v>
      </c>
      <c r="D722" s="14">
        <f>Tavola1!F722/Tavola1!D722</f>
        <v>1.7512520034079877E-3</v>
      </c>
      <c r="E722" s="14">
        <f>Tavola1!G722/Tavola1!D722</f>
        <v>1.6202794171854937E-3</v>
      </c>
      <c r="F722" s="30">
        <f>Tavola1!H722/Tavola1!D722</f>
        <v>1.3097258622249406E-4</v>
      </c>
      <c r="G722" s="14">
        <f>Tavola1!J722/Tavola1!D722</f>
        <v>0.33593658226361134</v>
      </c>
      <c r="H722" s="14">
        <f>Tavola1!K722/Tavola1!D722</f>
        <v>0.64986706957614837</v>
      </c>
      <c r="I722" s="36">
        <f>Tavola1!L722/Tavola1!D722</f>
        <v>1.2445096156832246E-2</v>
      </c>
    </row>
    <row r="723" spans="1:9">
      <c r="A723" s="4">
        <v>44611</v>
      </c>
      <c r="B723" s="14">
        <f>Tavola1!D723/Tavola1!B723</f>
        <v>7.0816524820548135E-2</v>
      </c>
      <c r="C723" s="14">
        <f>Tavola1!D723/Tavola1!C723</f>
        <v>0.14995107248706485</v>
      </c>
      <c r="D723" s="14">
        <f>Tavola1!F723/Tavola1!D723</f>
        <v>1.7259192060771651E-3</v>
      </c>
      <c r="E723" s="14">
        <f>Tavola1!G723/Tavola1!D723</f>
        <v>1.5932592671007372E-3</v>
      </c>
      <c r="F723" s="30">
        <f>Tavola1!H723/Tavola1!D723</f>
        <v>1.3265993897642808E-4</v>
      </c>
      <c r="G723" s="14">
        <f>Tavola1!J723/Tavola1!D723</f>
        <v>0.33120898764386569</v>
      </c>
      <c r="H723" s="14">
        <f>Tavola1!K723/Tavola1!D723</f>
        <v>0.65466607885360373</v>
      </c>
      <c r="I723" s="36">
        <f>Tavola1!L723/Tavola1!D723</f>
        <v>1.2399014296453424E-2</v>
      </c>
    </row>
    <row r="724" spans="1:9">
      <c r="A724" s="4">
        <v>44612</v>
      </c>
      <c r="B724" s="14">
        <f>Tavola1!D724/Tavola1!B724</f>
        <v>7.1053768862148176E-2</v>
      </c>
      <c r="C724" s="14">
        <f>Tavola1!D724/Tavola1!C724</f>
        <v>0.14999353779213026</v>
      </c>
      <c r="D724" s="14">
        <f>Tavola1!F724/Tavola1!D724</f>
        <v>1.7033529016929651E-3</v>
      </c>
      <c r="E724" s="14">
        <f>Tavola1!G724/Tavola1!D724</f>
        <v>1.5701744105519981E-3</v>
      </c>
      <c r="F724" s="30">
        <f>Tavola1!H724/Tavola1!D724</f>
        <v>1.3317849114096678E-4</v>
      </c>
      <c r="G724" s="14">
        <f>Tavola1!J724/Tavola1!D724</f>
        <v>0.32794271194025082</v>
      </c>
      <c r="H724" s="14">
        <f>Tavola1!K724/Tavola1!D724</f>
        <v>0.65801761152366844</v>
      </c>
      <c r="I724" s="36">
        <f>Tavola1!L724/Tavola1!D724</f>
        <v>1.2336323634387752E-2</v>
      </c>
    </row>
    <row r="725" spans="1:9">
      <c r="A725" s="4">
        <v>44613</v>
      </c>
      <c r="B725" s="14">
        <f>Tavola1!D725/Tavola1!B725</f>
        <v>7.1175346793994745E-2</v>
      </c>
      <c r="C725" s="14">
        <f>Tavola1!D725/Tavola1!C725</f>
        <v>0.14997508788909125</v>
      </c>
      <c r="D725" s="14">
        <f>Tavola1!F725/Tavola1!D725</f>
        <v>1.6670560003397821E-3</v>
      </c>
      <c r="E725" s="14">
        <f>Tavola1!G725/Tavola1!D725</f>
        <v>1.5422922550914226E-3</v>
      </c>
      <c r="F725" s="30">
        <f>Tavola1!H725/Tavola1!D725</f>
        <v>1.2476374524835948E-4</v>
      </c>
      <c r="G725" s="14">
        <f>Tavola1!J725/Tavola1!D725</f>
        <v>0.32572628427021172</v>
      </c>
      <c r="H725" s="14">
        <f>Tavola1!K725/Tavola1!D725</f>
        <v>0.66028823079700139</v>
      </c>
      <c r="I725" s="36">
        <f>Tavola1!L725/Tavola1!D725</f>
        <v>1.2318428932447069E-2</v>
      </c>
    </row>
    <row r="726" spans="1:9">
      <c r="A726" s="4">
        <v>44614</v>
      </c>
      <c r="B726" s="14">
        <f>Tavola1!D726/Tavola1!B726</f>
        <v>7.1509067813122093E-2</v>
      </c>
      <c r="C726" s="14">
        <f>Tavola1!D726/Tavola1!C726</f>
        <v>0.15016624383074514</v>
      </c>
      <c r="D726" s="14">
        <f>Tavola1!F726/Tavola1!D726</f>
        <v>1.6514123921775202E-3</v>
      </c>
      <c r="E726" s="14">
        <f>Tavola1!G726/Tavola1!D726</f>
        <v>1.539474550602489E-3</v>
      </c>
      <c r="F726" s="30">
        <f>Tavola1!H726/Tavola1!D726</f>
        <v>1.1193784157503127E-4</v>
      </c>
      <c r="G726" s="14">
        <f>Tavola1!J726/Tavola1!D726</f>
        <v>0.32486073615592281</v>
      </c>
      <c r="H726" s="14">
        <f>Tavola1!K726/Tavola1!D726</f>
        <v>0.66122736550997563</v>
      </c>
      <c r="I726" s="36">
        <f>Tavola1!L726/Tavola1!D726</f>
        <v>1.2260485941924014E-2</v>
      </c>
    </row>
    <row r="727" spans="1:9">
      <c r="A727" s="4">
        <v>44615</v>
      </c>
      <c r="B727" s="14">
        <f>Tavola1!D727/Tavola1!B727</f>
        <v>7.1768784504178201E-2</v>
      </c>
      <c r="C727" s="14">
        <f>Tavola1!D727/Tavola1!C727</f>
        <v>0.15014848400248318</v>
      </c>
      <c r="D727" s="14">
        <f>Tavola1!F727/Tavola1!D727</f>
        <v>1.5886963275617237E-3</v>
      </c>
      <c r="E727" s="14">
        <f>Tavola1!G727/Tavola1!D727</f>
        <v>1.4827832390576089E-3</v>
      </c>
      <c r="F727" s="30">
        <f>Tavola1!H727/Tavola1!D727</f>
        <v>1.0591308850411493E-4</v>
      </c>
      <c r="G727" s="14">
        <f>Tavola1!J727/Tavola1!D727</f>
        <v>0.30160778683487233</v>
      </c>
      <c r="H727" s="14">
        <f>Tavola1!K727/Tavola1!D727</f>
        <v>0.6845803618827947</v>
      </c>
      <c r="I727" s="36">
        <f>Tavola1!L727/Tavola1!D727</f>
        <v>1.2223154954771189E-2</v>
      </c>
    </row>
    <row r="728" spans="1:9">
      <c r="A728" s="4">
        <v>44616</v>
      </c>
      <c r="B728" s="14">
        <f>Tavola1!D728/Tavola1!B728</f>
        <v>7.2065490303199933E-2</v>
      </c>
      <c r="C728" s="14">
        <f>Tavola1!D728/Tavola1!C728</f>
        <v>0.15016206634591037</v>
      </c>
      <c r="D728" s="14">
        <f>Tavola1!F728/Tavola1!D728</f>
        <v>1.5553511733885771E-3</v>
      </c>
      <c r="E728" s="14">
        <f>Tavola1!G728/Tavola1!D728</f>
        <v>1.4658438915171744E-3</v>
      </c>
      <c r="F728" s="30">
        <f>Tavola1!H728/Tavola1!D728</f>
        <v>8.9507281871402679E-5</v>
      </c>
      <c r="G728" s="14">
        <f>Tavola1!J728/Tavola1!D728</f>
        <v>0.29780629326996044</v>
      </c>
      <c r="H728" s="14">
        <f>Tavola1!K728/Tavola1!D728</f>
        <v>0.68847185125705845</v>
      </c>
      <c r="I728" s="36">
        <f>Tavola1!L728/Tavola1!D728</f>
        <v>1.2166504299592547E-2</v>
      </c>
    </row>
    <row r="729" spans="1:9">
      <c r="A729" s="4">
        <v>44617</v>
      </c>
      <c r="B729" s="14">
        <f>Tavola1!D729/Tavola1!B729</f>
        <v>7.2279966711732105E-2</v>
      </c>
      <c r="C729" s="14">
        <f>Tavola1!D729/Tavola1!C729</f>
        <v>0.15015055195930546</v>
      </c>
      <c r="D729" s="14">
        <f>Tavola1!F729/Tavola1!D729</f>
        <v>1.5294798865657245E-3</v>
      </c>
      <c r="E729" s="14">
        <f>Tavola1!G729/Tavola1!D729</f>
        <v>1.4340485951611177E-3</v>
      </c>
      <c r="F729" s="30">
        <f>Tavola1!H729/Tavola1!D729</f>
        <v>9.5431291404606759E-5</v>
      </c>
      <c r="G729" s="14">
        <f>Tavola1!J729/Tavola1!D729</f>
        <v>0.29658239911687367</v>
      </c>
      <c r="H729" s="14">
        <f>Tavola1!K729/Tavola1!D729</f>
        <v>0.68977221582431358</v>
      </c>
      <c r="I729" s="36">
        <f>Tavola1!L729/Tavola1!D729</f>
        <v>1.2115905172247032E-2</v>
      </c>
    </row>
    <row r="730" spans="1:9">
      <c r="A730" s="4">
        <v>44618</v>
      </c>
      <c r="B730" s="14">
        <f>Tavola1!D730/Tavola1!B730</f>
        <v>7.2480519315140976E-2</v>
      </c>
      <c r="C730" s="14">
        <f>Tavola1!D730/Tavola1!C730</f>
        <v>0.15011950381131969</v>
      </c>
      <c r="D730" s="14">
        <f>Tavola1!F730/Tavola1!D730</f>
        <v>1.440149785837031E-3</v>
      </c>
      <c r="E730" s="14">
        <f>Tavola1!G730/Tavola1!D730</f>
        <v>1.3414039857395676E-3</v>
      </c>
      <c r="F730" s="30">
        <f>Tavola1!H730/Tavola1!D730</f>
        <v>9.8745800097463384E-5</v>
      </c>
      <c r="G730" s="14">
        <f>Tavola1!J730/Tavola1!D730</f>
        <v>0.29330836902716151</v>
      </c>
      <c r="H730" s="14">
        <f>Tavola1!K730/Tavola1!D730</f>
        <v>0.69316602118546256</v>
      </c>
      <c r="I730" s="36">
        <f>Tavola1!L730/Tavola1!D730</f>
        <v>1.2085460001538895E-2</v>
      </c>
    </row>
    <row r="731" spans="1:9">
      <c r="A731" s="4">
        <v>44619</v>
      </c>
      <c r="B731" s="14">
        <f>Tavola1!D731/Tavola1!B731</f>
        <v>7.2687854174099592E-2</v>
      </c>
      <c r="C731" s="14">
        <f>Tavola1!D731/Tavola1!C731</f>
        <v>0.15007476272520895</v>
      </c>
      <c r="D731" s="14">
        <f>Tavola1!F731/Tavola1!D731</f>
        <v>1.4291706348143927E-3</v>
      </c>
      <c r="E731" s="14">
        <f>Tavola1!G731/Tavola1!D731</f>
        <v>1.3361024311199675E-3</v>
      </c>
      <c r="F731" s="30">
        <f>Tavola1!H731/Tavola1!D731</f>
        <v>9.3068203694425216E-5</v>
      </c>
      <c r="G731" s="14">
        <f>Tavola1!J731/Tavola1!D731</f>
        <v>0.2927492219880643</v>
      </c>
      <c r="H731" s="14">
        <f>Tavola1!K731/Tavola1!D731</f>
        <v>0.69380051021774136</v>
      </c>
      <c r="I731" s="36">
        <f>Tavola1!L731/Tavola1!D731</f>
        <v>1.2021097159379936E-2</v>
      </c>
    </row>
    <row r="732" spans="1:9">
      <c r="A732" s="4">
        <v>44620</v>
      </c>
      <c r="B732" s="14">
        <f>Tavola1!D732/Tavola1!B732</f>
        <v>7.2779021236250824E-2</v>
      </c>
      <c r="C732" s="14">
        <f>Tavola1!D732/Tavola1!C732</f>
        <v>0.15007827641480659</v>
      </c>
      <c r="D732" s="14">
        <f>Tavola1!F732/Tavola1!D732</f>
        <v>1.4193435154696997E-3</v>
      </c>
      <c r="E732" s="14">
        <f>Tavola1!G732/Tavola1!D732</f>
        <v>1.3341320320140815E-3</v>
      </c>
      <c r="F732" s="30">
        <f>Tavola1!H732/Tavola1!D732</f>
        <v>8.5211483455618171E-5</v>
      </c>
      <c r="G732" s="14">
        <f>Tavola1!J732/Tavola1!D732</f>
        <v>0.28886692891454557</v>
      </c>
      <c r="H732" s="14">
        <f>Tavola1!K732/Tavola1!D732</f>
        <v>0.69767601576539628</v>
      </c>
      <c r="I732" s="36">
        <f>Tavola1!L732/Tavola1!D732</f>
        <v>1.2037711804588448E-2</v>
      </c>
    </row>
    <row r="733" spans="1:9">
      <c r="A733" s="4">
        <v>44621</v>
      </c>
      <c r="B733" s="14">
        <f>Tavola1!D733/Tavola1!B733</f>
        <v>7.3035436606499207E-2</v>
      </c>
      <c r="C733" s="14">
        <f>Tavola1!D733/Tavola1!C733</f>
        <v>0.15011613085777151</v>
      </c>
      <c r="D733" s="14">
        <f>Tavola1!F733/Tavola1!D733</f>
        <v>1.4035717173350583E-3</v>
      </c>
      <c r="E733" s="14">
        <f>Tavola1!G733/Tavola1!D733</f>
        <v>1.3126111739974126E-3</v>
      </c>
      <c r="F733" s="30">
        <f>Tavola1!H733/Tavola1!D733</f>
        <v>9.0960543337645543E-5</v>
      </c>
      <c r="G733" s="14">
        <f>Tavola1!J733/Tavola1!D733</f>
        <v>0.28875929818887452</v>
      </c>
      <c r="H733" s="14">
        <f>Tavola1!K733/Tavola1!D733</f>
        <v>0.6978379184184994</v>
      </c>
      <c r="I733" s="36">
        <f>Tavola1!L733/Tavola1!D733</f>
        <v>1.1999211675291074E-2</v>
      </c>
    </row>
    <row r="734" spans="1:9">
      <c r="A734" s="4">
        <v>44622</v>
      </c>
      <c r="B734" s="14">
        <f>Tavola1!D734/Tavola1!B734</f>
        <v>7.3259229337574366E-2</v>
      </c>
      <c r="C734" s="14">
        <f>Tavola1!D734/Tavola1!C734</f>
        <v>0.1500800203187925</v>
      </c>
      <c r="D734" s="14">
        <f>Tavola1!F734/Tavola1!D734</f>
        <v>1.3445736847721695E-3</v>
      </c>
      <c r="E734" s="14">
        <f>Tavola1!G734/Tavola1!D734</f>
        <v>1.2629702398513562E-3</v>
      </c>
      <c r="F734" s="30">
        <f>Tavola1!H734/Tavola1!D734</f>
        <v>8.160344492081327E-5</v>
      </c>
      <c r="G734" s="14">
        <f>Tavola1!J734/Tavola1!D734</f>
        <v>0.29027098620901781</v>
      </c>
      <c r="H734" s="14">
        <f>Tavola1!K734/Tavola1!D734</f>
        <v>0.69641509789274791</v>
      </c>
      <c r="I734" s="36">
        <f>Tavola1!L734/Tavola1!D734</f>
        <v>1.1969342213462058E-2</v>
      </c>
    </row>
    <row r="735" spans="1:9">
      <c r="A735" s="4">
        <v>44623</v>
      </c>
      <c r="B735" s="14">
        <f>Tavola1!D735/Tavola1!B735</f>
        <v>7.3538221798343434E-2</v>
      </c>
      <c r="C735" s="14">
        <f>Tavola1!D735/Tavola1!C735</f>
        <v>0.1501716363892362</v>
      </c>
      <c r="D735" s="14">
        <f>Tavola1!F735/Tavola1!D735</f>
        <v>1.2891835752526625E-3</v>
      </c>
      <c r="E735" s="14">
        <f>Tavola1!G735/Tavola1!D735</f>
        <v>1.205648469312693E-3</v>
      </c>
      <c r="F735" s="30">
        <f>Tavola1!H735/Tavola1!D735</f>
        <v>8.3535105939969422E-5</v>
      </c>
      <c r="G735" s="14">
        <f>Tavola1!J735/Tavola1!D735</f>
        <v>0.2760074707814148</v>
      </c>
      <c r="H735" s="14">
        <f>Tavola1!K735/Tavola1!D735</f>
        <v>0.71079398248006997</v>
      </c>
      <c r="I735" s="36">
        <f>Tavola1!L735/Tavola1!D735</f>
        <v>1.1909363163262507E-2</v>
      </c>
    </row>
    <row r="736" spans="1:9">
      <c r="A736" s="4">
        <v>44624</v>
      </c>
      <c r="B736" s="14">
        <f>Tavola1!D736/Tavola1!B736</f>
        <v>7.3671851934920568E-2</v>
      </c>
      <c r="C736" s="14">
        <f>Tavola1!D736/Tavola1!C736</f>
        <v>0.15020711432527839</v>
      </c>
      <c r="D736" s="14">
        <f>Tavola1!F736/Tavola1!D736</f>
        <v>1.2848551120831055E-3</v>
      </c>
      <c r="E736" s="14">
        <f>Tavola1!G736/Tavola1!D736</f>
        <v>1.2016004771608928E-3</v>
      </c>
      <c r="F736" s="30">
        <f>Tavola1!H736/Tavola1!D736</f>
        <v>8.3254634922212827E-5</v>
      </c>
      <c r="G736" s="14">
        <f>Tavola1!J736/Tavola1!D736</f>
        <v>0.2732156170783836</v>
      </c>
      <c r="H736" s="14">
        <f>Tavola1!K736/Tavola1!D736</f>
        <v>0.71359535762214821</v>
      </c>
      <c r="I736" s="36">
        <f>Tavola1!L736/Tavola1!D736</f>
        <v>1.1904170187385059E-2</v>
      </c>
    </row>
    <row r="737" spans="1:9">
      <c r="A737" s="4">
        <v>44625</v>
      </c>
      <c r="B737" s="14">
        <f>Tavola1!D737/Tavola1!B737</f>
        <v>7.3938897308436474E-2</v>
      </c>
      <c r="C737" s="14">
        <f>Tavola1!D737/Tavola1!C737</f>
        <v>0.15036540673841409</v>
      </c>
      <c r="D737" s="14">
        <f>Tavola1!F737/Tavola1!D737</f>
        <v>1.2053370744888432E-3</v>
      </c>
      <c r="E737" s="14">
        <f>Tavola1!G737/Tavola1!D737</f>
        <v>1.1250636012903035E-3</v>
      </c>
      <c r="F737" s="30">
        <f>Tavola1!H737/Tavola1!D737</f>
        <v>8.0273473198539769E-5</v>
      </c>
      <c r="G737" s="14">
        <f>Tavola1!J737/Tavola1!D737</f>
        <v>0.27227156639480715</v>
      </c>
      <c r="H737" s="14">
        <f>Tavola1!K737/Tavola1!D737</f>
        <v>0.71466485207451358</v>
      </c>
      <c r="I737" s="36">
        <f>Tavola1!L737/Tavola1!D737</f>
        <v>1.1858244456190443E-2</v>
      </c>
    </row>
    <row r="738" spans="1:9">
      <c r="A738" s="4">
        <v>44626</v>
      </c>
      <c r="B738" s="14">
        <f>Tavola1!D738/Tavola1!B738</f>
        <v>7.4195323343941244E-2</v>
      </c>
      <c r="C738" s="14">
        <f>Tavola1!D738/Tavola1!C738</f>
        <v>0.15049658752538733</v>
      </c>
      <c r="D738" s="14">
        <f>Tavola1!F738/Tavola1!D738</f>
        <v>1.1650118342614144E-3</v>
      </c>
      <c r="E738" s="14">
        <f>Tavola1!G738/Tavola1!D738</f>
        <v>1.0876717441049666E-3</v>
      </c>
      <c r="F738" s="30">
        <f>Tavola1!H738/Tavola1!D738</f>
        <v>7.7340090156447955E-5</v>
      </c>
      <c r="G738" s="14">
        <f>Tavola1!J738/Tavola1!D738</f>
        <v>0.27108560934170078</v>
      </c>
      <c r="H738" s="14">
        <f>Tavola1!K738/Tavola1!D738</f>
        <v>0.71594335268063203</v>
      </c>
      <c r="I738" s="36">
        <f>Tavola1!L738/Tavola1!D738</f>
        <v>1.1806026143405713E-2</v>
      </c>
    </row>
    <row r="739" spans="1:9">
      <c r="A739" s="4">
        <v>44627</v>
      </c>
      <c r="B739" s="14">
        <f>Tavola1!D739/Tavola1!B739</f>
        <v>7.4347300370601568E-2</v>
      </c>
      <c r="C739" s="14">
        <f>Tavola1!D739/Tavola1!C739</f>
        <v>0.15056621453976468</v>
      </c>
      <c r="D739" s="14">
        <f>Tavola1!F739/Tavola1!D739</f>
        <v>1.2072862846406764E-3</v>
      </c>
      <c r="E739" s="14">
        <f>Tavola1!G739/Tavola1!D739</f>
        <v>1.1277790825113512E-3</v>
      </c>
      <c r="F739" s="30">
        <f>Tavola1!H739/Tavola1!D739</f>
        <v>7.9507202129325196E-5</v>
      </c>
      <c r="G739" s="14">
        <f>Tavola1!J739/Tavola1!D739</f>
        <v>0.27197456748082044</v>
      </c>
      <c r="H739" s="14">
        <f>Tavola1!K739/Tavola1!D739</f>
        <v>0.71505108031939879</v>
      </c>
      <c r="I739" s="36">
        <f>Tavola1!L739/Tavola1!D739</f>
        <v>1.1767065915140129E-2</v>
      </c>
    </row>
    <row r="740" spans="1:9">
      <c r="A740" s="4">
        <v>44628</v>
      </c>
      <c r="B740" s="14">
        <f>Tavola1!D740/Tavola1!B740</f>
        <v>7.4774549381933522E-2</v>
      </c>
      <c r="C740" s="14">
        <f>Tavola1!D740/Tavola1!C740</f>
        <v>0.1508878785357661</v>
      </c>
      <c r="D740" s="14">
        <f>Tavola1!F740/Tavola1!D740</f>
        <v>1.1621481441984691E-3</v>
      </c>
      <c r="E740" s="14">
        <f>Tavola1!G740/Tavola1!D740</f>
        <v>1.0858026456744823E-3</v>
      </c>
      <c r="F740" s="30">
        <f>Tavola1!H740/Tavola1!D740</f>
        <v>7.6345498523987026E-5</v>
      </c>
      <c r="G740" s="14">
        <f>Tavola1!J740/Tavola1!D740</f>
        <v>0.27328416521650611</v>
      </c>
      <c r="H740" s="14">
        <f>Tavola1!K740/Tavola1!D740</f>
        <v>0.71385343603216689</v>
      </c>
      <c r="I740" s="36">
        <f>Tavola1!L740/Tavola1!D740</f>
        <v>1.1700250607128489E-2</v>
      </c>
    </row>
    <row r="741" spans="1:9">
      <c r="A741" s="4">
        <v>44629</v>
      </c>
      <c r="B741" s="14">
        <f>Tavola1!D741/Tavola1!B741</f>
        <v>7.5090051144660844E-2</v>
      </c>
      <c r="C741" s="14">
        <f>Tavola1!D741/Tavola1!C741</f>
        <v>0.15103111463923929</v>
      </c>
      <c r="D741" s="14">
        <f>Tavola1!F741/Tavola1!D741</f>
        <v>1.1546496901088618E-3</v>
      </c>
      <c r="E741" s="14">
        <f>Tavola1!G741/Tavola1!D741</f>
        <v>1.0752675239138775E-3</v>
      </c>
      <c r="F741" s="30">
        <f>Tavola1!H741/Tavola1!D741</f>
        <v>7.9382166194984254E-5</v>
      </c>
      <c r="G741" s="14">
        <f>Tavola1!J741/Tavola1!D741</f>
        <v>0.26352714208565819</v>
      </c>
      <c r="H741" s="14">
        <f>Tavola1!K741/Tavola1!D741</f>
        <v>0.72367428775554143</v>
      </c>
      <c r="I741" s="36">
        <f>Tavola1!L741/Tavola1!D741</f>
        <v>1.1643920468691553E-2</v>
      </c>
    </row>
    <row r="742" spans="1:9">
      <c r="A742" s="4">
        <v>44630</v>
      </c>
      <c r="B742" s="14">
        <f>Tavola1!D742/Tavola1!B742</f>
        <v>7.5439089793708627E-2</v>
      </c>
      <c r="C742" s="14">
        <f>Tavola1!D742/Tavola1!C742</f>
        <v>0.15126732969275586</v>
      </c>
      <c r="D742" s="14">
        <f>Tavola1!F742/Tavola1!D742</f>
        <v>1.1135285966794649E-3</v>
      </c>
      <c r="E742" s="14">
        <f>Tavola1!G742/Tavola1!D742</f>
        <v>1.0371450702191371E-3</v>
      </c>
      <c r="F742" s="30">
        <f>Tavola1!H742/Tavola1!D742</f>
        <v>7.6383526460327715E-5</v>
      </c>
      <c r="G742" s="14">
        <f>Tavola1!J742/Tavola1!D742</f>
        <v>0.26434428919757913</v>
      </c>
      <c r="H742" s="14">
        <f>Tavola1!K742/Tavola1!D742</f>
        <v>0.72297007794700174</v>
      </c>
      <c r="I742" s="36">
        <f>Tavola1!L742/Tavola1!D742</f>
        <v>1.1572104258739647E-2</v>
      </c>
    </row>
    <row r="743" spans="1:9">
      <c r="A743" s="4">
        <v>44631</v>
      </c>
      <c r="B743" s="14">
        <f>Tavola1!D743/Tavola1!B743</f>
        <v>7.5806574673066063E-2</v>
      </c>
      <c r="C743" s="14">
        <f>Tavola1!D743/Tavola1!C743</f>
        <v>0.15154934986164598</v>
      </c>
      <c r="D743" s="14">
        <f>Tavola1!F743/Tavola1!D743</f>
        <v>1.104752567395235E-3</v>
      </c>
      <c r="E743" s="14">
        <f>Tavola1!G743/Tavola1!D743</f>
        <v>1.027786954447014E-3</v>
      </c>
      <c r="F743" s="30">
        <f>Tavola1!H743/Tavola1!D743</f>
        <v>7.6965612948221089E-5</v>
      </c>
      <c r="G743" s="14">
        <f>Tavola1!J743/Tavola1!D743</f>
        <v>0.26374221019190486</v>
      </c>
      <c r="H743" s="14">
        <f>Tavola1!K743/Tavola1!D743</f>
        <v>0.72364253380270516</v>
      </c>
      <c r="I743" s="36">
        <f>Tavola1!L743/Tavola1!D743</f>
        <v>1.1510503437994726E-2</v>
      </c>
    </row>
    <row r="744" spans="1:9">
      <c r="A744" s="4">
        <v>44632</v>
      </c>
      <c r="B744" s="14">
        <f>Tavola1!D744/Tavola1!B744</f>
        <v>7.6158331001534782E-2</v>
      </c>
      <c r="C744" s="14">
        <f>Tavola1!D744/Tavola1!C744</f>
        <v>0.15183908443930152</v>
      </c>
      <c r="D744" s="14">
        <f>Tavola1!F744/Tavola1!D744</f>
        <v>1.0531103779561431E-3</v>
      </c>
      <c r="E744" s="14">
        <f>Tavola1!G744/Tavola1!D744</f>
        <v>9.7318682248625729E-4</v>
      </c>
      <c r="F744" s="30">
        <f>Tavola1!H744/Tavola1!D744</f>
        <v>7.9923555469885868E-5</v>
      </c>
      <c r="G744" s="14">
        <f>Tavola1!J744/Tavola1!D744</f>
        <v>0.26260294565315762</v>
      </c>
      <c r="H744" s="14">
        <f>Tavola1!K744/Tavola1!D744</f>
        <v>0.72491017415107672</v>
      </c>
      <c r="I744" s="36">
        <f>Tavola1!L744/Tavola1!D744</f>
        <v>1.1433769817809554E-2</v>
      </c>
    </row>
    <row r="745" spans="1:9">
      <c r="A745" s="4">
        <v>44633</v>
      </c>
      <c r="B745" s="14">
        <f>Tavola1!D745/Tavola1!B745</f>
        <v>7.6491427043046276E-2</v>
      </c>
      <c r="C745" s="14">
        <f>Tavola1!D745/Tavola1!C745</f>
        <v>0.15210788029632996</v>
      </c>
      <c r="D745" s="14">
        <f>Tavola1!F745/Tavola1!D745</f>
        <v>1.0445723089132946E-3</v>
      </c>
      <c r="E745" s="14">
        <f>Tavola1!G745/Tavola1!D745</f>
        <v>9.675423956303031E-4</v>
      </c>
      <c r="F745" s="30">
        <f>Tavola1!H745/Tavola1!D745</f>
        <v>7.7029913282991561E-5</v>
      </c>
      <c r="G745" s="14">
        <f>Tavola1!J745/Tavola1!D745</f>
        <v>0.26528285150733533</v>
      </c>
      <c r="H745" s="14">
        <f>Tavola1!K745/Tavola1!D745</f>
        <v>0.72230832973471359</v>
      </c>
      <c r="I745" s="36">
        <f>Tavola1!L745/Tavola1!D745</f>
        <v>1.136424644903771E-2</v>
      </c>
    </row>
    <row r="746" spans="1:9">
      <c r="A746" s="4">
        <v>44634</v>
      </c>
      <c r="B746" s="14">
        <f>Tavola1!D746/Tavola1!B746</f>
        <v>7.6669115227938595E-2</v>
      </c>
      <c r="C746" s="14">
        <f>Tavola1!D746/Tavola1!C746</f>
        <v>0.15223215289160172</v>
      </c>
      <c r="D746" s="14">
        <f>Tavola1!F746/Tavola1!D746</f>
        <v>1.0754088297459244E-3</v>
      </c>
      <c r="E746" s="14">
        <f>Tavola1!G746/Tavola1!D746</f>
        <v>9.9983956062864331E-4</v>
      </c>
      <c r="F746" s="30">
        <f>Tavola1!H746/Tavola1!D746</f>
        <v>7.5569269117281175E-5</v>
      </c>
      <c r="G746" s="14">
        <f>Tavola1!J746/Tavola1!D746</f>
        <v>0.26644212905371001</v>
      </c>
      <c r="H746" s="14">
        <f>Tavola1!K746/Tavola1!D746</f>
        <v>0.72115520997793381</v>
      </c>
      <c r="I746" s="36">
        <f>Tavola1!L746/Tavola1!D746</f>
        <v>1.1327252138610315E-2</v>
      </c>
    </row>
    <row r="747" spans="1:9">
      <c r="A747" s="4">
        <v>44635</v>
      </c>
      <c r="B747" s="14">
        <f>Tavola1!D747/Tavola1!B747</f>
        <v>7.7100884295606215E-2</v>
      </c>
      <c r="C747" s="14">
        <f>Tavola1!D747/Tavola1!C747</f>
        <v>0.15268376069579692</v>
      </c>
      <c r="D747" s="14">
        <f>Tavola1!F747/Tavola1!D747</f>
        <v>1.0848837986843045E-3</v>
      </c>
      <c r="E747" s="14">
        <f>Tavola1!G747/Tavola1!D747</f>
        <v>1.0168623915404428E-3</v>
      </c>
      <c r="F747" s="30">
        <f>Tavola1!H747/Tavola1!D747</f>
        <v>6.8021407143861815E-5</v>
      </c>
      <c r="G747" s="14">
        <f>Tavola1!J747/Tavola1!D747</f>
        <v>0.26799742671558058</v>
      </c>
      <c r="H747" s="14">
        <f>Tavola1!K747/Tavola1!D747</f>
        <v>0.71965726434041144</v>
      </c>
      <c r="I747" s="36">
        <f>Tavola1!L747/Tavola1!D747</f>
        <v>1.1260425145323702E-2</v>
      </c>
    </row>
    <row r="748" spans="1:9">
      <c r="A748" s="4">
        <v>44636</v>
      </c>
      <c r="B748" s="14">
        <f>Tavola1!D748/Tavola1!B748</f>
        <v>7.7531466526899129E-2</v>
      </c>
      <c r="C748" s="14">
        <f>Tavola1!D748/Tavola1!C748</f>
        <v>0.15307511680415845</v>
      </c>
      <c r="D748" s="14">
        <f>Tavola1!F748/Tavola1!D748</f>
        <v>1.0766034190730239E-3</v>
      </c>
      <c r="E748" s="14">
        <f>Tavola1!G748/Tavola1!D748</f>
        <v>1.0057441706839288E-3</v>
      </c>
      <c r="F748" s="30">
        <f>Tavola1!H748/Tavola1!D748</f>
        <v>7.0859248389094985E-5</v>
      </c>
      <c r="G748" s="14">
        <f>Tavola1!J748/Tavola1!D748</f>
        <v>0.25902026803082151</v>
      </c>
      <c r="H748" s="14">
        <f>Tavola1!K748/Tavola1!D748</f>
        <v>0.72870736730462848</v>
      </c>
      <c r="I748" s="36">
        <f>Tavola1!L748/Tavola1!D748</f>
        <v>1.1195761245477009E-2</v>
      </c>
    </row>
    <row r="749" spans="1:9">
      <c r="A749" s="4">
        <v>44637</v>
      </c>
      <c r="B749" s="14">
        <f>Tavola1!D749/Tavola1!B749</f>
        <v>7.8021949012017228E-2</v>
      </c>
      <c r="C749" s="14">
        <f>Tavola1!D749/Tavola1!C749</f>
        <v>0.15351977610190073</v>
      </c>
      <c r="D749" s="14">
        <f>Tavola1!F749/Tavola1!D749</f>
        <v>1.062591024670444E-3</v>
      </c>
      <c r="E749" s="14">
        <f>Tavola1!G749/Tavola1!D749</f>
        <v>9.890357354227562E-4</v>
      </c>
      <c r="F749" s="30">
        <f>Tavola1!H749/Tavola1!D749</f>
        <v>7.3555289247687823E-5</v>
      </c>
      <c r="G749" s="14">
        <f>Tavola1!J749/Tavola1!D749</f>
        <v>0.26126386092844883</v>
      </c>
      <c r="H749" s="14">
        <f>Tavola1!K749/Tavola1!D749</f>
        <v>0.72656783099031441</v>
      </c>
      <c r="I749" s="36">
        <f>Tavola1!L749/Tavola1!D749</f>
        <v>1.110571705656628E-2</v>
      </c>
    </row>
    <row r="750" spans="1:9">
      <c r="A750" s="4">
        <v>44638</v>
      </c>
      <c r="B750" s="14">
        <f>Tavola1!D750/Tavola1!B750</f>
        <v>7.8485184258686752E-2</v>
      </c>
      <c r="C750" s="14">
        <f>Tavola1!D750/Tavola1!C750</f>
        <v>0.15393443296279025</v>
      </c>
      <c r="D750" s="14">
        <f>Tavola1!F750/Tavola1!D750</f>
        <v>1.0291687500420413E-3</v>
      </c>
      <c r="E750" s="14">
        <f>Tavola1!G750/Tavola1!D750</f>
        <v>9.6190281866674436E-4</v>
      </c>
      <c r="F750" s="30">
        <f>Tavola1!H750/Tavola1!D750</f>
        <v>6.7265931375296806E-5</v>
      </c>
      <c r="G750" s="14">
        <f>Tavola1!J750/Tavola1!D750</f>
        <v>0.2609951770327204</v>
      </c>
      <c r="H750" s="14">
        <f>Tavola1!K750/Tavola1!D750</f>
        <v>0.7269518891636827</v>
      </c>
      <c r="I750" s="36">
        <f>Tavola1!L750/Tavola1!D750</f>
        <v>1.1023765053554893E-2</v>
      </c>
    </row>
    <row r="751" spans="1:9">
      <c r="A751" s="4">
        <v>44639</v>
      </c>
      <c r="B751" s="14">
        <f>Tavola1!D751/Tavola1!B751</f>
        <v>7.8897510928846282E-2</v>
      </c>
      <c r="C751" s="14">
        <f>Tavola1!D751/Tavola1!C751</f>
        <v>0.15423438068306669</v>
      </c>
      <c r="D751" s="14">
        <f>Tavola1!F751/Tavola1!D751</f>
        <v>1.0112942677396018E-3</v>
      </c>
      <c r="E751" s="14">
        <f>Tavola1!G751/Tavola1!D751</f>
        <v>9.4683814957597875E-4</v>
      </c>
      <c r="F751" s="30">
        <f>Tavola1!H751/Tavola1!D751</f>
        <v>6.4456118163622964E-5</v>
      </c>
      <c r="G751" s="14">
        <f>Tavola1!J751/Tavola1!D751</f>
        <v>0.25810896862431754</v>
      </c>
      <c r="H751" s="14">
        <f>Tavola1!K751/Tavola1!D751</f>
        <v>0.72993553276871259</v>
      </c>
      <c r="I751" s="36">
        <f>Tavola1!L751/Tavola1!D751</f>
        <v>1.0944204339230327E-2</v>
      </c>
    </row>
    <row r="752" spans="1:9">
      <c r="A752" s="4">
        <v>44640</v>
      </c>
      <c r="B752" s="14">
        <f>Tavola1!D752/Tavola1!B752</f>
        <v>7.9205643742061571E-2</v>
      </c>
      <c r="C752" s="14">
        <f>Tavola1!D752/Tavola1!C752</f>
        <v>0.15445078717432834</v>
      </c>
      <c r="D752" s="14">
        <f>Tavola1!F752/Tavola1!D752</f>
        <v>1.0355829846429006E-3</v>
      </c>
      <c r="E752" s="14">
        <f>Tavola1!G752/Tavola1!D752</f>
        <v>9.6934100268280025E-4</v>
      </c>
      <c r="F752" s="30">
        <f>Tavola1!H752/Tavola1!D752</f>
        <v>6.6241981960100247E-5</v>
      </c>
      <c r="G752" s="14">
        <f>Tavola1!J752/Tavola1!D752</f>
        <v>0.26046788919924485</v>
      </c>
      <c r="H752" s="14">
        <f>Tavola1!K752/Tavola1!D752</f>
        <v>0.72761076211400244</v>
      </c>
      <c r="I752" s="36">
        <f>Tavola1!L752/Tavola1!D752</f>
        <v>1.0885765702109806E-2</v>
      </c>
    </row>
    <row r="753" spans="1:9">
      <c r="A753" s="4">
        <v>44641</v>
      </c>
      <c r="B753" s="14">
        <f>Tavola1!D753/Tavola1!B753</f>
        <v>7.939154801707507E-2</v>
      </c>
      <c r="C753" s="14">
        <f>Tavola1!D753/Tavola1!C753</f>
        <v>0.15456668661943945</v>
      </c>
      <c r="D753" s="14">
        <f>Tavola1!F753/Tavola1!D753</f>
        <v>1.0786691795296958E-3</v>
      </c>
      <c r="E753" s="14">
        <f>Tavola1!G753/Tavola1!D753</f>
        <v>1.0137950902409578E-3</v>
      </c>
      <c r="F753" s="30">
        <f>Tavola1!H753/Tavola1!D753</f>
        <v>6.4874089288738081E-5</v>
      </c>
      <c r="G753" s="14">
        <f>Tavola1!J753/Tavola1!D753</f>
        <v>0.26115449489473902</v>
      </c>
      <c r="H753" s="14">
        <f>Tavola1!K753/Tavola1!D753</f>
        <v>0.72691636960198092</v>
      </c>
      <c r="I753" s="36">
        <f>Tavola1!L753/Tavola1!D753</f>
        <v>1.0850466323750294E-2</v>
      </c>
    </row>
    <row r="754" spans="1:9">
      <c r="A754" s="4">
        <v>44642</v>
      </c>
      <c r="B754" s="14">
        <f>Tavola1!D754/Tavola1!B754</f>
        <v>7.9803154741915808E-2</v>
      </c>
      <c r="C754" s="14">
        <f>Tavola1!D754/Tavola1!C754</f>
        <v>0.15491620836517625</v>
      </c>
      <c r="D754" s="14">
        <f>Tavola1!F754/Tavola1!D754</f>
        <v>1.0958993735381193E-3</v>
      </c>
      <c r="E754" s="14">
        <f>Tavola1!G754/Tavola1!D754</f>
        <v>1.0315629924050357E-3</v>
      </c>
      <c r="F754" s="30">
        <f>Tavola1!H754/Tavola1!D754</f>
        <v>6.4336381133083619E-5</v>
      </c>
      <c r="G754" s="14">
        <f>Tavola1!J754/Tavola1!D754</f>
        <v>0.25820043508840801</v>
      </c>
      <c r="H754" s="14">
        <f>Tavola1!K754/Tavola1!D754</f>
        <v>0.72991041976762572</v>
      </c>
      <c r="I754" s="36">
        <f>Tavola1!L754/Tavola1!D754</f>
        <v>1.0793245770428164E-2</v>
      </c>
    </row>
    <row r="755" spans="1:9">
      <c r="A755" s="4">
        <v>44643</v>
      </c>
      <c r="B755" s="14">
        <f>Tavola1!D755/Tavola1!B755</f>
        <v>8.0225257933264696E-2</v>
      </c>
      <c r="C755" s="14">
        <f>Tavola1!D755/Tavola1!C755</f>
        <v>0.15515850692849706</v>
      </c>
      <c r="D755" s="14">
        <f>Tavola1!F755/Tavola1!D755</f>
        <v>1.0684453202311039E-3</v>
      </c>
      <c r="E755" s="14">
        <f>Tavola1!G755/Tavola1!D755</f>
        <v>1.0014649260406809E-3</v>
      </c>
      <c r="F755" s="30">
        <f>Tavola1!H755/Tavola1!D755</f>
        <v>6.69803941904231E-5</v>
      </c>
      <c r="G755" s="14">
        <f>Tavola1!J755/Tavola1!D755</f>
        <v>0.25757202553033348</v>
      </c>
      <c r="H755" s="14">
        <f>Tavola1!K755/Tavola1!D755</f>
        <v>0.73064482673684483</v>
      </c>
      <c r="I755" s="36">
        <f>Tavola1!L755/Tavola1!D755</f>
        <v>1.0714702412590586E-2</v>
      </c>
    </row>
    <row r="756" spans="1:9">
      <c r="A756" s="4">
        <v>44644</v>
      </c>
      <c r="B756" s="14">
        <f>Tavola1!D756/Tavola1!B756</f>
        <v>8.0609140195025117E-2</v>
      </c>
      <c r="C756" s="14">
        <f>Tavola1!D756/Tavola1!C756</f>
        <v>0.15540948512003186</v>
      </c>
      <c r="D756" s="14">
        <f>Tavola1!F756/Tavola1!D756</f>
        <v>1.0532699585549521E-3</v>
      </c>
      <c r="E756" s="14">
        <f>Tavola1!G756/Tavola1!D756</f>
        <v>9.8576639050921254E-4</v>
      </c>
      <c r="F756" s="30">
        <f>Tavola1!H756/Tavola1!D756</f>
        <v>6.7503568045739563E-5</v>
      </c>
      <c r="G756" s="14">
        <f>Tavola1!J756/Tavola1!D756</f>
        <v>0.25063324775738144</v>
      </c>
      <c r="H756" s="14">
        <f>Tavola1!K756/Tavola1!D756</f>
        <v>0.73766720526656404</v>
      </c>
      <c r="I756" s="36">
        <f>Tavola1!L756/Tavola1!D756</f>
        <v>1.0646277017499496E-2</v>
      </c>
    </row>
    <row r="757" spans="1:9">
      <c r="A757" s="4">
        <v>44645</v>
      </c>
      <c r="B757" s="14">
        <f>Tavola1!D757/Tavola1!B757</f>
        <v>8.0900296205806979E-2</v>
      </c>
      <c r="C757" s="14">
        <f>Tavola1!D757/Tavola1!C757</f>
        <v>0.15553374935069708</v>
      </c>
      <c r="D757" s="14">
        <f>Tavola1!F757/Tavola1!D757</f>
        <v>1.0312964961462078E-3</v>
      </c>
      <c r="E757" s="14">
        <f>Tavola1!G757/Tavola1!D757</f>
        <v>9.6105339114553731E-4</v>
      </c>
      <c r="F757" s="30">
        <f>Tavola1!H757/Tavola1!D757</f>
        <v>7.0243105000670496E-5</v>
      </c>
      <c r="G757" s="14">
        <f>Tavola1!J757/Tavola1!D757</f>
        <v>0.24736747999667941</v>
      </c>
      <c r="H757" s="14">
        <f>Tavola1!K757/Tavola1!D757</f>
        <v>0.74100728612570965</v>
      </c>
      <c r="I757" s="36">
        <f>Tavola1!L757/Tavola1!D757</f>
        <v>1.059393738146476E-2</v>
      </c>
    </row>
    <row r="758" spans="1:9">
      <c r="A758" s="4">
        <v>44646</v>
      </c>
      <c r="B758" s="14">
        <f>Tavola1!D758/Tavola1!B758</f>
        <v>8.1224116952003336E-2</v>
      </c>
      <c r="C758" s="14">
        <f>Tavola1!D758/Tavola1!C758</f>
        <v>0.15570928619731381</v>
      </c>
      <c r="D758" s="14">
        <f>Tavola1!F758/Tavola1!D758</f>
        <v>1.0186409174531019E-3</v>
      </c>
      <c r="E758" s="14">
        <f>Tavola1!G758/Tavola1!D758</f>
        <v>9.531266675754127E-4</v>
      </c>
      <c r="F758" s="30">
        <f>Tavola1!H758/Tavola1!D758</f>
        <v>6.551424987768912E-5</v>
      </c>
      <c r="G758" s="14">
        <f>Tavola1!J758/Tavola1!D758</f>
        <v>0.24061164949030969</v>
      </c>
      <c r="H758" s="14">
        <f>Tavola1!K758/Tavola1!D758</f>
        <v>0.74783142549497605</v>
      </c>
      <c r="I758" s="36">
        <f>Tavola1!L758/Tavola1!D758</f>
        <v>1.0538284097261187E-2</v>
      </c>
    </row>
    <row r="759" spans="1:9">
      <c r="A759" s="4">
        <v>44647</v>
      </c>
      <c r="B759" s="14">
        <f>Tavola1!D759/Tavola1!B759</f>
        <v>8.1469949797418645E-2</v>
      </c>
      <c r="C759" s="14">
        <f>Tavola1!D759/Tavola1!C759</f>
        <v>0.15580698052989794</v>
      </c>
      <c r="D759" s="14">
        <f>Tavola1!F759/Tavola1!D759</f>
        <v>1.0433192893241014E-3</v>
      </c>
      <c r="E759" s="14">
        <f>Tavola1!G759/Tavola1!D759</f>
        <v>9.7502547884467888E-4</v>
      </c>
      <c r="F759" s="30">
        <f>Tavola1!H759/Tavola1!D759</f>
        <v>6.8293810479422553E-5</v>
      </c>
      <c r="G759" s="14">
        <f>Tavola1!J759/Tavola1!D759</f>
        <v>0.23972598421887642</v>
      </c>
      <c r="H759" s="14">
        <f>Tavola1!K759/Tavola1!D759</f>
        <v>0.74873761518013804</v>
      </c>
      <c r="I759" s="36">
        <f>Tavola1!L759/Tavola1!D759</f>
        <v>1.0493081311661431E-2</v>
      </c>
    </row>
    <row r="760" spans="1:9">
      <c r="A760" s="4">
        <v>44648</v>
      </c>
      <c r="B760" s="14">
        <f>Tavola1!D760/Tavola1!B760</f>
        <v>8.1533893318096989E-2</v>
      </c>
      <c r="C760" s="14">
        <f>Tavola1!D760/Tavola1!C760</f>
        <v>0.15578176378704536</v>
      </c>
      <c r="D760" s="14">
        <f>Tavola1!F760/Tavola1!D760</f>
        <v>1.0686651438974921E-3</v>
      </c>
      <c r="E760" s="14">
        <f>Tavola1!G760/Tavola1!D760</f>
        <v>1.0057407978387584E-3</v>
      </c>
      <c r="F760" s="30">
        <f>Tavola1!H760/Tavola1!D760</f>
        <v>6.2924346058733586E-5</v>
      </c>
      <c r="G760" s="14">
        <f>Tavola1!J760/Tavola1!D760</f>
        <v>0.23596420024204898</v>
      </c>
      <c r="H760" s="14">
        <f>Tavola1!K760/Tavola1!D760</f>
        <v>0.75248498729976954</v>
      </c>
      <c r="I760" s="36">
        <f>Tavola1!L760/Tavola1!D760</f>
        <v>1.0482147314284037E-2</v>
      </c>
    </row>
    <row r="761" spans="1:9">
      <c r="A761" s="4">
        <v>44649</v>
      </c>
      <c r="B761" s="14">
        <f>Tavola1!D761/Tavola1!B761</f>
        <v>8.1911206653999022E-2</v>
      </c>
      <c r="C761" s="14">
        <f>Tavola1!D761/Tavola1!C761</f>
        <v>0.15606025888383648</v>
      </c>
      <c r="D761" s="14">
        <f>Tavola1!F761/Tavola1!D761</f>
        <v>1.0822026570156389E-3</v>
      </c>
      <c r="E761" s="14">
        <f>Tavola1!G761/Tavola1!D761</f>
        <v>1.0218490472974589E-3</v>
      </c>
      <c r="F761" s="30">
        <f>Tavola1!H761/Tavola1!D761</f>
        <v>6.0353609718179858E-5</v>
      </c>
      <c r="G761" s="14">
        <f>Tavola1!J761/Tavola1!D761</f>
        <v>0.23357367250674554</v>
      </c>
      <c r="H761" s="14">
        <f>Tavola1!K761/Tavola1!D761</f>
        <v>0.75491127499081689</v>
      </c>
      <c r="I761" s="36">
        <f>Tavola1!L761/Tavola1!D761</f>
        <v>1.0432849845421919E-2</v>
      </c>
    </row>
    <row r="762" spans="1:9">
      <c r="A762" s="4">
        <v>44650</v>
      </c>
      <c r="B762" s="14">
        <f>Tavola1!D762/Tavola1!B762</f>
        <v>8.2228604439706476E-2</v>
      </c>
      <c r="C762" s="14">
        <f>Tavola1!D762/Tavola1!C762</f>
        <v>0.15617160195776036</v>
      </c>
      <c r="D762" s="14">
        <f>Tavola1!F762/Tavola1!D762</f>
        <v>1.0803653411362013E-3</v>
      </c>
      <c r="E762" s="14">
        <f>Tavola1!G762/Tavola1!D762</f>
        <v>1.0225255140772843E-3</v>
      </c>
      <c r="F762" s="30">
        <f>Tavola1!H762/Tavola1!D762</f>
        <v>5.7839827058917093E-5</v>
      </c>
      <c r="G762" s="14">
        <f>Tavola1!J762/Tavola1!D762</f>
        <v>0.23128184418157161</v>
      </c>
      <c r="H762" s="14">
        <f>Tavola1!K762/Tavola1!D762</f>
        <v>0.75725037724994348</v>
      </c>
      <c r="I762" s="36">
        <f>Tavola1!L762/Tavola1!D762</f>
        <v>1.0387413227348735E-2</v>
      </c>
    </row>
    <row r="763" spans="1:9">
      <c r="A763" s="4">
        <v>44651</v>
      </c>
      <c r="B763" s="14">
        <f>Tavola1!D763/Tavola1!B763</f>
        <v>8.2465633388409842E-2</v>
      </c>
      <c r="C763" s="14">
        <f>Tavola1!D763/Tavola1!C763</f>
        <v>0.15629544043955232</v>
      </c>
      <c r="D763" s="14">
        <f>Tavola1!F763/Tavola1!D763</f>
        <v>1.0777877097268029E-3</v>
      </c>
      <c r="E763" s="14">
        <f>Tavola1!G763/Tavola1!D763</f>
        <v>1.018196015576036E-3</v>
      </c>
      <c r="F763" s="30">
        <f>Tavola1!H763/Tavola1!D763</f>
        <v>5.9591694150766983E-5</v>
      </c>
      <c r="G763" s="14">
        <f>Tavola1!J763/Tavola1!D763</f>
        <v>0.21343689958799536</v>
      </c>
      <c r="H763" s="14">
        <f>Tavola1!K763/Tavola1!D763</f>
        <v>0.77513176956508334</v>
      </c>
      <c r="I763" s="36">
        <f>Tavola1!L763/Tavola1!D763</f>
        <v>1.0353543137194464E-2</v>
      </c>
    </row>
    <row r="764" spans="1:9">
      <c r="A764" s="4">
        <v>44652</v>
      </c>
      <c r="B764" s="14">
        <f>Tavola1!D764/Tavola1!B764</f>
        <v>8.279128043119871E-2</v>
      </c>
      <c r="C764" s="14">
        <f>Tavola1!D764/Tavola1!C764</f>
        <v>0.15641615749844898</v>
      </c>
      <c r="D764" s="14">
        <f>Tavola1!F764/Tavola1!D764</f>
        <v>1.052273093417787E-3</v>
      </c>
      <c r="E764" s="14">
        <f>Tavola1!G764/Tavola1!D764</f>
        <v>9.9007478072545658E-4</v>
      </c>
      <c r="F764" s="30">
        <f>Tavola1!H764/Tavola1!D764</f>
        <v>6.2198312692330433E-5</v>
      </c>
      <c r="G764" s="14">
        <f>Tavola1!J764/Tavola1!D764</f>
        <v>0.19003012029765462</v>
      </c>
      <c r="H764" s="14">
        <f>Tavola1!K764/Tavola1!D764</f>
        <v>0.79861511888034875</v>
      </c>
      <c r="I764" s="36">
        <f>Tavola1!L764/Tavola1!D764</f>
        <v>1.0302487728578799E-2</v>
      </c>
    </row>
    <row r="765" spans="1:9">
      <c r="A765" s="4">
        <v>44653</v>
      </c>
      <c r="B765" s="14">
        <f>Tavola1!D765/Tavola1!B765</f>
        <v>8.3052459206062648E-2</v>
      </c>
      <c r="C765" s="14">
        <f>Tavola1!D765/Tavola1!C765</f>
        <v>0.15656669158358075</v>
      </c>
      <c r="D765" s="14">
        <f>Tavola1!F765/Tavola1!D765</f>
        <v>1.0524095921355195E-3</v>
      </c>
      <c r="E765" s="14">
        <f>Tavola1!G765/Tavola1!D765</f>
        <v>9.865072573678811E-4</v>
      </c>
      <c r="F765" s="30">
        <f>Tavola1!H765/Tavola1!D765</f>
        <v>6.5902334767638503E-5</v>
      </c>
      <c r="G765" s="14">
        <f>Tavola1!J765/Tavola1!D765</f>
        <v>0.18776791833788228</v>
      </c>
      <c r="H765" s="14">
        <f>Tavola1!K765/Tavola1!D765</f>
        <v>0.80091918548769758</v>
      </c>
      <c r="I765" s="36">
        <f>Tavola1!L765/Tavola1!D765</f>
        <v>1.0260486582284642E-2</v>
      </c>
    </row>
    <row r="766" spans="1:9">
      <c r="A766" s="4">
        <v>44654</v>
      </c>
      <c r="B766" s="14">
        <f>Tavola1!D766/Tavola1!B766</f>
        <v>8.3249859355516501E-2</v>
      </c>
      <c r="C766" s="14">
        <f>Tavola1!D766/Tavola1!C766</f>
        <v>0.15659825362766377</v>
      </c>
      <c r="D766" s="14">
        <f>Tavola1!F766/Tavola1!D766</f>
        <v>1.0512881306341526E-3</v>
      </c>
      <c r="E766" s="14">
        <f>Tavola1!G766/Tavola1!D766</f>
        <v>9.8570873668864419E-4</v>
      </c>
      <c r="F766" s="30">
        <f>Tavola1!H766/Tavola1!D766</f>
        <v>6.5579393945508569E-5</v>
      </c>
      <c r="G766" s="14">
        <f>Tavola1!J766/Tavola1!D766</f>
        <v>0.18767813633451544</v>
      </c>
      <c r="H766" s="14">
        <f>Tavola1!K766/Tavola1!D766</f>
        <v>0.80104321682061008</v>
      </c>
      <c r="I766" s="36">
        <f>Tavola1!L766/Tavola1!D766</f>
        <v>1.0227358714240313E-2</v>
      </c>
    </row>
    <row r="767" spans="1:9">
      <c r="A767" s="4">
        <v>44655</v>
      </c>
      <c r="B767" s="14">
        <f>Tavola1!D767/Tavola1!B767</f>
        <v>8.3359712006951553E-2</v>
      </c>
      <c r="C767" s="14">
        <f>Tavola1!D767/Tavola1!C767</f>
        <v>0.15661704522282374</v>
      </c>
      <c r="D767" s="14">
        <f>Tavola1!F767/Tavola1!D767</f>
        <v>1.0806383614544144E-3</v>
      </c>
      <c r="E767" s="14">
        <f>Tavola1!G767/Tavola1!D767</f>
        <v>1.0192613223029068E-3</v>
      </c>
      <c r="F767" s="30">
        <f>Tavola1!H767/Tavola1!D767</f>
        <v>6.1377039151507711E-5</v>
      </c>
      <c r="G767" s="14">
        <f>Tavola1!J767/Tavola1!D767</f>
        <v>0.18702288156143188</v>
      </c>
      <c r="H767" s="14">
        <f>Tavola1!K767/Tavola1!D767</f>
        <v>0.80169179268244828</v>
      </c>
      <c r="I767" s="36">
        <f>Tavola1!L767/Tavola1!D767</f>
        <v>1.0204687394665429E-2</v>
      </c>
    </row>
    <row r="768" spans="1:9">
      <c r="A768" s="4">
        <v>44656</v>
      </c>
      <c r="B768" s="14">
        <f>Tavola1!D768/Tavola1!B768</f>
        <v>8.3669644201334867E-2</v>
      </c>
      <c r="C768" s="14">
        <f>Tavola1!D768/Tavola1!C768</f>
        <v>0.1568208218439365</v>
      </c>
      <c r="D768" s="14">
        <f>Tavola1!F768/Tavola1!D768</f>
        <v>1.0576076275701715E-3</v>
      </c>
      <c r="E768" s="14">
        <f>Tavola1!G768/Tavola1!D768</f>
        <v>1.0086257998282637E-3</v>
      </c>
      <c r="F768" s="30">
        <f>Tavola1!H768/Tavola1!D768</f>
        <v>4.8981827741907749E-5</v>
      </c>
      <c r="G768" s="14">
        <f>Tavola1!J768/Tavola1!D768</f>
        <v>0.18549018314205429</v>
      </c>
      <c r="H768" s="14">
        <f>Tavola1!K768/Tavola1!D768</f>
        <v>0.80327098646402184</v>
      </c>
      <c r="I768" s="36">
        <f>Tavola1!L768/Tavola1!D768</f>
        <v>1.0181222766353682E-2</v>
      </c>
    </row>
    <row r="769" spans="1:9">
      <c r="A769" s="4">
        <v>44657</v>
      </c>
      <c r="B769" s="14">
        <f>Tavola1!D769/Tavola1!B769</f>
        <v>8.3887005634635178E-2</v>
      </c>
      <c r="C769" s="14">
        <f>Tavola1!D769/Tavola1!C769</f>
        <v>0.15688524863837749</v>
      </c>
      <c r="D769" s="14">
        <f>Tavola1!F769/Tavola1!D769</f>
        <v>1.0511681192742664E-3</v>
      </c>
      <c r="E769" s="14">
        <f>Tavola1!G769/Tavola1!D769</f>
        <v>9.9547709308755029E-4</v>
      </c>
      <c r="F769" s="30">
        <f>Tavola1!H769/Tavola1!D769</f>
        <v>5.5691026186716098E-5</v>
      </c>
      <c r="G769" s="14">
        <f>Tavola1!J769/Tavola1!D769</f>
        <v>0.18165716604279458</v>
      </c>
      <c r="H769" s="14">
        <f>Tavola1!K769/Tavola1!D769</f>
        <v>0.80713998735018122</v>
      </c>
      <c r="I769" s="36">
        <f>Tavola1!L769/Tavola1!D769</f>
        <v>1.0151678487749963E-2</v>
      </c>
    </row>
    <row r="770" spans="1:9">
      <c r="A770" s="4">
        <v>44658</v>
      </c>
      <c r="B770" s="14">
        <f>Tavola1!D770/Tavola1!B770</f>
        <v>8.4082890096894985E-2</v>
      </c>
      <c r="C770" s="14">
        <f>Tavola1!D770/Tavola1!C770</f>
        <v>0.15694326439790129</v>
      </c>
      <c r="D770" s="14">
        <f>Tavola1!F770/Tavola1!D770</f>
        <v>1.0462994950639806E-3</v>
      </c>
      <c r="E770" s="14">
        <f>Tavola1!G770/Tavola1!D770</f>
        <v>9.8393727350387585E-4</v>
      </c>
      <c r="F770" s="30">
        <f>Tavola1!H770/Tavola1!D770</f>
        <v>6.2362221560104814E-5</v>
      </c>
      <c r="G770" s="14">
        <f>Tavola1!J770/Tavola1!D770</f>
        <v>0.15621439537846443</v>
      </c>
      <c r="H770" s="14">
        <f>Tavola1!K770/Tavola1!D770</f>
        <v>0.83261979733267866</v>
      </c>
      <c r="I770" s="36">
        <f>Tavola1!L770/Tavola1!D770</f>
        <v>1.011950779379288E-2</v>
      </c>
    </row>
    <row r="771" spans="1:9">
      <c r="A771" s="4">
        <v>44659</v>
      </c>
      <c r="B771" s="14">
        <f>Tavola1!D771/Tavola1!B771</f>
        <v>8.4318575596638412E-2</v>
      </c>
      <c r="C771" s="14">
        <f>Tavola1!D771/Tavola1!C771</f>
        <v>0.15702683366909428</v>
      </c>
      <c r="D771" s="14">
        <f>Tavola1!F771/Tavola1!D771</f>
        <v>1.027772499997539E-3</v>
      </c>
      <c r="E771" s="14">
        <f>Tavola1!G771/Tavola1!D771</f>
        <v>9.6378283285209821E-4</v>
      </c>
      <c r="F771" s="30">
        <f>Tavola1!H771/Tavola1!D771</f>
        <v>6.3989667145440644E-5</v>
      </c>
      <c r="G771" s="14">
        <f>Tavola1!J771/Tavola1!D771</f>
        <v>0.15370219602693078</v>
      </c>
      <c r="H771" s="14">
        <f>Tavola1!K771/Tavola1!D771</f>
        <v>0.83518722884378549</v>
      </c>
      <c r="I771" s="36">
        <f>Tavola1!L771/Tavola1!D771</f>
        <v>1.00828026292862E-2</v>
      </c>
    </row>
    <row r="772" spans="1:9">
      <c r="A772" s="4">
        <v>44660</v>
      </c>
      <c r="B772" s="14">
        <f>Tavola1!D772/Tavola1!B772</f>
        <v>8.4503879623056305E-2</v>
      </c>
      <c r="C772" s="14">
        <f>Tavola1!D772/Tavola1!C772</f>
        <v>0.15708439726008835</v>
      </c>
      <c r="D772" s="14">
        <f>Tavola1!F772/Tavola1!D772</f>
        <v>1.0174146493987157E-3</v>
      </c>
      <c r="E772" s="14">
        <f>Tavola1!G772/Tavola1!D772</f>
        <v>9.5664421754638399E-4</v>
      </c>
      <c r="F772" s="30">
        <f>Tavola1!H772/Tavola1!D772</f>
        <v>6.077043185233177E-5</v>
      </c>
      <c r="G772" s="14">
        <f>Tavola1!J772/Tavola1!D772</f>
        <v>0.14586569930594287</v>
      </c>
      <c r="H772" s="14">
        <f>Tavola1!K772/Tavola1!D772</f>
        <v>0.84307016142391</v>
      </c>
      <c r="I772" s="36">
        <f>Tavola1!L772/Tavola1!D772</f>
        <v>1.0046724620748397E-2</v>
      </c>
    </row>
    <row r="773" spans="1:9">
      <c r="A773" s="4">
        <v>44661</v>
      </c>
      <c r="B773" s="14">
        <f>Tavola1!D773/Tavola1!B773</f>
        <v>8.4662238616856456E-2</v>
      </c>
      <c r="C773" s="14">
        <f>Tavola1!D773/Tavola1!C773</f>
        <v>0.15708332400549674</v>
      </c>
      <c r="D773" s="14">
        <f>Tavola1!F773/Tavola1!D773</f>
        <v>1.0239640782859095E-3</v>
      </c>
      <c r="E773" s="14">
        <f>Tavola1!G773/Tavola1!D773</f>
        <v>9.6344379911171845E-4</v>
      </c>
      <c r="F773" s="30">
        <f>Tavola1!H773/Tavola1!D773</f>
        <v>6.0520279174191031E-5</v>
      </c>
      <c r="G773" s="14">
        <f>Tavola1!J773/Tavola1!D773</f>
        <v>0.14575333105568841</v>
      </c>
      <c r="H773" s="14">
        <f>Tavola1!K773/Tavola1!D773</f>
        <v>0.84320952706330221</v>
      </c>
      <c r="I773" s="36">
        <f>Tavola1!L773/Tavola1!D773</f>
        <v>1.0013177802723412E-2</v>
      </c>
    </row>
    <row r="774" spans="1:9">
      <c r="A774" s="4">
        <v>44662</v>
      </c>
      <c r="B774" s="14">
        <f>Tavola1!D774/Tavola1!B774</f>
        <v>8.4748251860822493E-2</v>
      </c>
      <c r="C774" s="14">
        <f>Tavola1!D774/Tavola1!C774</f>
        <v>0.15709977093193775</v>
      </c>
      <c r="D774" s="14">
        <f>Tavola1!F774/Tavola1!D774</f>
        <v>1.0490879655875769E-3</v>
      </c>
      <c r="E774" s="14">
        <f>Tavola1!G774/Tavola1!D774</f>
        <v>9.8577253590958949E-4</v>
      </c>
      <c r="F774" s="30">
        <f>Tavola1!H774/Tavola1!D774</f>
        <v>6.3315429677987471E-5</v>
      </c>
      <c r="G774" s="14">
        <f>Tavola1!J774/Tavola1!D774</f>
        <v>0.14309579332285219</v>
      </c>
      <c r="H774" s="14">
        <f>Tavola1!K774/Tavola1!D774</f>
        <v>0.84585809940717271</v>
      </c>
      <c r="I774" s="36">
        <f>Tavola1!L774/Tavola1!D774</f>
        <v>9.9970193043874677E-3</v>
      </c>
    </row>
    <row r="775" spans="1:9">
      <c r="A775" s="4">
        <v>44663</v>
      </c>
      <c r="B775" s="14">
        <f>Tavola1!D775/Tavola1!B775</f>
        <v>8.5002356510099908E-2</v>
      </c>
      <c r="C775" s="14">
        <f>Tavola1!D775/Tavola1!C775</f>
        <v>0.15718408915978466</v>
      </c>
      <c r="D775" s="14">
        <f>Tavola1!F775/Tavola1!D775</f>
        <v>9.9446026564774031E-4</v>
      </c>
      <c r="E775" s="14">
        <f>Tavola1!G775/Tavola1!D775</f>
        <v>9.3636132120872913E-4</v>
      </c>
      <c r="F775" s="30">
        <f>Tavola1!H775/Tavola1!D775</f>
        <v>5.8098944439011119E-5</v>
      </c>
      <c r="G775" s="14">
        <f>Tavola1!J775/Tavola1!D775</f>
        <v>0.14261354228295928</v>
      </c>
      <c r="H775" s="14">
        <f>Tavola1!K775/Tavola1!D775</f>
        <v>0.84643577500602774</v>
      </c>
      <c r="I775" s="36">
        <f>Tavola1!L775/Tavola1!D775</f>
        <v>9.9562224453652055E-3</v>
      </c>
    </row>
    <row r="776" spans="1:9">
      <c r="A776" s="4">
        <v>44664</v>
      </c>
      <c r="B776" s="14">
        <f>Tavola1!D776/Tavola1!B776</f>
        <v>8.5170409724956972E-2</v>
      </c>
      <c r="C776" s="14">
        <f>Tavola1!D776/Tavola1!C776</f>
        <v>0.15720938087236824</v>
      </c>
      <c r="D776" s="14">
        <f>Tavola1!F776/Tavola1!D776</f>
        <v>9.671730101837629E-4</v>
      </c>
      <c r="E776" s="14">
        <f>Tavola1!G776/Tavola1!D776</f>
        <v>9.1028048017295334E-4</v>
      </c>
      <c r="F776" s="30">
        <f>Tavola1!H776/Tavola1!D776</f>
        <v>5.6892530010809584E-5</v>
      </c>
      <c r="G776" s="14">
        <f>Tavola1!J776/Tavola1!D776</f>
        <v>0.13637043015574088</v>
      </c>
      <c r="H776" s="14">
        <f>Tavola1!K776/Tavola1!D776</f>
        <v>0.85272163256489841</v>
      </c>
      <c r="I776" s="36">
        <f>Tavola1!L776/Tavola1!D776</f>
        <v>9.9407642691768799E-3</v>
      </c>
    </row>
    <row r="777" spans="1:9">
      <c r="A777" s="4">
        <v>44665</v>
      </c>
      <c r="B777" s="14">
        <f>Tavola1!D777/Tavola1!B777</f>
        <v>8.5340908848803201E-2</v>
      </c>
      <c r="C777" s="14">
        <f>Tavola1!D777/Tavola1!C777</f>
        <v>0.1572326949073371</v>
      </c>
      <c r="D777" s="14">
        <f>Tavola1!F777/Tavola1!D777</f>
        <v>9.4770802527221402E-4</v>
      </c>
      <c r="E777" s="14">
        <f>Tavola1!G777/Tavola1!D777</f>
        <v>8.9681792867704949E-4</v>
      </c>
      <c r="F777" s="30">
        <f>Tavola1!H777/Tavola1!D777</f>
        <v>5.089009659516448E-5</v>
      </c>
      <c r="G777" s="14">
        <f>Tavola1!J777/Tavola1!D777</f>
        <v>0.13385055595030054</v>
      </c>
      <c r="H777" s="14">
        <f>Tavola1!K777/Tavola1!D777</f>
        <v>0.85528488852188278</v>
      </c>
      <c r="I777" s="36">
        <f>Tavola1!L777/Tavola1!D777</f>
        <v>9.9168475025445055E-3</v>
      </c>
    </row>
    <row r="778" spans="1:9">
      <c r="A778" s="4">
        <v>44666</v>
      </c>
      <c r="B778" s="14">
        <f>Tavola1!D778/Tavola1!B778</f>
        <v>8.5522852435289939E-2</v>
      </c>
      <c r="C778" s="14">
        <f>Tavola1!D778/Tavola1!C778</f>
        <v>0.15729243803534615</v>
      </c>
      <c r="D778" s="14">
        <f>Tavola1!F778/Tavola1!D778</f>
        <v>9.6280162844462121E-4</v>
      </c>
      <c r="E778" s="14">
        <f>Tavola1!G778/Tavola1!D778</f>
        <v>9.0925953192734336E-4</v>
      </c>
      <c r="F778" s="30">
        <f>Tavola1!H778/Tavola1!D778</f>
        <v>5.3542096517277843E-5</v>
      </c>
      <c r="G778" s="14">
        <f>Tavola1!J778/Tavola1!D778</f>
        <v>0.12833658091644948</v>
      </c>
      <c r="H778" s="14">
        <f>Tavola1!K778/Tavola1!D778</f>
        <v>0.86081062734127156</v>
      </c>
      <c r="I778" s="36">
        <f>Tavola1!L778/Tavola1!D778</f>
        <v>9.8899901138343217E-3</v>
      </c>
    </row>
    <row r="779" spans="1:9">
      <c r="A779" s="4">
        <v>44667</v>
      </c>
      <c r="B779" s="14">
        <f>Tavola1!D779/Tavola1!B779</f>
        <v>8.5739914937828385E-2</v>
      </c>
      <c r="C779" s="14">
        <f>Tavola1!D779/Tavola1!C779</f>
        <v>0.15738984801128025</v>
      </c>
      <c r="D779" s="14">
        <f>Tavola1!F779/Tavola1!D779</f>
        <v>9.2005160661752115E-4</v>
      </c>
      <c r="E779" s="14">
        <f>Tavola1!G779/Tavola1!D779</f>
        <v>8.6581898864730527E-4</v>
      </c>
      <c r="F779" s="30">
        <f>Tavola1!H779/Tavola1!D779</f>
        <v>5.4232617970215824E-5</v>
      </c>
      <c r="G779" s="14">
        <f>Tavola1!J779/Tavola1!D779</f>
        <v>0.12486251555619832</v>
      </c>
      <c r="H779" s="14">
        <f>Tavola1!K779/Tavola1!D779</f>
        <v>0.8643670768048044</v>
      </c>
      <c r="I779" s="36">
        <f>Tavola1!L779/Tavola1!D779</f>
        <v>9.8503560323797267E-3</v>
      </c>
    </row>
    <row r="780" spans="1:9">
      <c r="A780" s="4">
        <v>44668</v>
      </c>
      <c r="B780" s="14">
        <f>Tavola1!D780/Tavola1!B780</f>
        <v>8.5906201582009553E-2</v>
      </c>
      <c r="C780" s="14">
        <f>Tavola1!D780/Tavola1!C780</f>
        <v>0.15744848559644128</v>
      </c>
      <c r="D780" s="14">
        <f>Tavola1!F780/Tavola1!D780</f>
        <v>9.0514806516307832E-4</v>
      </c>
      <c r="E780" s="14">
        <f>Tavola1!G780/Tavola1!D780</f>
        <v>8.5965371214964605E-4</v>
      </c>
      <c r="F780" s="30">
        <f>Tavola1!H780/Tavola1!D780</f>
        <v>4.5494353013432209E-5</v>
      </c>
      <c r="G780" s="14">
        <f>Tavola1!J780/Tavola1!D780</f>
        <v>0.12384415909375249</v>
      </c>
      <c r="H780" s="14">
        <f>Tavola1!K780/Tavola1!D780</f>
        <v>0.86542770378626754</v>
      </c>
      <c r="I780" s="36">
        <f>Tavola1!L780/Tavola1!D780</f>
        <v>9.8229890548169035E-3</v>
      </c>
    </row>
    <row r="781" spans="1:9">
      <c r="A781" s="4">
        <v>44669</v>
      </c>
      <c r="B781" s="14">
        <f>Tavola1!D781/Tavola1!B781</f>
        <v>8.596942025804169E-2</v>
      </c>
      <c r="C781" s="14">
        <f>Tavola1!D781/Tavola1!C781</f>
        <v>0.15747064563799276</v>
      </c>
      <c r="D781" s="14">
        <f>Tavola1!F781/Tavola1!D781</f>
        <v>8.9623712901271959E-4</v>
      </c>
      <c r="E781" s="14">
        <f>Tavola1!G781/Tavola1!D781</f>
        <v>8.4986371895820717E-4</v>
      </c>
      <c r="F781" s="30">
        <f>Tavola1!H781/Tavola1!D781</f>
        <v>4.6373410054512418E-5</v>
      </c>
      <c r="G781" s="14">
        <f>Tavola1!J781/Tavola1!D781</f>
        <v>0.1242040808600848</v>
      </c>
      <c r="H781" s="14">
        <f>Tavola1!K781/Tavola1!D781</f>
        <v>0.86508839339794064</v>
      </c>
      <c r="I781" s="36">
        <f>Tavola1!L781/Tavola1!D781</f>
        <v>9.8112886129618406E-3</v>
      </c>
    </row>
    <row r="782" spans="1:9">
      <c r="A782" s="4">
        <v>44670</v>
      </c>
      <c r="B782" s="14">
        <f>Tavola1!D782/Tavola1!B782</f>
        <v>8.6061857808751321E-2</v>
      </c>
      <c r="C782" s="14">
        <f>Tavola1!D782/Tavola1!C782</f>
        <v>0.15752570852630041</v>
      </c>
      <c r="D782" s="14">
        <f>Tavola1!F782/Tavola1!D782</f>
        <v>9.3131504328820326E-4</v>
      </c>
      <c r="E782" s="14">
        <f>Tavola1!G782/Tavola1!D782</f>
        <v>8.8219903694846031E-4</v>
      </c>
      <c r="F782" s="30">
        <f>Tavola1!H782/Tavola1!D782</f>
        <v>4.9116006339742976E-5</v>
      </c>
      <c r="G782" s="14">
        <f>Tavola1!J782/Tavola1!D782</f>
        <v>0.12543377934445243</v>
      </c>
      <c r="H782" s="14">
        <f>Tavola1!K782/Tavola1!D782</f>
        <v>0.8638334287317303</v>
      </c>
      <c r="I782" s="36">
        <f>Tavola1!L782/Tavola1!D782</f>
        <v>9.8014768805290923E-3</v>
      </c>
    </row>
    <row r="783" spans="1:9">
      <c r="A783" s="4">
        <v>44671</v>
      </c>
      <c r="B783" s="14">
        <f>Tavola1!D783/Tavola1!B783</f>
        <v>8.6426154911753664E-2</v>
      </c>
      <c r="C783" s="14">
        <f>Tavola1!D783/Tavola1!C783</f>
        <v>0.1578129432861585</v>
      </c>
      <c r="D783" s="14">
        <f>Tavola1!F783/Tavola1!D783</f>
        <v>8.8432337539574174E-4</v>
      </c>
      <c r="E783" s="14">
        <f>Tavola1!G783/Tavola1!D783</f>
        <v>8.3931009647846119E-4</v>
      </c>
      <c r="F783" s="30">
        <f>Tavola1!H783/Tavola1!D783</f>
        <v>4.5013278917280599E-5</v>
      </c>
      <c r="G783" s="14">
        <f>Tavola1!J783/Tavola1!D783</f>
        <v>0.11872814980419223</v>
      </c>
      <c r="H783" s="14">
        <f>Tavola1!K783/Tavola1!D783</f>
        <v>0.87062902306180323</v>
      </c>
      <c r="I783" s="36">
        <f>Tavola1!L783/Tavola1!D783</f>
        <v>9.7585037586087903E-3</v>
      </c>
    </row>
    <row r="784" spans="1:9">
      <c r="A784" s="4">
        <v>44672</v>
      </c>
      <c r="B784" s="14">
        <f>Tavola1!D784/Tavola1!B784</f>
        <v>8.6694770124643411E-2</v>
      </c>
      <c r="C784" s="14">
        <f>Tavola1!D784/Tavola1!C784</f>
        <v>0.15798039532553096</v>
      </c>
      <c r="D784" s="14">
        <f>Tavola1!F784/Tavola1!D784</f>
        <v>8.681340712317526E-4</v>
      </c>
      <c r="E784" s="14">
        <f>Tavola1!G784/Tavola1!D784</f>
        <v>8.2337527915965372E-4</v>
      </c>
      <c r="F784" s="30">
        <f>Tavola1!H784/Tavola1!D784</f>
        <v>4.4758792072098957E-5</v>
      </c>
      <c r="G784" s="14">
        <f>Tavola1!J784/Tavola1!D784</f>
        <v>0.11441093233496361</v>
      </c>
      <c r="H784" s="14">
        <f>Tavola1!K784/Tavola1!D784</f>
        <v>0.87498776126779276</v>
      </c>
      <c r="I784" s="36">
        <f>Tavola1!L784/Tavola1!D784</f>
        <v>9.7331723260118512E-3</v>
      </c>
    </row>
    <row r="785" spans="1:9">
      <c r="A785" s="4">
        <v>44673</v>
      </c>
      <c r="B785" s="14">
        <f>Tavola1!D785/Tavola1!B785</f>
        <v>8.6942849865952174E-2</v>
      </c>
      <c r="C785" s="14">
        <f>Tavola1!D785/Tavola1!C785</f>
        <v>0.15813514445186039</v>
      </c>
      <c r="D785" s="14">
        <f>Tavola1!F785/Tavola1!D785</f>
        <v>8.2372399309481824E-4</v>
      </c>
      <c r="E785" s="14">
        <f>Tavola1!G785/Tavola1!D785</f>
        <v>7.7919837184644973E-4</v>
      </c>
      <c r="F785" s="30">
        <f>Tavola1!H785/Tavola1!D785</f>
        <v>4.4525621248368556E-5</v>
      </c>
      <c r="G785" s="14">
        <f>Tavola1!J785/Tavola1!D785</f>
        <v>0.11052372334376284</v>
      </c>
      <c r="H785" s="14">
        <f>Tavola1!K785/Tavola1!D785</f>
        <v>0.8789450396138887</v>
      </c>
      <c r="I785" s="36">
        <f>Tavola1!L785/Tavola1!D785</f>
        <v>9.7075130492536854E-3</v>
      </c>
    </row>
    <row r="786" spans="1:9">
      <c r="A786" s="4">
        <v>44674</v>
      </c>
      <c r="B786" s="14">
        <f>Tavola1!D786/Tavola1!B786</f>
        <v>8.7186682290406839E-2</v>
      </c>
      <c r="C786" s="14">
        <f>Tavola1!D786/Tavola1!C786</f>
        <v>0.1582964775019694</v>
      </c>
      <c r="D786" s="14">
        <f>Tavola1!F786/Tavola1!D786</f>
        <v>8.0849846329915365E-4</v>
      </c>
      <c r="E786" s="14">
        <f>Tavola1!G786/Tavola1!D786</f>
        <v>7.632742341876713E-4</v>
      </c>
      <c r="F786" s="30">
        <f>Tavola1!H786/Tavola1!D786</f>
        <v>4.5224229111482342E-5</v>
      </c>
      <c r="G786" s="14">
        <f>Tavola1!J786/Tavola1!D786</f>
        <v>0.10742877183914941</v>
      </c>
      <c r="H786" s="14">
        <f>Tavola1!K786/Tavola1!D786</f>
        <v>0.88209120527185303</v>
      </c>
      <c r="I786" s="36">
        <f>Tavola1!L786/Tavola1!D786</f>
        <v>9.6715244256984374E-3</v>
      </c>
    </row>
    <row r="787" spans="1:9">
      <c r="A787" s="4">
        <v>44675</v>
      </c>
      <c r="B787" s="14">
        <f>Tavola1!D787/Tavola1!B787</f>
        <v>8.7385503844921691E-2</v>
      </c>
      <c r="C787" s="14">
        <f>Tavola1!D787/Tavola1!C787</f>
        <v>0.15841449091835305</v>
      </c>
      <c r="D787" s="14">
        <f>Tavola1!F787/Tavola1!D787</f>
        <v>7.958893144047694E-4</v>
      </c>
      <c r="E787" s="14">
        <f>Tavola1!G787/Tavola1!D787</f>
        <v>7.5085631624560809E-4</v>
      </c>
      <c r="F787" s="30">
        <f>Tavola1!H787/Tavola1!D787</f>
        <v>4.5032998159161321E-5</v>
      </c>
      <c r="G787" s="14">
        <f>Tavola1!J787/Tavola1!D787</f>
        <v>0.10999263848336215</v>
      </c>
      <c r="H787" s="14">
        <f>Tavola1!K787/Tavola1!D787</f>
        <v>0.87957441059617258</v>
      </c>
      <c r="I787" s="36">
        <f>Tavola1!L787/Tavola1!D787</f>
        <v>9.6370616060605218E-3</v>
      </c>
    </row>
    <row r="788" spans="1:9">
      <c r="A788" s="4">
        <v>44676</v>
      </c>
      <c r="B788" s="14">
        <f>Tavola1!D788/Tavola1!B788</f>
        <v>8.7481250384139453E-2</v>
      </c>
      <c r="C788" s="14">
        <f>Tavola1!D788/Tavola1!C788</f>
        <v>0.15847610187907221</v>
      </c>
      <c r="D788" s="14">
        <f>Tavola1!F788/Tavola1!D788</f>
        <v>7.8971119133574002E-4</v>
      </c>
      <c r="E788" s="14">
        <f>Tavola1!G788/Tavola1!D788</f>
        <v>7.4293387338205514E-4</v>
      </c>
      <c r="F788" s="30">
        <f>Tavola1!H788/Tavola1!D788</f>
        <v>4.6777317953684949E-5</v>
      </c>
      <c r="G788" s="14">
        <f>Tavola1!J788/Tavola1!D788</f>
        <v>0.11036420269437351</v>
      </c>
      <c r="H788" s="14">
        <f>Tavola1!K788/Tavola1!D788</f>
        <v>0.87922188224589826</v>
      </c>
      <c r="I788" s="36">
        <f>Tavola1!L788/Tavola1!D788</f>
        <v>9.6242038683924738E-3</v>
      </c>
    </row>
    <row r="789" spans="1:9">
      <c r="A789" s="4">
        <v>44677</v>
      </c>
      <c r="B789" s="14">
        <f>Tavola1!D789/Tavola1!B789</f>
        <v>8.7571792362032538E-2</v>
      </c>
      <c r="C789" s="14">
        <f>Tavola1!D789/Tavola1!C789</f>
        <v>0.15851593753396148</v>
      </c>
      <c r="D789" s="14">
        <f>Tavola1!F789/Tavola1!D789</f>
        <v>8.1739728986573816E-4</v>
      </c>
      <c r="E789" s="14">
        <f>Tavola1!G789/Tavola1!D789</f>
        <v>7.7071502583085281E-4</v>
      </c>
      <c r="F789" s="30">
        <f>Tavola1!H789/Tavola1!D789</f>
        <v>4.6682264034885384E-5</v>
      </c>
      <c r="G789" s="14">
        <f>Tavola1!J789/Tavola1!D789</f>
        <v>0.11082094880328643</v>
      </c>
      <c r="H789" s="14">
        <f>Tavola1!K789/Tavola1!D789</f>
        <v>0.87874693819268246</v>
      </c>
      <c r="I789" s="36">
        <f>Tavola1!L789/Tavola1!D789</f>
        <v>9.6147157141654119E-3</v>
      </c>
    </row>
    <row r="790" spans="1:9">
      <c r="A790" s="4">
        <v>44678</v>
      </c>
      <c r="B790" s="14">
        <f>Tavola1!D790/Tavola1!B790</f>
        <v>8.7894277621166542E-2</v>
      </c>
      <c r="C790" s="14">
        <f>Tavola1!D790/Tavola1!C790</f>
        <v>0.15875278999688569</v>
      </c>
      <c r="D790" s="14">
        <f>Tavola1!F790/Tavola1!D790</f>
        <v>8.2853206128045032E-4</v>
      </c>
      <c r="E790" s="14">
        <f>Tavola1!G790/Tavola1!D790</f>
        <v>7.8396776819291791E-4</v>
      </c>
      <c r="F790" s="30">
        <f>Tavola1!H790/Tavola1!D790</f>
        <v>4.4564293087532456E-5</v>
      </c>
      <c r="G790" s="14">
        <f>Tavola1!J790/Tavola1!D790</f>
        <v>0.11219924786386973</v>
      </c>
      <c r="H790" s="14">
        <f>Tavola1!K790/Tavola1!D790</f>
        <v>0.87739635391324511</v>
      </c>
      <c r="I790" s="36">
        <f>Tavola1!L790/Tavola1!D790</f>
        <v>9.5758661616046781E-3</v>
      </c>
    </row>
    <row r="791" spans="1:9">
      <c r="A791" s="4">
        <v>44679</v>
      </c>
      <c r="B791" s="14">
        <f>Tavola1!D791/Tavola1!B791</f>
        <v>8.808205446877998E-2</v>
      </c>
      <c r="C791" s="14">
        <f>Tavola1!D791/Tavola1!C791</f>
        <v>0.15879960811840185</v>
      </c>
      <c r="D791" s="14">
        <f>Tavola1!F791/Tavola1!D791</f>
        <v>8.1214909862314922E-4</v>
      </c>
      <c r="E791" s="14">
        <f>Tavola1!G791/Tavola1!D791</f>
        <v>7.6959502099183596E-4</v>
      </c>
      <c r="F791" s="30">
        <f>Tavola1!H791/Tavola1!D791</f>
        <v>4.2554077631313283E-5</v>
      </c>
      <c r="G791" s="14">
        <f>Tavola1!J791/Tavola1!D791</f>
        <v>0.11205665668003952</v>
      </c>
      <c r="H791" s="14">
        <f>Tavola1!K791/Tavola1!D791</f>
        <v>0.87758006730787508</v>
      </c>
      <c r="I791" s="36">
        <f>Tavola1!L791/Tavola1!D791</f>
        <v>9.5511269134622087E-3</v>
      </c>
    </row>
    <row r="792" spans="1:9">
      <c r="A792" s="4">
        <v>44680</v>
      </c>
      <c r="B792" s="14">
        <f>Tavola1!D792/Tavola1!B792</f>
        <v>8.8224724956843997E-2</v>
      </c>
      <c r="C792" s="14">
        <f>Tavola1!D792/Tavola1!C792</f>
        <v>0.15881065293656912</v>
      </c>
      <c r="D792" s="14">
        <f>Tavola1!F792/Tavola1!D792</f>
        <v>7.8846566746234941E-4</v>
      </c>
      <c r="E792" s="14">
        <f>Tavola1!G792/Tavola1!D792</f>
        <v>7.4516320517608768E-4</v>
      </c>
      <c r="F792" s="30">
        <f>Tavola1!H792/Tavola1!D792</f>
        <v>4.3302462286261754E-5</v>
      </c>
      <c r="G792" s="14">
        <f>Tavola1!J792/Tavola1!D792</f>
        <v>0.10945058196705043</v>
      </c>
      <c r="H792" s="14">
        <f>Tavola1!K792/Tavola1!D792</f>
        <v>0.88022719358546186</v>
      </c>
      <c r="I792" s="36">
        <f>Tavola1!L792/Tavola1!D792</f>
        <v>9.5337587800252959E-3</v>
      </c>
    </row>
    <row r="793" spans="1:9">
      <c r="A793" s="4">
        <v>44681</v>
      </c>
      <c r="B793" s="14">
        <f>Tavola1!D793/Tavola1!B793</f>
        <v>8.8355093699004725E-2</v>
      </c>
      <c r="C793" s="14">
        <f>Tavola1!D793/Tavola1!C793</f>
        <v>0.15883453948091994</v>
      </c>
      <c r="D793" s="14">
        <f>Tavola1!F793/Tavola1!D793</f>
        <v>7.7157371361665731E-4</v>
      </c>
      <c r="E793" s="14">
        <f>Tavola1!G793/Tavola1!D793</f>
        <v>7.3020729074210462E-4</v>
      </c>
      <c r="F793" s="30">
        <f>Tavola1!H793/Tavola1!D793</f>
        <v>4.1366422874552727E-5</v>
      </c>
      <c r="G793" s="14">
        <f>Tavola1!J793/Tavola1!D793</f>
        <v>0.10268944697588966</v>
      </c>
      <c r="H793" s="14">
        <f>Tavola1!K793/Tavola1!D793</f>
        <v>0.88701840715890912</v>
      </c>
      <c r="I793" s="36">
        <f>Tavola1!L793/Tavola1!D793</f>
        <v>9.5205721515845589E-3</v>
      </c>
    </row>
    <row r="794" spans="1:9">
      <c r="A794" s="4">
        <v>44682</v>
      </c>
      <c r="B794" s="14">
        <f>Tavola1!D794/Tavola1!B794</f>
        <v>8.8480615578564958E-2</v>
      </c>
      <c r="C794" s="14">
        <f>Tavola1!D794/Tavola1!C794</f>
        <v>0.15883416592078087</v>
      </c>
      <c r="D794" s="14">
        <f>Tavola1!F794/Tavola1!D794</f>
        <v>7.6008479247802879E-4</v>
      </c>
      <c r="E794" s="14">
        <f>Tavola1!G794/Tavola1!D794</f>
        <v>7.1885377779172066E-4</v>
      </c>
      <c r="F794" s="30">
        <f>Tavola1!H794/Tavola1!D794</f>
        <v>4.1231014686308165E-5</v>
      </c>
      <c r="G794" s="14">
        <f>Tavola1!J794/Tavola1!D794</f>
        <v>0.10352211461325757</v>
      </c>
      <c r="H794" s="14">
        <f>Tavola1!K794/Tavola1!D794</f>
        <v>0.88621763701469525</v>
      </c>
      <c r="I794" s="36">
        <f>Tavola1!L794/Tavola1!D794</f>
        <v>9.5001635795691364E-3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914"/>
  <sheetViews>
    <sheetView workbookViewId="0">
      <pane ySplit="2" topLeftCell="A489" activePane="bottomLeft" state="frozen"/>
      <selection activeCell="I584" sqref="I578:I584"/>
      <selection pane="bottomLeft" activeCell="D489" sqref="D489"/>
    </sheetView>
  </sheetViews>
  <sheetFormatPr defaultRowHeight="14.4" outlineLevelRow="3"/>
  <cols>
    <col min="1" max="1" width="12.6640625" bestFit="1" customWidth="1"/>
    <col min="2" max="12" width="10.6640625" customWidth="1"/>
    <col min="13" max="13" width="9.21875" customWidth="1"/>
  </cols>
  <sheetData>
    <row r="1" spans="1:16" ht="15.6">
      <c r="A1" s="41" t="s">
        <v>40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6" ht="25.5" customHeight="1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1" t="s">
        <v>143</v>
      </c>
      <c r="N2" s="33" t="s">
        <v>151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116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124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125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132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142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149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157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165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175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186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205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206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211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224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236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247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251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258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266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274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285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294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304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315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329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332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353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355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360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370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376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384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395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403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411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419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427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435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446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455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463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471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482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495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510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528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543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556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569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585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602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621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644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664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680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698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718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733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749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764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795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796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813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829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7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7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7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7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7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844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859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878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2" spans="1:16" hidden="1" outlineLevel="1">
      <c r="A802" s="16">
        <v>44592</v>
      </c>
      <c r="B802" s="34">
        <f>Tavola1!B704-Tavola1!B703</f>
        <v>21906</v>
      </c>
      <c r="C802" s="34">
        <f>Tavola1!C704-Tavola1!C703</f>
        <v>21716</v>
      </c>
      <c r="D802" s="34">
        <f>Tavola1!D704-Tavola1!D703</f>
        <v>3599</v>
      </c>
      <c r="E802" s="34">
        <f>Tavola1!E704-Tavola1!E703</f>
        <v>2516</v>
      </c>
      <c r="F802" s="34">
        <f>Tavola1!F704-Tavola1!F703</f>
        <v>27</v>
      </c>
      <c r="G802" s="34">
        <f>Tavola1!G704-Tavola1!G703</f>
        <v>26</v>
      </c>
      <c r="H802" s="34">
        <f>Tavola1!H704-Tavola1!H703</f>
        <v>1</v>
      </c>
      <c r="I802" s="34">
        <f>Tavola1!I704</f>
        <v>7</v>
      </c>
      <c r="J802" s="34">
        <f>Tavola1!J704-Tavola1!J703</f>
        <v>2489</v>
      </c>
      <c r="K802" s="34">
        <f>Tavola1!K704-Tavola1!K703</f>
        <v>1054</v>
      </c>
      <c r="L802" s="34">
        <f>Tavola1!L704-Tavola1!L703</f>
        <v>29</v>
      </c>
      <c r="M802" s="2">
        <f t="shared" ref="M802" si="327">D802/B802</f>
        <v>0.16429288779329865</v>
      </c>
      <c r="N802" s="2">
        <f t="shared" ref="N802" si="328">D802/C802</f>
        <v>0.16573033707865167</v>
      </c>
      <c r="P802" s="3"/>
    </row>
    <row r="803" spans="1:16" hidden="1" outlineLevel="1" collapsed="1">
      <c r="A803" s="16">
        <v>44593</v>
      </c>
      <c r="B803" s="34">
        <f>Tavola1!B705-Tavola1!B704</f>
        <v>37525</v>
      </c>
      <c r="C803" s="34">
        <f>Tavola1!C705-Tavola1!C704</f>
        <v>37141</v>
      </c>
      <c r="D803" s="34">
        <f>Tavola1!D705-Tavola1!D704</f>
        <v>7401</v>
      </c>
      <c r="E803" s="34">
        <f>Tavola1!E705-Tavola1!E704</f>
        <v>5697</v>
      </c>
      <c r="F803" s="34">
        <f>Tavola1!F705-Tavola1!F704</f>
        <v>-17</v>
      </c>
      <c r="G803" s="34">
        <f>Tavola1!G705-Tavola1!G704</f>
        <v>-16</v>
      </c>
      <c r="H803" s="34">
        <f>Tavola1!H705-Tavola1!H704</f>
        <v>-1</v>
      </c>
      <c r="I803" s="34">
        <f>Tavola1!I705</f>
        <v>7</v>
      </c>
      <c r="J803" s="34">
        <f>Tavola1!J705-Tavola1!J704</f>
        <v>5714</v>
      </c>
      <c r="K803" s="34">
        <f>Tavola1!K705-Tavola1!K704</f>
        <v>1658</v>
      </c>
      <c r="L803" s="34">
        <f>Tavola1!L705-Tavola1!L704</f>
        <v>46</v>
      </c>
      <c r="M803" s="2">
        <f t="shared" ref="M803:M809" si="329">D803/B803</f>
        <v>0.19722851432378413</v>
      </c>
      <c r="N803" s="2">
        <f t="shared" ref="N803:N809" si="330">D803/C803</f>
        <v>0.19926765569047683</v>
      </c>
      <c r="P803" s="3"/>
    </row>
    <row r="804" spans="1:16" hidden="1" outlineLevel="1">
      <c r="A804" s="16">
        <v>44594</v>
      </c>
      <c r="B804" s="34">
        <f>Tavola1!B706-Tavola1!B705</f>
        <v>55622</v>
      </c>
      <c r="C804" s="34">
        <f>Tavola1!C706-Tavola1!C705</f>
        <v>54999</v>
      </c>
      <c r="D804" s="34">
        <f>Tavola1!D706-Tavola1!D705</f>
        <v>8985</v>
      </c>
      <c r="E804" s="34">
        <f>Tavola1!E706-Tavola1!E705</f>
        <v>4000</v>
      </c>
      <c r="F804" s="34">
        <f>Tavola1!F706-Tavola1!F705</f>
        <v>-8</v>
      </c>
      <c r="G804" s="34">
        <f>Tavola1!G706-Tavola1!G705</f>
        <v>-16</v>
      </c>
      <c r="H804" s="34">
        <f>Tavola1!H706-Tavola1!H705</f>
        <v>8</v>
      </c>
      <c r="I804" s="34">
        <f>Tavola1!I706</f>
        <v>16</v>
      </c>
      <c r="J804" s="34">
        <f>Tavola1!J706-Tavola1!J705</f>
        <v>4008</v>
      </c>
      <c r="K804" s="34">
        <f>Tavola1!K706-Tavola1!K705</f>
        <v>4936</v>
      </c>
      <c r="L804" s="34">
        <f>Tavola1!L706-Tavola1!L705</f>
        <v>49</v>
      </c>
      <c r="M804" s="2">
        <f t="shared" si="329"/>
        <v>0.16153680198482614</v>
      </c>
      <c r="N804" s="2">
        <f t="shared" si="330"/>
        <v>0.16336660666557573</v>
      </c>
      <c r="P804" s="3"/>
    </row>
    <row r="805" spans="1:16" hidden="1" outlineLevel="1">
      <c r="A805" s="16">
        <v>44595</v>
      </c>
      <c r="B805" s="34">
        <f>Tavola1!B707-Tavola1!B706</f>
        <v>39283</v>
      </c>
      <c r="C805" s="34">
        <f>Tavola1!C707-Tavola1!C706</f>
        <v>38911</v>
      </c>
      <c r="D805" s="34">
        <f>Tavola1!D707-Tavola1!D706</f>
        <v>6744</v>
      </c>
      <c r="E805" s="34">
        <f>Tavola1!E707-Tavola1!E706</f>
        <v>3519</v>
      </c>
      <c r="F805" s="34">
        <f>Tavola1!F707-Tavola1!F706</f>
        <v>-5</v>
      </c>
      <c r="G805" s="34">
        <f>Tavola1!G707-Tavola1!G706</f>
        <v>3</v>
      </c>
      <c r="H805" s="34">
        <f>Tavola1!H707-Tavola1!H706</f>
        <v>-8</v>
      </c>
      <c r="I805" s="34">
        <f>Tavola1!I707</f>
        <v>5</v>
      </c>
      <c r="J805" s="34">
        <f>Tavola1!J707-Tavola1!J706</f>
        <v>3524</v>
      </c>
      <c r="K805" s="34">
        <f>Tavola1!K707-Tavola1!K706</f>
        <v>3189</v>
      </c>
      <c r="L805" s="34">
        <f>Tavola1!L707-Tavola1!L706</f>
        <v>36</v>
      </c>
      <c r="M805" s="2">
        <f t="shared" si="329"/>
        <v>0.1716773158872795</v>
      </c>
      <c r="N805" s="2">
        <f t="shared" si="330"/>
        <v>0.17331859885379455</v>
      </c>
      <c r="P805" s="3"/>
    </row>
    <row r="806" spans="1:16" hidden="1" outlineLevel="1">
      <c r="A806" s="16">
        <v>44596</v>
      </c>
      <c r="B806" s="34">
        <f>Tavola1!B708-Tavola1!B707</f>
        <v>43692</v>
      </c>
      <c r="C806" s="34">
        <f>Tavola1!C708-Tavola1!C707</f>
        <v>43174</v>
      </c>
      <c r="D806" s="34">
        <f>Tavola1!D708-Tavola1!D707</f>
        <v>7297</v>
      </c>
      <c r="E806" s="34">
        <f>Tavola1!E708-Tavola1!E707</f>
        <v>4599</v>
      </c>
      <c r="F806" s="34">
        <f>Tavola1!F708-Tavola1!F707</f>
        <v>-49</v>
      </c>
      <c r="G806" s="34">
        <f>Tavola1!G708-Tavola1!G707</f>
        <v>-42</v>
      </c>
      <c r="H806" s="34">
        <f>Tavola1!H708-Tavola1!H707</f>
        <v>-7</v>
      </c>
      <c r="I806" s="34">
        <f>Tavola1!I708</f>
        <v>3</v>
      </c>
      <c r="J806" s="34">
        <f>Tavola1!J708-Tavola1!J707</f>
        <v>4648</v>
      </c>
      <c r="K806" s="34">
        <f>Tavola1!K708-Tavola1!K707</f>
        <v>2654</v>
      </c>
      <c r="L806" s="34">
        <f>Tavola1!L708-Tavola1!L707</f>
        <v>44</v>
      </c>
      <c r="M806" s="2">
        <f t="shared" si="329"/>
        <v>0.16700997894351369</v>
      </c>
      <c r="N806" s="2">
        <f t="shared" si="330"/>
        <v>0.16901375828044657</v>
      </c>
      <c r="P806" s="3"/>
    </row>
    <row r="807" spans="1:16" hidden="1" outlineLevel="1">
      <c r="A807" s="16">
        <v>44597</v>
      </c>
      <c r="B807" s="34">
        <f>Tavola1!B709-Tavola1!B708</f>
        <v>47091</v>
      </c>
      <c r="C807" s="34">
        <f>Tavola1!C709-Tavola1!C708</f>
        <v>46102</v>
      </c>
      <c r="D807" s="34">
        <f>Tavola1!D709-Tavola1!D708</f>
        <v>7450</v>
      </c>
      <c r="E807" s="34">
        <f>Tavola1!E709-Tavola1!E708</f>
        <v>2371</v>
      </c>
      <c r="F807" s="34">
        <f>Tavola1!F709-Tavola1!F708</f>
        <v>-16</v>
      </c>
      <c r="G807" s="34">
        <f>Tavola1!G709-Tavola1!G708</f>
        <v>-11</v>
      </c>
      <c r="H807" s="34">
        <f>Tavola1!H709-Tavola1!H708</f>
        <v>-5</v>
      </c>
      <c r="I807" s="34">
        <f>Tavola1!I709</f>
        <v>12</v>
      </c>
      <c r="J807" s="34">
        <f>Tavola1!J709-Tavola1!J708</f>
        <v>2387</v>
      </c>
      <c r="K807" s="34">
        <f>Tavola1!K709-Tavola1!K708</f>
        <v>5001</v>
      </c>
      <c r="L807" s="34">
        <f>Tavola1!L709-Tavola1!L708</f>
        <v>78</v>
      </c>
      <c r="M807" s="2">
        <f t="shared" si="329"/>
        <v>0.15820432779087298</v>
      </c>
      <c r="N807" s="2">
        <f t="shared" si="330"/>
        <v>0.16159819530606048</v>
      </c>
      <c r="P807" s="3"/>
    </row>
    <row r="808" spans="1:16" hidden="1" outlineLevel="1">
      <c r="A808" s="16">
        <v>44598</v>
      </c>
      <c r="B808" s="34">
        <f>Tavola1!B710-Tavola1!B709</f>
        <v>43032</v>
      </c>
      <c r="C808" s="34">
        <f>Tavola1!C710-Tavola1!C709</f>
        <v>40483</v>
      </c>
      <c r="D808" s="34">
        <f>Tavola1!D710-Tavola1!D709</f>
        <v>7852</v>
      </c>
      <c r="E808" s="34">
        <f>Tavola1!E710-Tavola1!E709</f>
        <v>5793</v>
      </c>
      <c r="F808" s="34">
        <f>Tavola1!F710-Tavola1!F709</f>
        <v>-19</v>
      </c>
      <c r="G808" s="34">
        <f>Tavola1!G710-Tavola1!G709</f>
        <v>-18</v>
      </c>
      <c r="H808" s="34">
        <f>Tavola1!H710-Tavola1!H709</f>
        <v>-1</v>
      </c>
      <c r="I808" s="34">
        <f>Tavola1!I710</f>
        <v>9</v>
      </c>
      <c r="J808" s="34">
        <f>Tavola1!J710-Tavola1!J709</f>
        <v>5812</v>
      </c>
      <c r="K808" s="34">
        <f>Tavola1!K710-Tavola1!K709</f>
        <v>2049</v>
      </c>
      <c r="L808" s="34">
        <f>Tavola1!L710-Tavola1!L709</f>
        <v>10</v>
      </c>
      <c r="M808" s="2">
        <f t="shared" si="329"/>
        <v>0.1824688603829708</v>
      </c>
      <c r="N808" s="2">
        <f t="shared" si="330"/>
        <v>0.19395795766124052</v>
      </c>
      <c r="P808" s="3"/>
    </row>
    <row r="809" spans="1:16" collapsed="1">
      <c r="A809" t="s">
        <v>900</v>
      </c>
      <c r="B809" s="3">
        <f>SUM(B802:B808)</f>
        <v>288151</v>
      </c>
      <c r="C809" s="3">
        <f>SUM(C802:C808)</f>
        <v>282526</v>
      </c>
      <c r="D809" s="3">
        <f>SUM(D802:D808)-109</f>
        <v>49219</v>
      </c>
      <c r="E809" s="3">
        <f t="shared" ref="E809:L809" si="331">SUM(E802:E808)</f>
        <v>28495</v>
      </c>
      <c r="F809" s="3">
        <f t="shared" si="331"/>
        <v>-87</v>
      </c>
      <c r="G809" s="3">
        <f t="shared" si="331"/>
        <v>-74</v>
      </c>
      <c r="H809" s="3">
        <f t="shared" si="331"/>
        <v>-13</v>
      </c>
      <c r="I809" s="3">
        <f t="shared" si="331"/>
        <v>59</v>
      </c>
      <c r="J809" s="3">
        <f t="shared" si="331"/>
        <v>28582</v>
      </c>
      <c r="K809" s="3">
        <f t="shared" si="331"/>
        <v>20541</v>
      </c>
      <c r="L809" s="3">
        <f t="shared" si="331"/>
        <v>292</v>
      </c>
      <c r="M809" s="2">
        <f t="shared" si="329"/>
        <v>0.17080974905518287</v>
      </c>
      <c r="N809" s="2">
        <f t="shared" si="330"/>
        <v>0.17421051513842975</v>
      </c>
      <c r="P809" s="3"/>
    </row>
    <row r="810" spans="1:16" hidden="1" outlineLevel="1">
      <c r="A810" s="16">
        <v>44599</v>
      </c>
      <c r="B810" s="34">
        <f>Tavola1!B711-Tavola1!B710</f>
        <v>28099</v>
      </c>
      <c r="C810" s="34">
        <f>Tavola1!C711-Tavola1!C710</f>
        <v>27843</v>
      </c>
      <c r="D810" s="34">
        <f>Tavola1!D711-Tavola1!D710</f>
        <v>3822</v>
      </c>
      <c r="E810" s="34">
        <f>Tavola1!E711-Tavola1!E710</f>
        <v>3054</v>
      </c>
      <c r="F810" s="34">
        <f>Tavola1!F711-Tavola1!F710</f>
        <v>16</v>
      </c>
      <c r="G810" s="34">
        <f>Tavola1!G711-Tavola1!G710</f>
        <v>16</v>
      </c>
      <c r="H810" s="34">
        <f>Tavola1!H711-Tavola1!H710</f>
        <v>0</v>
      </c>
      <c r="I810" s="34">
        <f>Tavola1!I711</f>
        <v>11</v>
      </c>
      <c r="J810" s="34">
        <f>Tavola1!J711-Tavola1!J710</f>
        <v>3038</v>
      </c>
      <c r="K810" s="34">
        <f>Tavola1!K711-Tavola1!K710</f>
        <v>743</v>
      </c>
      <c r="L810" s="34">
        <f>Tavola1!L711-Tavola1!L710</f>
        <v>25</v>
      </c>
      <c r="M810" s="2">
        <f t="shared" ref="M810" si="332">D810/B810</f>
        <v>0.13601907541193636</v>
      </c>
      <c r="N810" s="2">
        <f t="shared" ref="N810" si="333">D810/C810</f>
        <v>0.13726969076608125</v>
      </c>
      <c r="P810" s="3"/>
    </row>
    <row r="811" spans="1:16" hidden="1" outlineLevel="1">
      <c r="A811" s="16">
        <v>44600</v>
      </c>
      <c r="B811" s="34">
        <f>Tavola1!B712-Tavola1!B711</f>
        <v>47948</v>
      </c>
      <c r="C811" s="34">
        <f>Tavola1!C712-Tavola1!C711</f>
        <v>46751</v>
      </c>
      <c r="D811" s="34">
        <f>Tavola1!D712-Tavola1!D711</f>
        <v>7828</v>
      </c>
      <c r="E811" s="34">
        <f>Tavola1!E712-Tavola1!E711</f>
        <v>3818</v>
      </c>
      <c r="F811" s="34">
        <f>Tavola1!F712-Tavola1!F711</f>
        <v>-30</v>
      </c>
      <c r="G811" s="34">
        <f>Tavola1!G712-Tavola1!G711</f>
        <v>-27</v>
      </c>
      <c r="H811" s="34">
        <f>Tavola1!H712-Tavola1!H711</f>
        <v>-3</v>
      </c>
      <c r="I811" s="34">
        <f>Tavola1!I712</f>
        <v>4</v>
      </c>
      <c r="J811" s="34">
        <f>Tavola1!J712-Tavola1!J711</f>
        <v>3848</v>
      </c>
      <c r="K811" s="34">
        <f>Tavola1!K712-Tavola1!K711</f>
        <v>3959</v>
      </c>
      <c r="L811" s="34">
        <f>Tavola1!L712-Tavola1!L711</f>
        <v>51</v>
      </c>
      <c r="M811" s="2">
        <f t="shared" ref="M811:M817" si="334">D811/B811</f>
        <v>0.16326019854842747</v>
      </c>
      <c r="N811" s="2">
        <f t="shared" ref="N811:N817" si="335">D811/C811</f>
        <v>0.16744026865735492</v>
      </c>
      <c r="P811" s="3"/>
    </row>
    <row r="812" spans="1:16" hidden="1" outlineLevel="1">
      <c r="A812" s="16">
        <v>44601</v>
      </c>
      <c r="B812" s="34">
        <f>Tavola1!B713-Tavola1!B712</f>
        <v>50509</v>
      </c>
      <c r="C812" s="34">
        <f>Tavola1!C713-Tavola1!C712</f>
        <v>49166</v>
      </c>
      <c r="D812" s="34">
        <f>Tavola1!D713-Tavola1!D712</f>
        <v>7486</v>
      </c>
      <c r="E812" s="34">
        <f>Tavola1!E713-Tavola1!E712</f>
        <v>-2093</v>
      </c>
      <c r="F812" s="34">
        <f>Tavola1!F713-Tavola1!F712</f>
        <v>-25</v>
      </c>
      <c r="G812" s="34">
        <f>Tavola1!G713-Tavola1!G712</f>
        <v>-16</v>
      </c>
      <c r="H812" s="34">
        <f>Tavola1!H713-Tavola1!H712</f>
        <v>-9</v>
      </c>
      <c r="I812" s="34">
        <f>Tavola1!I713</f>
        <v>2</v>
      </c>
      <c r="J812" s="34">
        <f>Tavola1!J713-Tavola1!J712</f>
        <v>-2068</v>
      </c>
      <c r="K812" s="34">
        <f>Tavola1!K713-Tavola1!K712</f>
        <v>9522</v>
      </c>
      <c r="L812" s="34">
        <f>Tavola1!L713-Tavola1!L712</f>
        <v>57</v>
      </c>
      <c r="M812" s="2">
        <f t="shared" si="334"/>
        <v>0.14821120988338712</v>
      </c>
      <c r="N812" s="2">
        <f t="shared" si="335"/>
        <v>0.15225969165683603</v>
      </c>
      <c r="P812" s="3"/>
    </row>
    <row r="813" spans="1:16" hidden="1" outlineLevel="1">
      <c r="A813" s="16">
        <v>44602</v>
      </c>
      <c r="B813" s="34">
        <f>Tavola1!B714-Tavola1!B713</f>
        <v>47519</v>
      </c>
      <c r="C813" s="34">
        <f>Tavola1!C714-Tavola1!C713</f>
        <v>47025</v>
      </c>
      <c r="D813" s="34">
        <f>Tavola1!D714-Tavola1!D713</f>
        <v>7569</v>
      </c>
      <c r="E813" s="34">
        <f>Tavola1!E714-Tavola1!E713</f>
        <v>-845</v>
      </c>
      <c r="F813" s="34">
        <f>Tavola1!F714-Tavola1!F713</f>
        <v>-13</v>
      </c>
      <c r="G813" s="34">
        <f>Tavola1!G714-Tavola1!G713</f>
        <v>-13</v>
      </c>
      <c r="H813" s="34">
        <f>Tavola1!H714-Tavola1!H713</f>
        <v>0</v>
      </c>
      <c r="I813" s="34">
        <f>Tavola1!I714</f>
        <v>8</v>
      </c>
      <c r="J813" s="34">
        <f>Tavola1!J714-Tavola1!J713</f>
        <v>-832</v>
      </c>
      <c r="K813" s="34">
        <f>Tavola1!K714-Tavola1!K713</f>
        <v>8389</v>
      </c>
      <c r="L813" s="34">
        <f>Tavola1!L714-Tavola1!L713</f>
        <v>25</v>
      </c>
      <c r="M813" s="2">
        <f t="shared" si="334"/>
        <v>0.15928365495906902</v>
      </c>
      <c r="N813" s="2">
        <f t="shared" si="335"/>
        <v>0.16095693779904308</v>
      </c>
      <c r="P813" s="3"/>
    </row>
    <row r="814" spans="1:16" hidden="1" outlineLevel="1">
      <c r="A814" s="16">
        <v>44603</v>
      </c>
      <c r="B814" s="34">
        <f>Tavola1!B715-Tavola1!B714</f>
        <v>38018</v>
      </c>
      <c r="C814" s="34">
        <f>Tavola1!C715-Tavola1!C714</f>
        <v>37532</v>
      </c>
      <c r="D814" s="34">
        <f>Tavola1!D715-Tavola1!D714</f>
        <v>6096</v>
      </c>
      <c r="E814" s="34">
        <f>Tavola1!E715-Tavola1!E714</f>
        <v>2811</v>
      </c>
      <c r="F814" s="34">
        <f>Tavola1!F715-Tavola1!F714</f>
        <v>-32</v>
      </c>
      <c r="G814" s="34">
        <f>Tavola1!G715-Tavola1!G714</f>
        <v>-33</v>
      </c>
      <c r="H814" s="34">
        <f>Tavola1!H715-Tavola1!H714</f>
        <v>1</v>
      </c>
      <c r="I814" s="34">
        <f>Tavola1!I715</f>
        <v>9</v>
      </c>
      <c r="J814" s="34">
        <f>Tavola1!J715-Tavola1!J714</f>
        <v>2843</v>
      </c>
      <c r="K814" s="34">
        <f>Tavola1!K715-Tavola1!K714</f>
        <v>3251</v>
      </c>
      <c r="L814" s="34">
        <f>Tavola1!L715-Tavola1!L714</f>
        <v>34</v>
      </c>
      <c r="M814" s="2">
        <f t="shared" si="334"/>
        <v>0.16034509968962071</v>
      </c>
      <c r="N814" s="2">
        <f t="shared" si="335"/>
        <v>0.16242140040498773</v>
      </c>
      <c r="P814" s="3"/>
    </row>
    <row r="815" spans="1:16" hidden="1" outlineLevel="1">
      <c r="A815" s="16">
        <v>44604</v>
      </c>
      <c r="B815" s="34">
        <f>Tavola1!B716-Tavola1!B715</f>
        <v>38308</v>
      </c>
      <c r="C815" s="34">
        <f>Tavola1!C716-Tavola1!C715</f>
        <v>37931</v>
      </c>
      <c r="D815" s="34">
        <f>Tavola1!D716-Tavola1!D715</f>
        <v>5945</v>
      </c>
      <c r="E815" s="34">
        <f>Tavola1!E716-Tavola1!E715</f>
        <v>1114</v>
      </c>
      <c r="F815" s="34">
        <f>Tavola1!F716-Tavola1!F715</f>
        <v>-16</v>
      </c>
      <c r="G815" s="34">
        <f>Tavola1!G716-Tavola1!G715</f>
        <v>-15</v>
      </c>
      <c r="H815" s="34">
        <f>Tavola1!H716-Tavola1!H715</f>
        <v>-1</v>
      </c>
      <c r="I815" s="34">
        <f>Tavola1!I716</f>
        <v>6</v>
      </c>
      <c r="J815" s="34">
        <f>Tavola1!J716-Tavola1!J715</f>
        <v>1130</v>
      </c>
      <c r="K815" s="34">
        <f>Tavola1!K716-Tavola1!K715</f>
        <v>4789</v>
      </c>
      <c r="L815" s="34">
        <f>Tavola1!L716-Tavola1!L715</f>
        <v>42</v>
      </c>
      <c r="M815" s="2">
        <f t="shared" si="334"/>
        <v>0.15518951655006788</v>
      </c>
      <c r="N815" s="2">
        <f t="shared" si="335"/>
        <v>0.15673196066541878</v>
      </c>
      <c r="P815" s="3"/>
    </row>
    <row r="816" spans="1:16" hidden="1" outlineLevel="1">
      <c r="A816" s="16">
        <v>44605</v>
      </c>
      <c r="B816" s="34">
        <f>Tavola1!B717-Tavola1!B716</f>
        <v>36314</v>
      </c>
      <c r="C816" s="34">
        <f>Tavola1!C717-Tavola1!C716</f>
        <v>35885</v>
      </c>
      <c r="D816" s="34">
        <f>Tavola1!D717-Tavola1!D716</f>
        <v>5465</v>
      </c>
      <c r="E816" s="34">
        <f>Tavola1!E717-Tavola1!E716</f>
        <v>-18792</v>
      </c>
      <c r="F816" s="34">
        <f>Tavola1!F717-Tavola1!F716</f>
        <v>-14</v>
      </c>
      <c r="G816" s="34">
        <f>Tavola1!G717-Tavola1!G716</f>
        <v>-14</v>
      </c>
      <c r="H816" s="34">
        <f>Tavola1!H717-Tavola1!H716</f>
        <v>0</v>
      </c>
      <c r="I816" s="34">
        <f>Tavola1!I717</f>
        <v>8</v>
      </c>
      <c r="J816" s="34">
        <f>Tavola1!J717-Tavola1!J716</f>
        <v>-18778</v>
      </c>
      <c r="K816" s="34">
        <f>Tavola1!K717-Tavola1!K716</f>
        <v>24245</v>
      </c>
      <c r="L816" s="34">
        <f>Tavola1!L717-Tavola1!L716</f>
        <v>12</v>
      </c>
      <c r="M816" s="2">
        <f t="shared" si="334"/>
        <v>0.15049292283967616</v>
      </c>
      <c r="N816" s="2">
        <f t="shared" si="335"/>
        <v>0.1522920440295388</v>
      </c>
      <c r="P816" s="3"/>
    </row>
    <row r="817" spans="1:16" collapsed="1">
      <c r="A817" t="s">
        <v>921</v>
      </c>
      <c r="B817" s="3">
        <f>SUM(B810:B816)</f>
        <v>286715</v>
      </c>
      <c r="C817" s="3">
        <f>SUM(C810:C816)</f>
        <v>282133</v>
      </c>
      <c r="D817" s="3">
        <f>SUM(D810:D816)-109</f>
        <v>44102</v>
      </c>
      <c r="E817" s="3">
        <f t="shared" ref="E817:L817" si="336">SUM(E810:E816)</f>
        <v>-10933</v>
      </c>
      <c r="F817" s="3">
        <f t="shared" si="336"/>
        <v>-114</v>
      </c>
      <c r="G817" s="3">
        <f t="shared" si="336"/>
        <v>-102</v>
      </c>
      <c r="H817" s="3">
        <f t="shared" si="336"/>
        <v>-12</v>
      </c>
      <c r="I817" s="3">
        <f t="shared" si="336"/>
        <v>48</v>
      </c>
      <c r="J817" s="3">
        <f t="shared" si="336"/>
        <v>-10819</v>
      </c>
      <c r="K817" s="3">
        <f t="shared" si="336"/>
        <v>54898</v>
      </c>
      <c r="L817" s="3">
        <f t="shared" si="336"/>
        <v>246</v>
      </c>
      <c r="M817" s="2">
        <f t="shared" si="334"/>
        <v>0.15381825157386256</v>
      </c>
      <c r="N817" s="2">
        <f t="shared" si="335"/>
        <v>0.15631634725466359</v>
      </c>
      <c r="P817" s="3"/>
    </row>
    <row r="818" spans="1:16" hidden="1" outlineLevel="1">
      <c r="A818" s="16">
        <v>44606</v>
      </c>
      <c r="B818" s="34">
        <f>Tavola1!B718-Tavola1!B717</f>
        <v>19703</v>
      </c>
      <c r="C818" s="34">
        <f>Tavola1!C718-Tavola1!C717</f>
        <v>19472</v>
      </c>
      <c r="D818" s="34">
        <f>Tavola1!D718-Tavola1!D717</f>
        <v>2683</v>
      </c>
      <c r="E818" s="34">
        <f>Tavola1!E718-Tavola1!E717</f>
        <v>894</v>
      </c>
      <c r="F818" s="34">
        <f>Tavola1!F718-Tavola1!F717</f>
        <v>21</v>
      </c>
      <c r="G818" s="34">
        <f>Tavola1!G718-Tavola1!G717</f>
        <v>20</v>
      </c>
      <c r="H818" s="34">
        <f>Tavola1!H718-Tavola1!H717</f>
        <v>1</v>
      </c>
      <c r="I818" s="34">
        <f>Tavola1!I718</f>
        <v>7</v>
      </c>
      <c r="J818" s="34">
        <f>Tavola1!J718-Tavola1!J717</f>
        <v>873</v>
      </c>
      <c r="K818" s="34">
        <f>Tavola1!K718-Tavola1!K717</f>
        <v>1770</v>
      </c>
      <c r="L818" s="34">
        <f>Tavola1!L718-Tavola1!L717</f>
        <v>19</v>
      </c>
      <c r="M818" s="2">
        <f t="shared" ref="M818" si="337">D818/B818</f>
        <v>0.13617215652438716</v>
      </c>
      <c r="N818" s="2">
        <f t="shared" ref="N818" si="338">D818/C818</f>
        <v>0.13778759244042729</v>
      </c>
      <c r="P818" s="3"/>
    </row>
    <row r="819" spans="1:16" hidden="1" outlineLevel="1">
      <c r="A819" s="16">
        <v>44607</v>
      </c>
      <c r="B819" s="34">
        <f>Tavola1!B719-Tavola1!B718</f>
        <v>35913</v>
      </c>
      <c r="C819" s="34">
        <f>Tavola1!C719-Tavola1!C718</f>
        <v>35599</v>
      </c>
      <c r="D819" s="34">
        <f>Tavola1!D719-Tavola1!D718</f>
        <v>6196</v>
      </c>
      <c r="E819" s="34">
        <f>Tavola1!E719-Tavola1!E718</f>
        <v>1578</v>
      </c>
      <c r="F819" s="34">
        <f>Tavola1!F719-Tavola1!F718</f>
        <v>1</v>
      </c>
      <c r="G819" s="34">
        <f>Tavola1!G719-Tavola1!G718</f>
        <v>6</v>
      </c>
      <c r="H819" s="34">
        <f>Tavola1!H719-Tavola1!H718</f>
        <v>-5</v>
      </c>
      <c r="I819" s="34">
        <f>Tavola1!I719</f>
        <v>7</v>
      </c>
      <c r="J819" s="34">
        <f>Tavola1!J719-Tavola1!J718</f>
        <v>1577</v>
      </c>
      <c r="K819" s="34">
        <f>Tavola1!K719-Tavola1!K718</f>
        <v>4558</v>
      </c>
      <c r="L819" s="34">
        <f>Tavola1!L719-Tavola1!L718</f>
        <v>60</v>
      </c>
      <c r="M819" s="2">
        <f t="shared" ref="M819:M825" si="339">D819/B819</f>
        <v>0.17252805390805559</v>
      </c>
      <c r="N819" s="2">
        <f t="shared" ref="N819:N825" si="340">D819/C819</f>
        <v>0.1740498328604736</v>
      </c>
      <c r="P819" s="3"/>
    </row>
    <row r="820" spans="1:16" hidden="1" outlineLevel="1">
      <c r="A820" s="16">
        <v>44608</v>
      </c>
      <c r="B820" s="34">
        <f>Tavola1!B720-Tavola1!B719</f>
        <v>44606</v>
      </c>
      <c r="C820" s="34">
        <f>Tavola1!C720-Tavola1!C719</f>
        <v>44033</v>
      </c>
      <c r="D820" s="34">
        <f>Tavola1!D720-Tavola1!D719</f>
        <v>6934</v>
      </c>
      <c r="E820" s="34">
        <f>Tavola1!E720-Tavola1!E719</f>
        <v>-9028</v>
      </c>
      <c r="F820" s="34">
        <f>Tavola1!F720-Tavola1!F719</f>
        <v>-30</v>
      </c>
      <c r="G820" s="34">
        <f>Tavola1!G720-Tavola1!G719</f>
        <v>-29</v>
      </c>
      <c r="H820" s="34">
        <f>Tavola1!H720-Tavola1!H719</f>
        <v>-1</v>
      </c>
      <c r="I820" s="34">
        <f>Tavola1!I720</f>
        <v>5</v>
      </c>
      <c r="J820" s="34">
        <f>Tavola1!J720-Tavola1!J719</f>
        <v>-8998</v>
      </c>
      <c r="K820" s="34">
        <f>Tavola1!K720-Tavola1!K719</f>
        <v>15928</v>
      </c>
      <c r="L820" s="34">
        <f>Tavola1!L720-Tavola1!L719</f>
        <v>34</v>
      </c>
      <c r="M820" s="2">
        <f t="shared" si="339"/>
        <v>0.15544993947002644</v>
      </c>
      <c r="N820" s="2">
        <f t="shared" si="340"/>
        <v>0.15747280448754344</v>
      </c>
      <c r="P820" s="3"/>
    </row>
    <row r="821" spans="1:16" hidden="1" outlineLevel="1">
      <c r="A821" s="16">
        <v>44609</v>
      </c>
      <c r="B821" s="34">
        <f>Tavola1!B721-Tavola1!B720</f>
        <v>33074</v>
      </c>
      <c r="C821" s="34">
        <f>Tavola1!C721-Tavola1!C720</f>
        <v>32761</v>
      </c>
      <c r="D821" s="34">
        <f>Tavola1!D721-Tavola1!D720</f>
        <v>5493</v>
      </c>
      <c r="E821" s="34">
        <f>Tavola1!E721-Tavola1!E720</f>
        <v>-2175</v>
      </c>
      <c r="F821" s="34">
        <f>Tavola1!F721-Tavola1!F720</f>
        <v>-58</v>
      </c>
      <c r="G821" s="34">
        <f>Tavola1!G721-Tavola1!G720</f>
        <v>-52</v>
      </c>
      <c r="H821" s="34">
        <f>Tavola1!H721-Tavola1!H720</f>
        <v>-6</v>
      </c>
      <c r="I821" s="34">
        <f>Tavola1!I721</f>
        <v>5</v>
      </c>
      <c r="J821" s="34">
        <f>Tavola1!J721-Tavola1!J720</f>
        <v>-2117</v>
      </c>
      <c r="K821" s="34">
        <f>Tavola1!K721-Tavola1!K720</f>
        <v>7632</v>
      </c>
      <c r="L821" s="34">
        <f>Tavola1!L721-Tavola1!L720</f>
        <v>36</v>
      </c>
      <c r="M821" s="2">
        <f t="shared" si="339"/>
        <v>0.16608211888492472</v>
      </c>
      <c r="N821" s="2">
        <f t="shared" si="340"/>
        <v>0.16766887457647814</v>
      </c>
      <c r="P821" s="3"/>
    </row>
    <row r="822" spans="1:16" hidden="1" outlineLevel="1">
      <c r="A822" s="16">
        <v>44610</v>
      </c>
      <c r="B822" s="34">
        <f>Tavola1!B722-Tavola1!B721</f>
        <v>35259</v>
      </c>
      <c r="C822" s="34">
        <f>Tavola1!C722-Tavola1!C721</f>
        <v>34872</v>
      </c>
      <c r="D822" s="34">
        <f>Tavola1!D722-Tavola1!D721</f>
        <v>5698</v>
      </c>
      <c r="E822" s="34">
        <f>Tavola1!E722-Tavola1!E721</f>
        <v>-1179</v>
      </c>
      <c r="F822" s="34">
        <f>Tavola1!F722-Tavola1!F721</f>
        <v>-46</v>
      </c>
      <c r="G822" s="34">
        <f>Tavola1!G722-Tavola1!G721</f>
        <v>-39</v>
      </c>
      <c r="H822" s="34">
        <f>Tavola1!H722-Tavola1!H721</f>
        <v>-7</v>
      </c>
      <c r="I822" s="34">
        <f>Tavola1!I722</f>
        <v>2</v>
      </c>
      <c r="J822" s="34">
        <f>Tavola1!J722-Tavola1!J721</f>
        <v>-1133</v>
      </c>
      <c r="K822" s="34">
        <f>Tavola1!K722-Tavola1!K721</f>
        <v>6845</v>
      </c>
      <c r="L822" s="34">
        <f>Tavola1!L722-Tavola1!L721</f>
        <v>32</v>
      </c>
      <c r="M822" s="2">
        <f t="shared" si="339"/>
        <v>0.16160412944212826</v>
      </c>
      <c r="N822" s="2">
        <f t="shared" si="340"/>
        <v>0.16339756824959853</v>
      </c>
      <c r="P822" s="3"/>
    </row>
    <row r="823" spans="1:16" hidden="1" outlineLevel="1">
      <c r="A823" s="16">
        <v>44611</v>
      </c>
      <c r="B823" s="34">
        <f>Tavola1!B723-Tavola1!B722</f>
        <v>37623</v>
      </c>
      <c r="C823" s="34">
        <f>Tavola1!C723-Tavola1!C722</f>
        <v>37147</v>
      </c>
      <c r="D823" s="34">
        <f>Tavola1!D723-Tavola1!D722</f>
        <v>5656</v>
      </c>
      <c r="E823" s="34">
        <f>Tavola1!E723-Tavola1!E722</f>
        <v>-1637</v>
      </c>
      <c r="F823" s="34">
        <f>Tavola1!F723-Tavola1!F722</f>
        <v>-9</v>
      </c>
      <c r="G823" s="34">
        <f>Tavola1!G723-Tavola1!G722</f>
        <v>-11</v>
      </c>
      <c r="H823" s="34">
        <f>Tavola1!H723-Tavola1!H722</f>
        <v>2</v>
      </c>
      <c r="I823" s="34">
        <f>Tavola1!I723</f>
        <v>5</v>
      </c>
      <c r="J823" s="34">
        <f>Tavola1!J723-Tavola1!J722</f>
        <v>-1628</v>
      </c>
      <c r="K823" s="34">
        <f>Tavola1!K723-Tavola1!K722</f>
        <v>7257</v>
      </c>
      <c r="L823" s="34">
        <f>Tavola1!L723-Tavola1!L722</f>
        <v>36</v>
      </c>
      <c r="M823" s="2">
        <f t="shared" si="339"/>
        <v>0.15033357254870691</v>
      </c>
      <c r="N823" s="2">
        <f t="shared" si="340"/>
        <v>0.15225994023743505</v>
      </c>
      <c r="P823" s="3"/>
    </row>
    <row r="824" spans="1:16" hidden="1" outlineLevel="1">
      <c r="A824" s="16">
        <v>44612</v>
      </c>
      <c r="B824" s="34">
        <f>Tavola1!B724-Tavola1!B723</f>
        <v>29596</v>
      </c>
      <c r="C824" s="34">
        <f>Tavola1!C724-Tavola1!C723</f>
        <v>29279</v>
      </c>
      <c r="D824" s="34">
        <f>Tavola1!D724-Tavola1!D723</f>
        <v>4603</v>
      </c>
      <c r="E824" s="34">
        <f>Tavola1!E724-Tavola1!E723</f>
        <v>-937</v>
      </c>
      <c r="F824" s="34">
        <f>Tavola1!F724-Tavola1!F723</f>
        <v>-9</v>
      </c>
      <c r="G824" s="34">
        <f>Tavola1!G724-Tavola1!G723</f>
        <v>-10</v>
      </c>
      <c r="H824" s="34">
        <f>Tavola1!H724-Tavola1!H723</f>
        <v>1</v>
      </c>
      <c r="I824" s="34">
        <f>Tavola1!I724</f>
        <v>6</v>
      </c>
      <c r="J824" s="34">
        <f>Tavola1!J724-Tavola1!J723</f>
        <v>-928</v>
      </c>
      <c r="K824" s="34">
        <f>Tavola1!K724-Tavola1!K723</f>
        <v>5530</v>
      </c>
      <c r="L824" s="34">
        <f>Tavola1!L724-Tavola1!L723</f>
        <v>10</v>
      </c>
      <c r="M824" s="2">
        <f t="shared" si="339"/>
        <v>0.1555277740235167</v>
      </c>
      <c r="N824" s="2">
        <f t="shared" si="340"/>
        <v>0.15721165340346324</v>
      </c>
      <c r="P824" s="3"/>
    </row>
    <row r="825" spans="1:16" collapsed="1">
      <c r="A825" t="s">
        <v>943</v>
      </c>
      <c r="B825" s="3">
        <f>SUM(B818:B824)</f>
        <v>235774</v>
      </c>
      <c r="C825" s="3">
        <f>SUM(C818:C824)</f>
        <v>233163</v>
      </c>
      <c r="D825" s="3">
        <f>SUM(D818:D824)-109</f>
        <v>37154</v>
      </c>
      <c r="E825" s="3">
        <f t="shared" ref="E825:L825" si="341">SUM(E818:E824)</f>
        <v>-12484</v>
      </c>
      <c r="F825" s="3">
        <f t="shared" si="341"/>
        <v>-130</v>
      </c>
      <c r="G825" s="3">
        <f t="shared" si="341"/>
        <v>-115</v>
      </c>
      <c r="H825" s="3">
        <f t="shared" si="341"/>
        <v>-15</v>
      </c>
      <c r="I825" s="3">
        <f t="shared" si="341"/>
        <v>37</v>
      </c>
      <c r="J825" s="3">
        <f t="shared" si="341"/>
        <v>-12354</v>
      </c>
      <c r="K825" s="3">
        <f t="shared" si="341"/>
        <v>49520</v>
      </c>
      <c r="L825" s="3">
        <f t="shared" si="341"/>
        <v>227</v>
      </c>
      <c r="M825" s="2">
        <f t="shared" si="339"/>
        <v>0.15758310924868729</v>
      </c>
      <c r="N825" s="2">
        <f t="shared" si="340"/>
        <v>0.15934775243070298</v>
      </c>
      <c r="P825" s="3"/>
    </row>
    <row r="826" spans="1:16" hidden="1" outlineLevel="1">
      <c r="A826" s="16">
        <v>44613</v>
      </c>
      <c r="B826" s="34">
        <f>Tavola1!B725-Tavola1!B724</f>
        <v>17804</v>
      </c>
      <c r="C826" s="34">
        <f>Tavola1!C725-Tavola1!C724</f>
        <v>17632</v>
      </c>
      <c r="D826" s="34">
        <f>Tavola1!D725-Tavola1!D724</f>
        <v>2552</v>
      </c>
      <c r="E826" s="34">
        <f>Tavola1!E725-Tavola1!E724</f>
        <v>-856</v>
      </c>
      <c r="F826" s="34">
        <f>Tavola1!F725-Tavola1!F724</f>
        <v>-23</v>
      </c>
      <c r="G826" s="34">
        <f>Tavola1!G725-Tavola1!G724</f>
        <v>-17</v>
      </c>
      <c r="H826" s="34">
        <f>Tavola1!H725-Tavola1!H724</f>
        <v>-6</v>
      </c>
      <c r="I826" s="34">
        <f>Tavola1!I725</f>
        <v>0</v>
      </c>
      <c r="J826" s="34">
        <f>Tavola1!J725-Tavola1!J724</f>
        <v>-833</v>
      </c>
      <c r="K826" s="34">
        <f>Tavola1!K725-Tavola1!K724</f>
        <v>3390</v>
      </c>
      <c r="L826" s="34">
        <f>Tavola1!L725-Tavola1!L724</f>
        <v>18</v>
      </c>
      <c r="M826" s="2">
        <f t="shared" ref="M826" si="342">D826/B826</f>
        <v>0.14333857560098853</v>
      </c>
      <c r="N826" s="2">
        <f t="shared" ref="N826" si="343">D826/C826</f>
        <v>0.14473684210526316</v>
      </c>
      <c r="P826" s="3"/>
    </row>
    <row r="827" spans="1:16" hidden="1" outlineLevel="1">
      <c r="A827" s="16">
        <v>44614</v>
      </c>
      <c r="B827" s="34">
        <f>Tavola1!B726-Tavola1!B725</f>
        <v>33470</v>
      </c>
      <c r="C827" s="34">
        <f>Tavola1!C726-Tavola1!C725</f>
        <v>33068</v>
      </c>
      <c r="D827" s="34">
        <f>Tavola1!D726-Tavola1!D725</f>
        <v>5926</v>
      </c>
      <c r="E827" s="34">
        <f>Tavola1!E726-Tavola1!E725</f>
        <v>1271</v>
      </c>
      <c r="F827" s="34">
        <f>Tavola1!F726-Tavola1!F725</f>
        <v>-2</v>
      </c>
      <c r="G827" s="34">
        <f>Tavola1!G726-Tavola1!G725</f>
        <v>7</v>
      </c>
      <c r="H827" s="34">
        <f>Tavola1!H726-Tavola1!H725</f>
        <v>-9</v>
      </c>
      <c r="I827" s="34">
        <f>Tavola1!I726</f>
        <v>2</v>
      </c>
      <c r="J827" s="34">
        <f>Tavola1!J726-Tavola1!J725</f>
        <v>1273</v>
      </c>
      <c r="K827" s="34">
        <f>Tavola1!K726-Tavola1!K725</f>
        <v>4626</v>
      </c>
      <c r="L827" s="34">
        <f>Tavola1!L726-Tavola1!L725</f>
        <v>29</v>
      </c>
      <c r="M827" s="2">
        <f t="shared" ref="M827:M833" si="344">D827/B827</f>
        <v>0.17705407827905587</v>
      </c>
      <c r="N827" s="2">
        <f t="shared" ref="N827:N833" si="345">D827/C827</f>
        <v>0.17920648360953187</v>
      </c>
      <c r="P827" s="3"/>
    </row>
    <row r="828" spans="1:16" hidden="1" outlineLevel="1">
      <c r="A828" s="16">
        <v>44615</v>
      </c>
      <c r="B828" s="34">
        <f>Tavola1!B727-Tavola1!B726</f>
        <v>37204</v>
      </c>
      <c r="C828" s="34">
        <f>Tavola1!C727-Tavola1!C726</f>
        <v>36749</v>
      </c>
      <c r="D828" s="34">
        <f>Tavola1!D727-Tavola1!D726</f>
        <v>5428</v>
      </c>
      <c r="E828" s="34">
        <f>Tavola1!E727-Tavola1!E726</f>
        <v>-16059</v>
      </c>
      <c r="F828" s="34">
        <f>Tavola1!F727-Tavola1!F726</f>
        <v>-39</v>
      </c>
      <c r="G828" s="34">
        <f>Tavola1!G727-Tavola1!G726</f>
        <v>-35</v>
      </c>
      <c r="H828" s="34">
        <f>Tavola1!H727-Tavola1!H726</f>
        <v>-4</v>
      </c>
      <c r="I828" s="34">
        <f>Tavola1!I727</f>
        <v>7</v>
      </c>
      <c r="J828" s="34">
        <f>Tavola1!J727-Tavola1!J726</f>
        <v>-16020</v>
      </c>
      <c r="K828" s="34">
        <f>Tavola1!K727-Tavola1!K726</f>
        <v>21449</v>
      </c>
      <c r="L828" s="34">
        <f>Tavola1!L727-Tavola1!L726</f>
        <v>38</v>
      </c>
      <c r="M828" s="2">
        <f t="shared" si="344"/>
        <v>0.14589829050639716</v>
      </c>
      <c r="N828" s="2">
        <f t="shared" si="345"/>
        <v>0.147704699447604</v>
      </c>
      <c r="P828" s="3"/>
    </row>
    <row r="829" spans="1:16" hidden="1" outlineLevel="1">
      <c r="A829" s="16">
        <v>44616</v>
      </c>
      <c r="B829" s="34">
        <f>Tavola1!B728-Tavola1!B727</f>
        <v>40897</v>
      </c>
      <c r="C829" s="34">
        <f>Tavola1!C728-Tavola1!C727</f>
        <v>40222</v>
      </c>
      <c r="D829" s="34">
        <f>Tavola1!D728-Tavola1!D727</f>
        <v>6109</v>
      </c>
      <c r="E829" s="34">
        <f>Tavola1!E728-Tavola1!E727</f>
        <v>-1104</v>
      </c>
      <c r="F829" s="34">
        <f>Tavola1!F728-Tavola1!F727</f>
        <v>-16</v>
      </c>
      <c r="G829" s="34">
        <f>Tavola1!G728-Tavola1!G727</f>
        <v>-4</v>
      </c>
      <c r="H829" s="34">
        <f>Tavola1!H728-Tavola1!H727</f>
        <v>-12</v>
      </c>
      <c r="I829" s="34">
        <f>Tavola1!I728</f>
        <v>0</v>
      </c>
      <c r="J829" s="34">
        <f>Tavola1!J728-Tavola1!J727</f>
        <v>-1088</v>
      </c>
      <c r="K829" s="34">
        <f>Tavola1!K728-Tavola1!K727</f>
        <v>7182</v>
      </c>
      <c r="L829" s="34">
        <f>Tavola1!L728-Tavola1!L727</f>
        <v>31</v>
      </c>
      <c r="M829" s="2">
        <f t="shared" si="344"/>
        <v>0.14937525979900726</v>
      </c>
      <c r="N829" s="2">
        <f t="shared" si="345"/>
        <v>0.15188205459698673</v>
      </c>
      <c r="P829" s="3"/>
    </row>
    <row r="830" spans="1:16" hidden="1" outlineLevel="1">
      <c r="A830" s="16">
        <v>44617</v>
      </c>
      <c r="B830" s="34">
        <f>Tavola1!B729-Tavola1!B728</f>
        <v>31070</v>
      </c>
      <c r="C830" s="34">
        <f>Tavola1!C729-Tavola1!C728</f>
        <v>30630</v>
      </c>
      <c r="D830" s="34">
        <f>Tavola1!D729-Tavola1!D728</f>
        <v>4540</v>
      </c>
      <c r="E830" s="34">
        <f>Tavola1!E729-Tavola1!E728</f>
        <v>390</v>
      </c>
      <c r="F830" s="34">
        <f>Tavola1!F729-Tavola1!F728</f>
        <v>-13</v>
      </c>
      <c r="G830" s="34">
        <f>Tavola1!G729-Tavola1!G728</f>
        <v>-18</v>
      </c>
      <c r="H830" s="34">
        <f>Tavola1!H729-Tavola1!H728</f>
        <v>5</v>
      </c>
      <c r="I830" s="34">
        <f>Tavola1!I729</f>
        <v>13</v>
      </c>
      <c r="J830" s="34">
        <f>Tavola1!J729-Tavola1!J728</f>
        <v>403</v>
      </c>
      <c r="K830" s="34">
        <f>Tavola1!K729-Tavola1!K728</f>
        <v>4134</v>
      </c>
      <c r="L830" s="34">
        <f>Tavola1!L729-Tavola1!L728</f>
        <v>16</v>
      </c>
      <c r="M830" s="2">
        <f t="shared" si="344"/>
        <v>0.14612166076601224</v>
      </c>
      <c r="N830" s="2">
        <f t="shared" si="345"/>
        <v>0.14822069866144302</v>
      </c>
      <c r="P830" s="3"/>
    </row>
    <row r="831" spans="1:16" hidden="1" outlineLevel="1">
      <c r="A831" s="16">
        <v>44618</v>
      </c>
      <c r="B831" s="34">
        <f>Tavola1!B730-Tavola1!B729</f>
        <v>30373</v>
      </c>
      <c r="C831" s="34">
        <f>Tavola1!C730-Tavola1!C729</f>
        <v>30065</v>
      </c>
      <c r="D831" s="34">
        <f>Tavola1!D730-Tavola1!D729</f>
        <v>4353</v>
      </c>
      <c r="E831" s="34">
        <f>Tavola1!E730-Tavola1!E729</f>
        <v>-1325</v>
      </c>
      <c r="F831" s="34">
        <f>Tavola1!F730-Tavola1!F729</f>
        <v>-63</v>
      </c>
      <c r="G831" s="34">
        <f>Tavola1!G730-Tavola1!G729</f>
        <v>-66</v>
      </c>
      <c r="H831" s="34">
        <f>Tavola1!H730-Tavola1!H729</f>
        <v>3</v>
      </c>
      <c r="I831" s="34">
        <f>Tavola1!I730</f>
        <v>9</v>
      </c>
      <c r="J831" s="34">
        <f>Tavola1!J730-Tavola1!J729</f>
        <v>-1262</v>
      </c>
      <c r="K831" s="34">
        <f>Tavola1!K730-Tavola1!K729</f>
        <v>5649</v>
      </c>
      <c r="L831" s="34">
        <f>Tavola1!L730-Tavola1!L729</f>
        <v>29</v>
      </c>
      <c r="M831" s="2">
        <f t="shared" si="344"/>
        <v>0.14331807855661277</v>
      </c>
      <c r="N831" s="2">
        <f t="shared" si="345"/>
        <v>0.14478629635789123</v>
      </c>
      <c r="P831" s="3"/>
    </row>
    <row r="832" spans="1:16" hidden="1" outlineLevel="1">
      <c r="A832" s="16">
        <v>44619</v>
      </c>
      <c r="B832" s="34">
        <f>Tavola1!B731-Tavola1!B730</f>
        <v>32473</v>
      </c>
      <c r="C832" s="34">
        <f>Tavola1!C731-Tavola1!C730</f>
        <v>32140</v>
      </c>
      <c r="D832" s="34">
        <f>Tavola1!D731-Tavola1!D730</f>
        <v>4591</v>
      </c>
      <c r="E832" s="34">
        <f>Tavola1!E731-Tavola1!E730</f>
        <v>906</v>
      </c>
      <c r="F832" s="34">
        <f>Tavola1!F731-Tavola1!F730</f>
        <v>-2</v>
      </c>
      <c r="G832" s="34">
        <f>Tavola1!G731-Tavola1!G730</f>
        <v>2</v>
      </c>
      <c r="H832" s="34">
        <f>Tavola1!H731-Tavola1!H730</f>
        <v>-4</v>
      </c>
      <c r="I832" s="34">
        <f>Tavola1!I731</f>
        <v>0</v>
      </c>
      <c r="J832" s="34">
        <f>Tavola1!J731-Tavola1!J730</f>
        <v>908</v>
      </c>
      <c r="K832" s="34">
        <f>Tavola1!K731-Tavola1!K730</f>
        <v>3680</v>
      </c>
      <c r="L832" s="34">
        <f>Tavola1!L731-Tavola1!L730</f>
        <v>5</v>
      </c>
      <c r="M832" s="2">
        <f t="shared" si="344"/>
        <v>0.14137899177778462</v>
      </c>
      <c r="N832" s="2">
        <f t="shared" si="345"/>
        <v>0.14284380833851898</v>
      </c>
      <c r="P832" s="3"/>
    </row>
    <row r="833" spans="1:16" collapsed="1">
      <c r="A833" t="s">
        <v>965</v>
      </c>
      <c r="B833" s="3">
        <f>SUM(B826:B832)</f>
        <v>223291</v>
      </c>
      <c r="C833" s="3">
        <f>SUM(C826:C832)</f>
        <v>220506</v>
      </c>
      <c r="D833" s="3">
        <f>SUM(D826:D832)-109</f>
        <v>33390</v>
      </c>
      <c r="E833" s="3">
        <f t="shared" ref="E833:L833" si="346">SUM(E826:E832)</f>
        <v>-16777</v>
      </c>
      <c r="F833" s="3">
        <f t="shared" si="346"/>
        <v>-158</v>
      </c>
      <c r="G833" s="3">
        <f t="shared" si="346"/>
        <v>-131</v>
      </c>
      <c r="H833" s="3">
        <f t="shared" si="346"/>
        <v>-27</v>
      </c>
      <c r="I833" s="3">
        <f t="shared" si="346"/>
        <v>31</v>
      </c>
      <c r="J833" s="3">
        <f t="shared" si="346"/>
        <v>-16619</v>
      </c>
      <c r="K833" s="3">
        <f t="shared" si="346"/>
        <v>50110</v>
      </c>
      <c r="L833" s="3">
        <f t="shared" si="346"/>
        <v>166</v>
      </c>
      <c r="M833" s="2">
        <f t="shared" si="344"/>
        <v>0.14953580753366683</v>
      </c>
      <c r="N833" s="2">
        <f t="shared" si="345"/>
        <v>0.15142445103534596</v>
      </c>
      <c r="P833" s="3"/>
    </row>
    <row r="834" spans="1:16" hidden="1" outlineLevel="1">
      <c r="A834" s="16">
        <v>44620</v>
      </c>
      <c r="B834" s="34">
        <f>Tavola1!B732-Tavola1!B731</f>
        <v>12699</v>
      </c>
      <c r="C834" s="34">
        <f>Tavola1!C732-Tavola1!C731</f>
        <v>12591</v>
      </c>
      <c r="D834" s="34">
        <f>Tavola1!D732-Tavola1!D731</f>
        <v>1908</v>
      </c>
      <c r="E834" s="34">
        <f>Tavola1!E732-Tavola1!E731</f>
        <v>-2499</v>
      </c>
      <c r="F834" s="34">
        <f>Tavola1!F732-Tavola1!F731</f>
        <v>-5</v>
      </c>
      <c r="G834" s="34">
        <f>Tavola1!G732-Tavola1!G731</f>
        <v>1</v>
      </c>
      <c r="H834" s="34">
        <f>Tavola1!H732-Tavola1!H731</f>
        <v>-6</v>
      </c>
      <c r="I834" s="34">
        <f>Tavola1!I732</f>
        <v>0</v>
      </c>
      <c r="J834" s="34">
        <f>Tavola1!J732-Tavola1!J731</f>
        <v>-2494</v>
      </c>
      <c r="K834" s="34">
        <f>Tavola1!K732-Tavola1!K731</f>
        <v>4371</v>
      </c>
      <c r="L834" s="34">
        <f>Tavola1!L732-Tavola1!L731</f>
        <v>36</v>
      </c>
      <c r="M834" s="2">
        <f t="shared" ref="M834" si="347">D834/B834</f>
        <v>0.15024805102763997</v>
      </c>
      <c r="N834" s="2">
        <f t="shared" ref="N834" si="348">D834/C834</f>
        <v>0.15153681200857755</v>
      </c>
      <c r="P834" s="3"/>
    </row>
    <row r="835" spans="1:16" hidden="1" outlineLevel="1">
      <c r="A835" s="16">
        <v>44621</v>
      </c>
      <c r="B835" s="34">
        <f>Tavola1!B733-Tavola1!B732</f>
        <v>34268</v>
      </c>
      <c r="C835" s="34">
        <f>Tavola1!C733-Tavola1!C732</f>
        <v>33805</v>
      </c>
      <c r="D835" s="34">
        <f>Tavola1!D733-Tavola1!D732</f>
        <v>5273</v>
      </c>
      <c r="E835" s="34">
        <f>Tavola1!E733-Tavola1!E732</f>
        <v>1433</v>
      </c>
      <c r="F835" s="34">
        <f>Tavola1!F733-Tavola1!F732</f>
        <v>-5</v>
      </c>
      <c r="G835" s="34">
        <f>Tavola1!G733-Tavola1!G732</f>
        <v>-10</v>
      </c>
      <c r="H835" s="34">
        <f>Tavola1!H733-Tavola1!H732</f>
        <v>5</v>
      </c>
      <c r="I835" s="34">
        <f>Tavola1!I733</f>
        <v>14</v>
      </c>
      <c r="J835" s="34">
        <f>Tavola1!J733-Tavola1!J732</f>
        <v>1438</v>
      </c>
      <c r="K835" s="34">
        <f>Tavola1!K733-Tavola1!K732</f>
        <v>3807</v>
      </c>
      <c r="L835" s="34">
        <f>Tavola1!L733-Tavola1!L732</f>
        <v>33</v>
      </c>
      <c r="M835" s="2">
        <f t="shared" ref="M835:M841" si="349">D835/B835</f>
        <v>0.15387533559005487</v>
      </c>
      <c r="N835" s="2">
        <f t="shared" ref="N835:N841" si="350">D835/C835</f>
        <v>0.15598284277473745</v>
      </c>
      <c r="P835" s="3"/>
    </row>
    <row r="836" spans="1:16" hidden="1" outlineLevel="1">
      <c r="A836" s="16">
        <v>44622</v>
      </c>
      <c r="B836" s="34">
        <f>Tavola1!B734-Tavola1!B733</f>
        <v>34911</v>
      </c>
      <c r="C836" s="34">
        <f>Tavola1!C734-Tavola1!C733</f>
        <v>34471</v>
      </c>
      <c r="D836" s="34">
        <f>Tavola1!D734-Tavola1!D733</f>
        <v>4983</v>
      </c>
      <c r="E836" s="34">
        <f>Tavola1!E734-Tavola1!E733</f>
        <v>2603</v>
      </c>
      <c r="F836" s="34">
        <f>Tavola1!F734-Tavola1!F733</f>
        <v>-40</v>
      </c>
      <c r="G836" s="34">
        <f>Tavola1!G734-Tavola1!G733</f>
        <v>-33</v>
      </c>
      <c r="H836" s="34">
        <f>Tavola1!H734-Tavola1!H733</f>
        <v>-7</v>
      </c>
      <c r="I836" s="34">
        <f>Tavola1!I734</f>
        <v>0</v>
      </c>
      <c r="J836" s="34">
        <f>Tavola1!J734-Tavola1!J733</f>
        <v>2643</v>
      </c>
      <c r="K836" s="34">
        <f>Tavola1!K734-Tavola1!K733</f>
        <v>2344</v>
      </c>
      <c r="L836" s="34">
        <f>Tavola1!L734-Tavola1!L733</f>
        <v>36</v>
      </c>
      <c r="M836" s="2">
        <f t="shared" si="349"/>
        <v>0.14273438171350003</v>
      </c>
      <c r="N836" s="2">
        <f t="shared" si="350"/>
        <v>0.14455629369615039</v>
      </c>
      <c r="P836" s="3"/>
    </row>
    <row r="837" spans="1:16" hidden="1" outlineLevel="1">
      <c r="A837" s="16">
        <v>44623</v>
      </c>
      <c r="B837" s="34">
        <f>Tavola1!B735-Tavola1!B734</f>
        <v>33854</v>
      </c>
      <c r="C837" s="34">
        <f>Tavola1!C735-Tavola1!C734</f>
        <v>33540</v>
      </c>
      <c r="D837" s="34">
        <f>Tavola1!D735-Tavola1!D734</f>
        <v>5523</v>
      </c>
      <c r="E837" s="34">
        <f>Tavola1!E735-Tavola1!E734</f>
        <v>-9874</v>
      </c>
      <c r="F837" s="34">
        <f>Tavola1!F735-Tavola1!F734</f>
        <v>-37</v>
      </c>
      <c r="G837" s="34">
        <f>Tavola1!G735-Tavola1!G734</f>
        <v>-39</v>
      </c>
      <c r="H837" s="34">
        <f>Tavola1!H735-Tavola1!H734</f>
        <v>2</v>
      </c>
      <c r="I837" s="34">
        <f>Tavola1!I735</f>
        <v>7</v>
      </c>
      <c r="J837" s="34">
        <f>Tavola1!J735-Tavola1!J734</f>
        <v>-9837</v>
      </c>
      <c r="K837" s="34">
        <f>Tavola1!K735-Tavola1!K734</f>
        <v>15379</v>
      </c>
      <c r="L837" s="34">
        <f>Tavola1!L735-Tavola1!L734</f>
        <v>18</v>
      </c>
      <c r="M837" s="2">
        <f t="shared" si="349"/>
        <v>0.16314172623619069</v>
      </c>
      <c r="N837" s="2">
        <f t="shared" si="350"/>
        <v>0.16466905187835421</v>
      </c>
      <c r="P837" s="3"/>
    </row>
    <row r="838" spans="1:16" hidden="1" outlineLevel="1">
      <c r="A838" s="16">
        <v>44624</v>
      </c>
      <c r="B838" s="34">
        <f>Tavola1!B736-Tavola1!B735</f>
        <v>16893</v>
      </c>
      <c r="C838" s="34">
        <f>Tavola1!C736-Tavola1!C735</f>
        <v>16727</v>
      </c>
      <c r="D838" s="34">
        <f>Tavola1!D736-Tavola1!D735</f>
        <v>2702</v>
      </c>
      <c r="E838" s="34">
        <f>Tavola1!E736-Tavola1!E735</f>
        <v>-1501</v>
      </c>
      <c r="F838" s="34">
        <f>Tavola1!F736-Tavola1!F735</f>
        <v>0</v>
      </c>
      <c r="G838" s="34">
        <f>Tavola1!G736-Tavola1!G735</f>
        <v>0</v>
      </c>
      <c r="H838" s="34">
        <f>Tavola1!H736-Tavola1!H735</f>
        <v>0</v>
      </c>
      <c r="I838" s="34">
        <f>Tavola1!I736</f>
        <v>0</v>
      </c>
      <c r="J838" s="34">
        <f>Tavola1!J736-Tavola1!J735</f>
        <v>-1501</v>
      </c>
      <c r="K838" s="34">
        <f>Tavola1!K736-Tavola1!K735</f>
        <v>4175</v>
      </c>
      <c r="L838" s="34">
        <f>Tavola1!L736-Tavola1!L735</f>
        <v>28</v>
      </c>
      <c r="M838" s="2">
        <f t="shared" si="349"/>
        <v>0.15994790741727344</v>
      </c>
      <c r="N838" s="2">
        <f t="shared" si="350"/>
        <v>0.16153524242243081</v>
      </c>
      <c r="P838" s="3"/>
    </row>
    <row r="839" spans="1:16" hidden="1" outlineLevel="1">
      <c r="A839" s="16">
        <v>44625</v>
      </c>
      <c r="B839" s="34">
        <f>Tavola1!B737-Tavola1!B736</f>
        <v>27792</v>
      </c>
      <c r="C839" s="34">
        <f>Tavola1!C737-Tavola1!C736</f>
        <v>27426</v>
      </c>
      <c r="D839" s="34">
        <f>Tavola1!D737-Tavola1!D736</f>
        <v>4972</v>
      </c>
      <c r="E839" s="34">
        <f>Tavola1!E737-Tavola1!E736</f>
        <v>536</v>
      </c>
      <c r="F839" s="34">
        <f>Tavola1!F737-Tavola1!F736</f>
        <v>-58</v>
      </c>
      <c r="G839" s="34">
        <f>Tavola1!G737-Tavola1!G736</f>
        <v>-56</v>
      </c>
      <c r="H839" s="34">
        <f>Tavola1!H737-Tavola1!H736</f>
        <v>-2</v>
      </c>
      <c r="I839" s="34">
        <f>Tavola1!I737</f>
        <v>14</v>
      </c>
      <c r="J839" s="34">
        <f>Tavola1!J737-Tavola1!J736</f>
        <v>594</v>
      </c>
      <c r="K839" s="34">
        <f>Tavola1!K737-Tavola1!K736</f>
        <v>4414</v>
      </c>
      <c r="L839" s="34">
        <f>Tavola1!L737-Tavola1!L736</f>
        <v>22</v>
      </c>
      <c r="M839" s="2">
        <f t="shared" si="349"/>
        <v>0.17890040299366725</v>
      </c>
      <c r="N839" s="2">
        <f t="shared" si="350"/>
        <v>0.18128782906730839</v>
      </c>
      <c r="P839" s="3"/>
    </row>
    <row r="840" spans="1:16" hidden="1" outlineLevel="1">
      <c r="A840" s="16">
        <v>44626</v>
      </c>
      <c r="B840" s="34">
        <f>Tavola1!B738-Tavola1!B737</f>
        <v>27546</v>
      </c>
      <c r="C840" s="34">
        <f>Tavola1!C738-Tavola1!C737</f>
        <v>27546</v>
      </c>
      <c r="D840" s="34">
        <f>Tavola1!D738-Tavola1!D737</f>
        <v>4852</v>
      </c>
      <c r="E840" s="34">
        <f>Tavola1!E738-Tavola1!E737</f>
        <v>328</v>
      </c>
      <c r="F840" s="34">
        <f>Tavola1!F738-Tavola1!F737</f>
        <v>-27</v>
      </c>
      <c r="G840" s="34">
        <f>Tavola1!G738-Tavola1!G737</f>
        <v>-25</v>
      </c>
      <c r="H840" s="34">
        <f>Tavola1!H738-Tavola1!H737</f>
        <v>-2</v>
      </c>
      <c r="I840" s="34">
        <f>Tavola1!I738</f>
        <v>2</v>
      </c>
      <c r="J840" s="34">
        <f>Tavola1!J738-Tavola1!J737</f>
        <v>355</v>
      </c>
      <c r="K840" s="34">
        <f>Tavola1!K738-Tavola1!K737</f>
        <v>4509</v>
      </c>
      <c r="L840" s="34">
        <f>Tavola1!L738-Tavola1!L737</f>
        <v>15</v>
      </c>
      <c r="M840" s="2">
        <f t="shared" si="349"/>
        <v>0.17614172656647062</v>
      </c>
      <c r="N840" s="2">
        <f t="shared" si="350"/>
        <v>0.17614172656647062</v>
      </c>
      <c r="P840" s="3"/>
    </row>
    <row r="841" spans="1:16" collapsed="1">
      <c r="A841" t="s">
        <v>987</v>
      </c>
      <c r="B841" s="3">
        <f>SUM(B834:B840)</f>
        <v>187963</v>
      </c>
      <c r="C841" s="3">
        <f>SUM(C834:C840)</f>
        <v>186106</v>
      </c>
      <c r="D841" s="3">
        <f>SUM(D834:D840)-109</f>
        <v>30104</v>
      </c>
      <c r="E841" s="3">
        <f t="shared" ref="E841:L841" si="351">SUM(E834:E840)</f>
        <v>-8974</v>
      </c>
      <c r="F841" s="3">
        <f t="shared" si="351"/>
        <v>-172</v>
      </c>
      <c r="G841" s="3">
        <f t="shared" si="351"/>
        <v>-162</v>
      </c>
      <c r="H841" s="3">
        <f t="shared" si="351"/>
        <v>-10</v>
      </c>
      <c r="I841" s="3">
        <f t="shared" si="351"/>
        <v>37</v>
      </c>
      <c r="J841" s="3">
        <f t="shared" si="351"/>
        <v>-8802</v>
      </c>
      <c r="K841" s="3">
        <f t="shared" si="351"/>
        <v>38999</v>
      </c>
      <c r="L841" s="3">
        <f t="shared" si="351"/>
        <v>188</v>
      </c>
      <c r="M841" s="2">
        <f t="shared" si="349"/>
        <v>0.16015918026420092</v>
      </c>
      <c r="N841" s="2">
        <f t="shared" si="350"/>
        <v>0.16175727811032423</v>
      </c>
      <c r="P841" s="3"/>
    </row>
    <row r="842" spans="1:16" hidden="1" outlineLevel="1">
      <c r="A842" s="16">
        <v>44627</v>
      </c>
      <c r="B842" s="34">
        <f>Tavola1!B739-Tavola1!B738</f>
        <v>17263</v>
      </c>
      <c r="C842" s="34">
        <f>Tavola1!C739-Tavola1!C738</f>
        <v>17103</v>
      </c>
      <c r="D842" s="34">
        <f>Tavola1!D739-Tavola1!D738</f>
        <v>2952</v>
      </c>
      <c r="E842" s="34">
        <f>Tavola1!E739-Tavola1!E738</f>
        <v>1565</v>
      </c>
      <c r="F842" s="34">
        <f>Tavola1!F739-Tavola1!F738</f>
        <v>38</v>
      </c>
      <c r="G842" s="34">
        <f>Tavola1!G739-Tavola1!G738</f>
        <v>36</v>
      </c>
      <c r="H842" s="34">
        <f>Tavola1!H739-Tavola1!H738</f>
        <v>2</v>
      </c>
      <c r="I842" s="34">
        <f>Tavola1!I739</f>
        <v>5</v>
      </c>
      <c r="J842" s="34">
        <f>Tavola1!J739-Tavola1!J738</f>
        <v>1527</v>
      </c>
      <c r="K842" s="34">
        <f>Tavola1!K739-Tavola1!K738</f>
        <v>1384</v>
      </c>
      <c r="L842" s="34">
        <f>Tavola1!L739-Tavola1!L738</f>
        <v>3</v>
      </c>
      <c r="M842" s="2">
        <f t="shared" ref="M842" si="352">D842/B842</f>
        <v>0.17100156403869549</v>
      </c>
      <c r="N842" s="2">
        <f t="shared" ref="N842" si="353">D842/C842</f>
        <v>0.17260129801789159</v>
      </c>
      <c r="P842" s="3"/>
    </row>
    <row r="843" spans="1:16" hidden="1" outlineLevel="1">
      <c r="A843" s="16">
        <v>44628</v>
      </c>
      <c r="B843" s="34">
        <f>Tavola1!B740-Tavola1!B739</f>
        <v>39611</v>
      </c>
      <c r="C843" s="34">
        <f>Tavola1!C740-Tavola1!C739</f>
        <v>39191</v>
      </c>
      <c r="D843" s="34">
        <f>Tavola1!D740-Tavola1!D739</f>
        <v>7660</v>
      </c>
      <c r="E843" s="34">
        <f>Tavola1!E740-Tavola1!E739</f>
        <v>3136</v>
      </c>
      <c r="F843" s="34">
        <f>Tavola1!F740-Tavola1!F739</f>
        <v>-28</v>
      </c>
      <c r="G843" s="34">
        <f>Tavola1!G740-Tavola1!G739</f>
        <v>-26</v>
      </c>
      <c r="H843" s="34">
        <f>Tavola1!H740-Tavola1!H739</f>
        <v>-2</v>
      </c>
      <c r="I843" s="34">
        <f>Tavola1!I740</f>
        <v>3</v>
      </c>
      <c r="J843" s="34">
        <f>Tavola1!J740-Tavola1!J739</f>
        <v>3164</v>
      </c>
      <c r="K843" s="34">
        <f>Tavola1!K740-Tavola1!K739</f>
        <v>4489</v>
      </c>
      <c r="L843" s="34">
        <f>Tavola1!L740-Tavola1!L739</f>
        <v>35</v>
      </c>
      <c r="M843" s="2">
        <f t="shared" ref="M843:M849" si="354">D843/B843</f>
        <v>0.19338062659362298</v>
      </c>
      <c r="N843" s="2">
        <f t="shared" ref="N843:N849" si="355">D843/C843</f>
        <v>0.19545303768722411</v>
      </c>
      <c r="P843" s="3"/>
    </row>
    <row r="844" spans="1:16" hidden="1" outlineLevel="1">
      <c r="A844" s="16">
        <v>44629</v>
      </c>
      <c r="B844" s="34">
        <f>Tavola1!B741-Tavola1!B740</f>
        <v>36532</v>
      </c>
      <c r="C844" s="34">
        <f>Tavola1!C741-Tavola1!C740</f>
        <v>36030</v>
      </c>
      <c r="D844" s="34">
        <f>Tavola1!D741-Tavola1!D740</f>
        <v>6225</v>
      </c>
      <c r="E844" s="34">
        <f>Tavola1!E741-Tavola1!E740</f>
        <v>-6410</v>
      </c>
      <c r="F844" s="34">
        <f>Tavola1!F741-Tavola1!F740</f>
        <v>1</v>
      </c>
      <c r="G844" s="34">
        <f>Tavola1!G741-Tavola1!G740</f>
        <v>-2</v>
      </c>
      <c r="H844" s="34">
        <f>Tavola1!H741-Tavola1!H740</f>
        <v>3</v>
      </c>
      <c r="I844" s="34">
        <f>Tavola1!I741</f>
        <v>9</v>
      </c>
      <c r="J844" s="34">
        <f>Tavola1!J741-Tavola1!J740</f>
        <v>-6411</v>
      </c>
      <c r="K844" s="34">
        <f>Tavola1!K741-Tavola1!K740</f>
        <v>12609</v>
      </c>
      <c r="L844" s="34">
        <f>Tavola1!L741-Tavola1!L740</f>
        <v>26</v>
      </c>
      <c r="M844" s="2">
        <f t="shared" si="354"/>
        <v>0.17039855469177706</v>
      </c>
      <c r="N844" s="2">
        <f t="shared" si="355"/>
        <v>0.17277268942547877</v>
      </c>
      <c r="P844" s="3"/>
    </row>
    <row r="845" spans="1:16" hidden="1" outlineLevel="1">
      <c r="A845" s="16">
        <v>44630</v>
      </c>
      <c r="B845" s="34">
        <f>Tavola1!B742-Tavola1!B741</f>
        <v>34350</v>
      </c>
      <c r="C845" s="34">
        <f>Tavola1!C742-Tavola1!C741</f>
        <v>34083</v>
      </c>
      <c r="D845" s="34">
        <f>Tavola1!D742-Tavola1!D741</f>
        <v>6456</v>
      </c>
      <c r="E845" s="34">
        <f>Tavola1!E742-Tavola1!E741</f>
        <v>2359</v>
      </c>
      <c r="F845" s="34">
        <f>Tavola1!F742-Tavola1!F741</f>
        <v>-27</v>
      </c>
      <c r="G845" s="34">
        <f>Tavola1!G742-Tavola1!G741</f>
        <v>-25</v>
      </c>
      <c r="H845" s="34">
        <f>Tavola1!H742-Tavola1!H741</f>
        <v>-2</v>
      </c>
      <c r="I845" s="34">
        <f>Tavola1!I742</f>
        <v>5</v>
      </c>
      <c r="J845" s="34">
        <f>Tavola1!J742-Tavola1!J741</f>
        <v>2386</v>
      </c>
      <c r="K845" s="34">
        <f>Tavola1!K742-Tavola1!K741</f>
        <v>4082</v>
      </c>
      <c r="L845" s="34">
        <f>Tavola1!L742-Tavola1!L741</f>
        <v>15</v>
      </c>
      <c r="M845" s="2">
        <f t="shared" si="354"/>
        <v>0.18794759825327512</v>
      </c>
      <c r="N845" s="2">
        <f t="shared" si="355"/>
        <v>0.18941994542733914</v>
      </c>
      <c r="P845" s="3"/>
    </row>
    <row r="846" spans="1:16" hidden="1" outlineLevel="1">
      <c r="A846" s="16">
        <v>44631</v>
      </c>
      <c r="B846" s="34">
        <f>Tavola1!B743-Tavola1!B742</f>
        <v>33961</v>
      </c>
      <c r="C846" s="34">
        <f>Tavola1!C743-Tavola1!C742</f>
        <v>33612</v>
      </c>
      <c r="D846" s="34">
        <f>Tavola1!D743-Tavola1!D742</f>
        <v>6656</v>
      </c>
      <c r="E846" s="34">
        <f>Tavola1!E743-Tavola1!E742</f>
        <v>1251</v>
      </c>
      <c r="F846" s="34">
        <f>Tavola1!F743-Tavola1!F742</f>
        <v>0</v>
      </c>
      <c r="G846" s="34">
        <f>Tavola1!G743-Tavola1!G742</f>
        <v>-1</v>
      </c>
      <c r="H846" s="34">
        <f>Tavola1!H743-Tavola1!H742</f>
        <v>1</v>
      </c>
      <c r="I846" s="34">
        <f>Tavola1!I743</f>
        <v>3</v>
      </c>
      <c r="J846" s="34">
        <f>Tavola1!J743-Tavola1!J742</f>
        <v>1251</v>
      </c>
      <c r="K846" s="34">
        <f>Tavola1!K743-Tavola1!K742</f>
        <v>5380</v>
      </c>
      <c r="L846" s="34">
        <f>Tavola1!L743-Tavola1!L742</f>
        <v>25</v>
      </c>
      <c r="M846" s="2">
        <f t="shared" si="354"/>
        <v>0.19598951738759166</v>
      </c>
      <c r="N846" s="2">
        <f t="shared" si="355"/>
        <v>0.19802451505414734</v>
      </c>
      <c r="P846" s="3"/>
    </row>
    <row r="847" spans="1:16" hidden="1" outlineLevel="1">
      <c r="A847" s="16">
        <v>44632</v>
      </c>
      <c r="B847" s="34">
        <f>Tavola1!B744-Tavola1!B743</f>
        <v>31004</v>
      </c>
      <c r="C847" s="34">
        <f>Tavola1!C744-Tavola1!C743</f>
        <v>30726</v>
      </c>
      <c r="D847" s="34">
        <f>Tavola1!D744-Tavola1!D743</f>
        <v>6280</v>
      </c>
      <c r="E847" s="34">
        <f>Tavola1!E744-Tavola1!E743</f>
        <v>650</v>
      </c>
      <c r="F847" s="34">
        <f>Tavola1!F744-Tavola1!F743</f>
        <v>-37</v>
      </c>
      <c r="G847" s="34">
        <f>Tavola1!G744-Tavola1!G743</f>
        <v>-40</v>
      </c>
      <c r="H847" s="34">
        <f>Tavola1!H744-Tavola1!H743</f>
        <v>3</v>
      </c>
      <c r="I847" s="34">
        <f>Tavola1!I744</f>
        <v>7</v>
      </c>
      <c r="J847" s="34">
        <f>Tavola1!J744-Tavola1!J743</f>
        <v>687</v>
      </c>
      <c r="K847" s="34">
        <f>Tavola1!K744-Tavola1!K743</f>
        <v>5623</v>
      </c>
      <c r="L847" s="34">
        <f>Tavola1!L744-Tavola1!L743</f>
        <v>7</v>
      </c>
      <c r="M847" s="2">
        <f t="shared" si="354"/>
        <v>0.20255450909560058</v>
      </c>
      <c r="N847" s="2">
        <f t="shared" si="355"/>
        <v>0.20438716396537135</v>
      </c>
      <c r="P847" s="3"/>
    </row>
    <row r="848" spans="1:16" hidden="1" outlineLevel="1">
      <c r="A848" s="16">
        <v>44633</v>
      </c>
      <c r="B848" s="34">
        <f>Tavola1!B745-Tavola1!B744</f>
        <v>29752</v>
      </c>
      <c r="C848" s="34">
        <f>Tavola1!C745-Tavola1!C744</f>
        <v>29524</v>
      </c>
      <c r="D848" s="34">
        <f>Tavola1!D745-Tavola1!D744</f>
        <v>5997</v>
      </c>
      <c r="E848" s="34">
        <f>Tavola1!E745-Tavola1!E744</f>
        <v>3870</v>
      </c>
      <c r="F848" s="34">
        <f>Tavola1!F745-Tavola1!F744</f>
        <v>-1</v>
      </c>
      <c r="G848" s="34">
        <f>Tavola1!G745-Tavola1!G744</f>
        <v>1</v>
      </c>
      <c r="H848" s="34">
        <f>Tavola1!H745-Tavola1!H744</f>
        <v>-2</v>
      </c>
      <c r="I848" s="34">
        <f>Tavola1!I745</f>
        <v>6</v>
      </c>
      <c r="J848" s="34">
        <f>Tavola1!J745-Tavola1!J744</f>
        <v>3871</v>
      </c>
      <c r="K848" s="34">
        <f>Tavola1!K745-Tavola1!K744</f>
        <v>2118</v>
      </c>
      <c r="L848" s="34">
        <f>Tavola1!L745-Tavola1!L744</f>
        <v>9</v>
      </c>
      <c r="M848" s="2">
        <f t="shared" si="354"/>
        <v>0.20156628125840279</v>
      </c>
      <c r="N848" s="2">
        <f t="shared" si="355"/>
        <v>0.20312288307817369</v>
      </c>
      <c r="P848" s="3"/>
    </row>
    <row r="849" spans="1:16" collapsed="1">
      <c r="A849" t="s">
        <v>1009</v>
      </c>
      <c r="B849" s="3">
        <f>SUM(B842:B848)</f>
        <v>222473</v>
      </c>
      <c r="C849" s="3">
        <f>SUM(C842:C848)</f>
        <v>220269</v>
      </c>
      <c r="D849" s="3">
        <f>SUM(D842:D848)-109</f>
        <v>42117</v>
      </c>
      <c r="E849" s="3">
        <f t="shared" ref="E849:L849" si="356">SUM(E842:E848)</f>
        <v>6421</v>
      </c>
      <c r="F849" s="3">
        <f t="shared" si="356"/>
        <v>-54</v>
      </c>
      <c r="G849" s="3">
        <f t="shared" si="356"/>
        <v>-57</v>
      </c>
      <c r="H849" s="3">
        <f t="shared" si="356"/>
        <v>3</v>
      </c>
      <c r="I849" s="3">
        <f t="shared" si="356"/>
        <v>38</v>
      </c>
      <c r="J849" s="3">
        <f t="shared" si="356"/>
        <v>6475</v>
      </c>
      <c r="K849" s="3">
        <f t="shared" si="356"/>
        <v>35685</v>
      </c>
      <c r="L849" s="3">
        <f t="shared" si="356"/>
        <v>120</v>
      </c>
      <c r="M849" s="2">
        <f t="shared" si="354"/>
        <v>0.18931286043699685</v>
      </c>
      <c r="N849" s="2">
        <f t="shared" si="355"/>
        <v>0.19120711493673645</v>
      </c>
      <c r="P849" s="3"/>
    </row>
    <row r="850" spans="1:16" hidden="1" outlineLevel="1">
      <c r="A850" s="16">
        <v>44634</v>
      </c>
      <c r="B850" s="34">
        <f>Tavola1!B746-Tavola1!B745</f>
        <v>17447</v>
      </c>
      <c r="C850" s="34">
        <f>Tavola1!C746-Tavola1!C745</f>
        <v>17263</v>
      </c>
      <c r="D850" s="34">
        <f>Tavola1!D746-Tavola1!D745</f>
        <v>3328</v>
      </c>
      <c r="E850" s="34">
        <f>Tavola1!E746-Tavola1!E745</f>
        <v>1910</v>
      </c>
      <c r="F850" s="34">
        <f>Tavola1!F746-Tavola1!F745</f>
        <v>30</v>
      </c>
      <c r="G850" s="34">
        <f>Tavola1!G746-Tavola1!G745</f>
        <v>31</v>
      </c>
      <c r="H850" s="34">
        <f>Tavola1!H746-Tavola1!H745</f>
        <v>-1</v>
      </c>
      <c r="I850" s="34">
        <f>Tavola1!I746</f>
        <v>1</v>
      </c>
      <c r="J850" s="34">
        <f>Tavola1!J746-Tavola1!J745</f>
        <v>1880</v>
      </c>
      <c r="K850" s="34">
        <f>Tavola1!K746-Tavola1!K745</f>
        <v>1412</v>
      </c>
      <c r="L850" s="34">
        <f>Tavola1!L746-Tavola1!L745</f>
        <v>6</v>
      </c>
      <c r="M850" s="2">
        <f t="shared" ref="M850" si="357">D850/B850</f>
        <v>0.19074912592422766</v>
      </c>
      <c r="N850" s="2">
        <f t="shared" ref="N850" si="358">D850/C850</f>
        <v>0.19278225105717431</v>
      </c>
      <c r="P850" s="3"/>
    </row>
    <row r="851" spans="1:16" hidden="1" outlineLevel="1">
      <c r="A851" s="16">
        <v>44635</v>
      </c>
      <c r="B851" s="34">
        <f>Tavola1!B747-Tavola1!B746</f>
        <v>31025</v>
      </c>
      <c r="C851" s="34">
        <f>Tavola1!C747-Tavola1!C746</f>
        <v>30680</v>
      </c>
      <c r="D851" s="34">
        <f>Tavola1!D747-Tavola1!D746</f>
        <v>7236</v>
      </c>
      <c r="E851" s="34">
        <f>Tavola1!E747-Tavola1!E746</f>
        <v>3293</v>
      </c>
      <c r="F851" s="34">
        <f>Tavola1!F747-Tavola1!F746</f>
        <v>16</v>
      </c>
      <c r="G851" s="34">
        <f>Tavola1!G747-Tavola1!G746</f>
        <v>22</v>
      </c>
      <c r="H851" s="34">
        <f>Tavola1!H747-Tavola1!H746</f>
        <v>-6</v>
      </c>
      <c r="I851" s="34">
        <f>Tavola1!I747</f>
        <v>2</v>
      </c>
      <c r="J851" s="34">
        <f>Tavola1!J747-Tavola1!J746</f>
        <v>3277</v>
      </c>
      <c r="K851" s="34">
        <f>Tavola1!K747-Tavola1!K746</f>
        <v>3919</v>
      </c>
      <c r="L851" s="34">
        <f>Tavola1!L747-Tavola1!L746</f>
        <v>24</v>
      </c>
      <c r="M851" s="2">
        <f t="shared" ref="M851:M857" si="359">D851/B851</f>
        <v>0.23323126510878323</v>
      </c>
      <c r="N851" s="2">
        <f t="shared" ref="N851:N857" si="360">D851/C851</f>
        <v>0.23585397653194262</v>
      </c>
      <c r="P851" s="3"/>
    </row>
    <row r="852" spans="1:16" hidden="1" outlineLevel="1">
      <c r="A852" s="16">
        <v>44636</v>
      </c>
      <c r="B852" s="34">
        <f>Tavola1!B748-Tavola1!B747</f>
        <v>35547</v>
      </c>
      <c r="C852" s="34">
        <f>Tavola1!C748-Tavola1!C747</f>
        <v>35125</v>
      </c>
      <c r="D852" s="34">
        <f>Tavola1!D748-Tavola1!D747</f>
        <v>7600</v>
      </c>
      <c r="E852" s="34">
        <f>Tavola1!E748-Tavola1!E747</f>
        <v>-5817</v>
      </c>
      <c r="F852" s="34">
        <f>Tavola1!F748-Tavola1!F747</f>
        <v>1</v>
      </c>
      <c r="G852" s="34">
        <f>Tavola1!G748-Tavola1!G747</f>
        <v>-2</v>
      </c>
      <c r="H852" s="34">
        <f>Tavola1!H748-Tavola1!H747</f>
        <v>3</v>
      </c>
      <c r="I852" s="34">
        <f>Tavola1!I748</f>
        <v>5</v>
      </c>
      <c r="J852" s="34">
        <f>Tavola1!J748-Tavola1!J747</f>
        <v>-5818</v>
      </c>
      <c r="K852" s="34">
        <f>Tavola1!K748-Tavola1!K747</f>
        <v>13388</v>
      </c>
      <c r="L852" s="34">
        <f>Tavola1!L748-Tavola1!L747</f>
        <v>29</v>
      </c>
      <c r="M852" s="2">
        <f t="shared" si="359"/>
        <v>0.21380144597293724</v>
      </c>
      <c r="N852" s="2">
        <f t="shared" si="360"/>
        <v>0.21637010676156584</v>
      </c>
      <c r="P852" s="3"/>
    </row>
    <row r="853" spans="1:16" hidden="1" outlineLevel="1">
      <c r="A853" s="16">
        <v>44637</v>
      </c>
      <c r="B853" s="34">
        <f>Tavola1!B749-Tavola1!B748</f>
        <v>40754</v>
      </c>
      <c r="C853" s="34">
        <f>Tavola1!C749-Tavola1!C748</f>
        <v>40212</v>
      </c>
      <c r="D853" s="34">
        <f>Tavola1!D749-Tavola1!D748</f>
        <v>8715</v>
      </c>
      <c r="E853" s="34">
        <f>Tavola1!E749-Tavola1!E748</f>
        <v>4237</v>
      </c>
      <c r="F853" s="34">
        <f>Tavola1!F749-Tavola1!F748</f>
        <v>-3</v>
      </c>
      <c r="G853" s="34">
        <f>Tavola1!G749-Tavola1!G748</f>
        <v>-6</v>
      </c>
      <c r="H853" s="34">
        <f>Tavola1!H749-Tavola1!H748</f>
        <v>3</v>
      </c>
      <c r="I853" s="34">
        <f>Tavola1!I749</f>
        <v>7</v>
      </c>
      <c r="J853" s="34">
        <f>Tavola1!J749-Tavola1!J748</f>
        <v>4240</v>
      </c>
      <c r="K853" s="34">
        <f>Tavola1!K749-Tavola1!K748</f>
        <v>4460</v>
      </c>
      <c r="L853" s="34">
        <f>Tavola1!L749-Tavola1!L748</f>
        <v>18</v>
      </c>
      <c r="M853" s="2">
        <f t="shared" si="359"/>
        <v>0.2138440398488492</v>
      </c>
      <c r="N853" s="2">
        <f t="shared" si="360"/>
        <v>0.21672635034318113</v>
      </c>
      <c r="P853" s="3"/>
    </row>
    <row r="854" spans="1:16" hidden="1" outlineLevel="1">
      <c r="A854" s="16">
        <v>44638</v>
      </c>
      <c r="B854" s="34">
        <f>Tavola1!B750-Tavola1!B749</f>
        <v>38814</v>
      </c>
      <c r="C854" s="34">
        <f>Tavola1!C750-Tavola1!C749</f>
        <v>38368</v>
      </c>
      <c r="D854" s="34">
        <f>Tavola1!D750-Tavola1!D749</f>
        <v>8293</v>
      </c>
      <c r="E854" s="34">
        <f>Tavola1!E750-Tavola1!E749</f>
        <v>1906</v>
      </c>
      <c r="F854" s="34">
        <f>Tavola1!F750-Tavola1!F749</f>
        <v>-21</v>
      </c>
      <c r="G854" s="34">
        <f>Tavola1!G750-Tavola1!G749</f>
        <v>-16</v>
      </c>
      <c r="H854" s="34">
        <f>Tavola1!H750-Tavola1!H749</f>
        <v>-5</v>
      </c>
      <c r="I854" s="34">
        <f>Tavola1!I750</f>
        <v>3</v>
      </c>
      <c r="J854" s="34">
        <f>Tavola1!J750-Tavola1!J749</f>
        <v>1927</v>
      </c>
      <c r="K854" s="34">
        <f>Tavola1!K750-Tavola1!K749</f>
        <v>6368</v>
      </c>
      <c r="L854" s="34">
        <f>Tavola1!L750-Tavola1!L749</f>
        <v>19</v>
      </c>
      <c r="M854" s="2">
        <f t="shared" si="359"/>
        <v>0.21366001958056371</v>
      </c>
      <c r="N854" s="2">
        <f t="shared" si="360"/>
        <v>0.21614366138448707</v>
      </c>
      <c r="P854" s="3"/>
    </row>
    <row r="855" spans="1:16" hidden="1" outlineLevel="1">
      <c r="A855" s="16">
        <v>44639</v>
      </c>
      <c r="B855" s="34">
        <f>Tavola1!B751-Tavola1!B750</f>
        <v>40165</v>
      </c>
      <c r="C855" s="34">
        <f>Tavola1!C751-Tavola1!C750</f>
        <v>39660</v>
      </c>
      <c r="D855" s="34">
        <f>Tavola1!D751-Tavola1!D750</f>
        <v>7855</v>
      </c>
      <c r="E855" s="34">
        <f>Tavola1!E751-Tavola1!E750</f>
        <v>-555</v>
      </c>
      <c r="F855" s="34">
        <f>Tavola1!F751-Tavola1!F750</f>
        <v>-8</v>
      </c>
      <c r="G855" s="34">
        <f>Tavola1!G751-Tavola1!G750</f>
        <v>-6</v>
      </c>
      <c r="H855" s="34">
        <f>Tavola1!H751-Tavola1!H750</f>
        <v>-2</v>
      </c>
      <c r="I855" s="34">
        <f>Tavola1!I751</f>
        <v>5</v>
      </c>
      <c r="J855" s="34">
        <f>Tavola1!J751-Tavola1!J750</f>
        <v>-547</v>
      </c>
      <c r="K855" s="34">
        <f>Tavola1!K751-Tavola1!K750</f>
        <v>8395</v>
      </c>
      <c r="L855" s="34">
        <f>Tavola1!L751-Tavola1!L750</f>
        <v>15</v>
      </c>
      <c r="M855" s="2">
        <f t="shared" si="359"/>
        <v>0.19556828084152869</v>
      </c>
      <c r="N855" s="2">
        <f t="shared" si="360"/>
        <v>0.1980584972264246</v>
      </c>
      <c r="P855" s="3"/>
    </row>
    <row r="856" spans="1:16" hidden="1" outlineLevel="1">
      <c r="A856" s="16">
        <v>44640</v>
      </c>
      <c r="B856" s="34">
        <f>Tavola1!B752-Tavola1!B751</f>
        <v>30537</v>
      </c>
      <c r="C856" s="34">
        <f>Tavola1!C752-Tavola1!C751</f>
        <v>30239</v>
      </c>
      <c r="D856" s="34">
        <f>Tavola1!D752-Tavola1!D751</f>
        <v>5933</v>
      </c>
      <c r="E856" s="34">
        <f>Tavola1!E752-Tavola1!E751</f>
        <v>3696</v>
      </c>
      <c r="F856" s="34">
        <f>Tavola1!F752-Tavola1!F751</f>
        <v>28</v>
      </c>
      <c r="G856" s="34">
        <f>Tavola1!G752-Tavola1!G751</f>
        <v>26</v>
      </c>
      <c r="H856" s="34">
        <f>Tavola1!H752-Tavola1!H751</f>
        <v>2</v>
      </c>
      <c r="I856" s="34">
        <f>Tavola1!I752</f>
        <v>4</v>
      </c>
      <c r="J856" s="34">
        <f>Tavola1!J752-Tavola1!J751</f>
        <v>3668</v>
      </c>
      <c r="K856" s="34">
        <f>Tavola1!K752-Tavola1!K751</f>
        <v>2225</v>
      </c>
      <c r="L856" s="34">
        <f>Tavola1!L752-Tavola1!L751</f>
        <v>12</v>
      </c>
      <c r="M856" s="2">
        <f t="shared" si="359"/>
        <v>0.19428889543832073</v>
      </c>
      <c r="N856" s="2">
        <f t="shared" si="360"/>
        <v>0.19620357816065345</v>
      </c>
      <c r="P856" s="3"/>
    </row>
    <row r="857" spans="1:16" collapsed="1">
      <c r="A857" t="s">
        <v>1031</v>
      </c>
      <c r="B857" s="3">
        <f>SUM(B850:B856)</f>
        <v>234289</v>
      </c>
      <c r="C857" s="3">
        <f>SUM(C850:C856)</f>
        <v>231547</v>
      </c>
      <c r="D857" s="3">
        <f>SUM(D850:D856)-109</f>
        <v>48851</v>
      </c>
      <c r="E857" s="3">
        <f t="shared" ref="E857:L857" si="361">SUM(E850:E856)</f>
        <v>8670</v>
      </c>
      <c r="F857" s="3">
        <f t="shared" si="361"/>
        <v>43</v>
      </c>
      <c r="G857" s="3">
        <f t="shared" si="361"/>
        <v>49</v>
      </c>
      <c r="H857" s="3">
        <f t="shared" si="361"/>
        <v>-6</v>
      </c>
      <c r="I857" s="3">
        <f t="shared" si="361"/>
        <v>27</v>
      </c>
      <c r="J857" s="3">
        <f t="shared" si="361"/>
        <v>8627</v>
      </c>
      <c r="K857" s="3">
        <f t="shared" si="361"/>
        <v>40167</v>
      </c>
      <c r="L857" s="3">
        <f t="shared" si="361"/>
        <v>123</v>
      </c>
      <c r="M857" s="2">
        <f t="shared" si="359"/>
        <v>0.20850744166392787</v>
      </c>
      <c r="N857" s="2">
        <f t="shared" si="360"/>
        <v>0.21097660518166939</v>
      </c>
      <c r="P857" s="3"/>
    </row>
    <row r="858" spans="1:16" hidden="1" outlineLevel="1">
      <c r="A858" s="16">
        <v>44641</v>
      </c>
      <c r="B858" s="34">
        <f>Tavola1!B753-Tavola1!B752</f>
        <v>19625</v>
      </c>
      <c r="C858" s="34">
        <f>Tavola1!C753-Tavola1!C752</f>
        <v>19437</v>
      </c>
      <c r="D858" s="34">
        <f>Tavola1!D753-Tavola1!D752</f>
        <v>3684</v>
      </c>
      <c r="E858" s="34">
        <f>Tavola1!E753-Tavola1!E752</f>
        <v>1627</v>
      </c>
      <c r="F858" s="34">
        <f>Tavola1!F753-Tavola1!F752</f>
        <v>43</v>
      </c>
      <c r="G858" s="34">
        <f>Tavola1!G753-Tavola1!G752</f>
        <v>44</v>
      </c>
      <c r="H858" s="34">
        <f>Tavola1!H753-Tavola1!H752</f>
        <v>-1</v>
      </c>
      <c r="I858" s="34">
        <f>Tavola1!I753</f>
        <v>5</v>
      </c>
      <c r="J858" s="34">
        <f>Tavola1!J753-Tavola1!J752</f>
        <v>1584</v>
      </c>
      <c r="K858" s="34">
        <f>Tavola1!K753-Tavola1!K752</f>
        <v>2049</v>
      </c>
      <c r="L858" s="34">
        <f>Tavola1!L753-Tavola1!L752</f>
        <v>8</v>
      </c>
      <c r="M858" s="2">
        <f t="shared" ref="M858" si="362">D858/B858</f>
        <v>0.18771974522292995</v>
      </c>
      <c r="N858" s="2">
        <f t="shared" ref="N858" si="363">D858/C858</f>
        <v>0.18953542213304522</v>
      </c>
      <c r="P858" s="3"/>
    </row>
    <row r="859" spans="1:16" hidden="1" outlineLevel="1">
      <c r="A859" s="16">
        <v>44642</v>
      </c>
      <c r="B859" s="34">
        <f>Tavola1!B754-Tavola1!B753</f>
        <v>36163</v>
      </c>
      <c r="C859" s="34">
        <f>Tavola1!C754-Tavola1!C753</f>
        <v>35790</v>
      </c>
      <c r="D859" s="34">
        <f>Tavola1!D754-Tavola1!D753</f>
        <v>7601</v>
      </c>
      <c r="E859" s="34">
        <f>Tavola1!E754-Tavola1!E753</f>
        <v>-700</v>
      </c>
      <c r="F859" s="34">
        <f>Tavola1!F754-Tavola1!F753</f>
        <v>24</v>
      </c>
      <c r="G859" s="34">
        <f>Tavola1!G754-Tavola1!G753</f>
        <v>24</v>
      </c>
      <c r="H859" s="34">
        <f>Tavola1!H754-Tavola1!H753</f>
        <v>0</v>
      </c>
      <c r="I859" s="34">
        <f>Tavola1!I754</f>
        <v>6</v>
      </c>
      <c r="J859" s="34">
        <f>Tavola1!J754-Tavola1!J753</f>
        <v>-724</v>
      </c>
      <c r="K859" s="34">
        <f>Tavola1!K754-Tavola1!K753</f>
        <v>8271</v>
      </c>
      <c r="L859" s="34">
        <f>Tavola1!L754-Tavola1!L753</f>
        <v>30</v>
      </c>
      <c r="M859" s="2">
        <f t="shared" ref="M859:M865" si="364">D859/B859</f>
        <v>0.21018720791969692</v>
      </c>
      <c r="N859" s="2">
        <f t="shared" ref="N859:N865" si="365">D859/C859</f>
        <v>0.21237775915060073</v>
      </c>
      <c r="P859" s="3"/>
    </row>
    <row r="860" spans="1:16" hidden="1" outlineLevel="1">
      <c r="A860" s="16">
        <v>44643</v>
      </c>
      <c r="B860" s="34">
        <f>Tavola1!B755-Tavola1!B754</f>
        <v>46599</v>
      </c>
      <c r="C860" s="34">
        <f>Tavola1!C755-Tavola1!C754</f>
        <v>46112</v>
      </c>
      <c r="D860" s="34">
        <f>Tavola1!D755-Tavola1!D754</f>
        <v>8589</v>
      </c>
      <c r="E860" s="34">
        <f>Tavola1!E755-Tavola1!E754</f>
        <v>1620</v>
      </c>
      <c r="F860" s="34">
        <f>Tavola1!F755-Tavola1!F754</f>
        <v>-16</v>
      </c>
      <c r="G860" s="34">
        <f>Tavola1!G755-Tavola1!G754</f>
        <v>-19</v>
      </c>
      <c r="H860" s="34">
        <f>Tavola1!H755-Tavola1!H754</f>
        <v>3</v>
      </c>
      <c r="I860" s="34">
        <f>Tavola1!I755</f>
        <v>8</v>
      </c>
      <c r="J860" s="34">
        <f>Tavola1!J755-Tavola1!J754</f>
        <v>1636</v>
      </c>
      <c r="K860" s="34">
        <f>Tavola1!K755-Tavola1!K754</f>
        <v>6949</v>
      </c>
      <c r="L860" s="34">
        <f>Tavola1!L755-Tavola1!L754</f>
        <v>20</v>
      </c>
      <c r="M860" s="2">
        <f t="shared" si="364"/>
        <v>0.18431726002703921</v>
      </c>
      <c r="N860" s="2">
        <f t="shared" si="365"/>
        <v>0.18626387925052046</v>
      </c>
      <c r="P860" s="3"/>
    </row>
    <row r="861" spans="1:16" hidden="1" outlineLevel="1">
      <c r="A861" s="16">
        <v>44644</v>
      </c>
      <c r="B861" s="34">
        <f>Tavola1!B756-Tavola1!B755</f>
        <v>39831</v>
      </c>
      <c r="C861" s="34">
        <f>Tavola1!C756-Tavola1!C755</f>
        <v>39526</v>
      </c>
      <c r="D861" s="34">
        <f>Tavola1!D756-Tavola1!D755</f>
        <v>7640</v>
      </c>
      <c r="E861" s="34">
        <f>Tavola1!E756-Tavola1!E755</f>
        <v>-4514</v>
      </c>
      <c r="F861" s="34">
        <f>Tavola1!F756-Tavola1!F755</f>
        <v>-6</v>
      </c>
      <c r="G861" s="34">
        <f>Tavola1!G756-Tavola1!G755</f>
        <v>-7</v>
      </c>
      <c r="H861" s="34">
        <f>Tavola1!H756-Tavola1!H755</f>
        <v>1</v>
      </c>
      <c r="I861" s="34">
        <f>Tavola1!I756</f>
        <v>3</v>
      </c>
      <c r="J861" s="34">
        <f>Tavola1!J756-Tavola1!J755</f>
        <v>-4508</v>
      </c>
      <c r="K861" s="34">
        <f>Tavola1!K756-Tavola1!K755</f>
        <v>12136</v>
      </c>
      <c r="L861" s="34">
        <f>Tavola1!L756-Tavola1!L755</f>
        <v>18</v>
      </c>
      <c r="M861" s="2">
        <f t="shared" si="364"/>
        <v>0.1918103989355025</v>
      </c>
      <c r="N861" s="2">
        <f t="shared" si="365"/>
        <v>0.19329049233415979</v>
      </c>
      <c r="P861" s="3"/>
    </row>
    <row r="862" spans="1:16" hidden="1" outlineLevel="1">
      <c r="A862" s="16">
        <v>44645</v>
      </c>
      <c r="B862" s="34">
        <f>Tavola1!B757-Tavola1!B756</f>
        <v>36329</v>
      </c>
      <c r="C862" s="34">
        <f>Tavola1!C757-Tavola1!C756</f>
        <v>35772</v>
      </c>
      <c r="D862" s="34">
        <f>Tavola1!D757-Tavola1!D756</f>
        <v>6310</v>
      </c>
      <c r="E862" s="34">
        <f>Tavola1!E757-Tavola1!E756</f>
        <v>-1501</v>
      </c>
      <c r="F862" s="34">
        <f>Tavola1!F757-Tavola1!F756</f>
        <v>-14</v>
      </c>
      <c r="G862" s="34">
        <f>Tavola1!G757-Tavola1!G756</f>
        <v>-17</v>
      </c>
      <c r="H862" s="34">
        <f>Tavola1!H757-Tavola1!H756</f>
        <v>3</v>
      </c>
      <c r="I862" s="34">
        <f>Tavola1!I757</f>
        <v>7</v>
      </c>
      <c r="J862" s="34">
        <f>Tavola1!J757-Tavola1!J756</f>
        <v>-1487</v>
      </c>
      <c r="K862" s="34">
        <f>Tavola1!K757-Tavola1!K756</f>
        <v>7793</v>
      </c>
      <c r="L862" s="34">
        <f>Tavola1!L757-Tavola1!L756</f>
        <v>18</v>
      </c>
      <c r="M862" s="2">
        <f t="shared" si="364"/>
        <v>0.17369044014423737</v>
      </c>
      <c r="N862" s="2">
        <f t="shared" si="365"/>
        <v>0.1763949457676395</v>
      </c>
      <c r="P862" s="3"/>
    </row>
    <row r="863" spans="1:16" hidden="1" outlineLevel="1">
      <c r="A863" s="16">
        <v>44646</v>
      </c>
      <c r="B863" s="34">
        <f>Tavola1!B758-Tavola1!B757</f>
        <v>36985</v>
      </c>
      <c r="C863" s="34">
        <f>Tavola1!C758-Tavola1!C757</f>
        <v>36636</v>
      </c>
      <c r="D863" s="34">
        <f>Tavola1!D758-Tavola1!D757</f>
        <v>6765</v>
      </c>
      <c r="E863" s="34">
        <f>Tavola1!E758-Tavola1!E757</f>
        <v>-4725</v>
      </c>
      <c r="F863" s="34">
        <f>Tavola1!F758-Tavola1!F757</f>
        <v>-5</v>
      </c>
      <c r="G863" s="34">
        <f>Tavola1!G758-Tavola1!G757</f>
        <v>-1</v>
      </c>
      <c r="H863" s="34">
        <f>Tavola1!H758-Tavola1!H757</f>
        <v>-4</v>
      </c>
      <c r="I863" s="34">
        <f>Tavola1!I758</f>
        <v>1</v>
      </c>
      <c r="J863" s="34">
        <f>Tavola1!J758-Tavola1!J757</f>
        <v>-4720</v>
      </c>
      <c r="K863" s="34">
        <f>Tavola1!K758-Tavola1!K757</f>
        <v>11471</v>
      </c>
      <c r="L863" s="34">
        <f>Tavola1!L758-Tavola1!L757</f>
        <v>19</v>
      </c>
      <c r="M863" s="2">
        <f t="shared" si="364"/>
        <v>0.18291199134784372</v>
      </c>
      <c r="N863" s="2">
        <f t="shared" si="365"/>
        <v>0.18465443825745168</v>
      </c>
      <c r="P863" s="3"/>
    </row>
    <row r="864" spans="1:16" hidden="1" outlineLevel="1">
      <c r="A864" s="16">
        <v>44647</v>
      </c>
      <c r="B864" s="34">
        <f>Tavola1!B759-Tavola1!B758</f>
        <v>31260</v>
      </c>
      <c r="C864" s="34">
        <f>Tavola1!C759-Tavola1!C758</f>
        <v>30918</v>
      </c>
      <c r="D864" s="34">
        <f>Tavola1!D759-Tavola1!D758</f>
        <v>5411</v>
      </c>
      <c r="E864" s="34">
        <f>Tavola1!E759-Tavola1!E758</f>
        <v>488</v>
      </c>
      <c r="F864" s="34">
        <f>Tavola1!F759-Tavola1!F758</f>
        <v>29</v>
      </c>
      <c r="G864" s="34">
        <f>Tavola1!G759-Tavola1!G758</f>
        <v>26</v>
      </c>
      <c r="H864" s="34">
        <f>Tavola1!H759-Tavola1!H758</f>
        <v>3</v>
      </c>
      <c r="I864" s="34">
        <f>Tavola1!I759</f>
        <v>6</v>
      </c>
      <c r="J864" s="34">
        <f>Tavola1!J759-Tavola1!J758</f>
        <v>459</v>
      </c>
      <c r="K864" s="34">
        <f>Tavola1!K759-Tavola1!K758</f>
        <v>4909</v>
      </c>
      <c r="L864" s="34">
        <f>Tavola1!L759-Tavola1!L758</f>
        <v>14</v>
      </c>
      <c r="M864" s="2">
        <f t="shared" si="364"/>
        <v>0.17309660908509278</v>
      </c>
      <c r="N864" s="2">
        <f t="shared" si="365"/>
        <v>0.17501132026651142</v>
      </c>
      <c r="P864" s="3"/>
    </row>
    <row r="865" spans="1:16" collapsed="1">
      <c r="A865" t="s">
        <v>1053</v>
      </c>
      <c r="B865" s="3">
        <f>SUM(B858:B864)</f>
        <v>246792</v>
      </c>
      <c r="C865" s="3">
        <f>SUM(C858:C864)</f>
        <v>244191</v>
      </c>
      <c r="D865" s="3">
        <f>SUM(D858:D864)-109</f>
        <v>45891</v>
      </c>
      <c r="E865" s="3">
        <f t="shared" ref="E865:L865" si="366">SUM(E858:E864)</f>
        <v>-7705</v>
      </c>
      <c r="F865" s="3">
        <f t="shared" si="366"/>
        <v>55</v>
      </c>
      <c r="G865" s="3">
        <f t="shared" si="366"/>
        <v>50</v>
      </c>
      <c r="H865" s="3">
        <f t="shared" si="366"/>
        <v>5</v>
      </c>
      <c r="I865" s="3">
        <f t="shared" si="366"/>
        <v>36</v>
      </c>
      <c r="J865" s="3">
        <f t="shared" si="366"/>
        <v>-7760</v>
      </c>
      <c r="K865" s="3">
        <f t="shared" si="366"/>
        <v>53578</v>
      </c>
      <c r="L865" s="3">
        <f t="shared" si="366"/>
        <v>127</v>
      </c>
      <c r="M865" s="2">
        <f t="shared" si="364"/>
        <v>0.1859501118350676</v>
      </c>
      <c r="N865" s="2">
        <f t="shared" si="365"/>
        <v>0.18793075911888646</v>
      </c>
      <c r="P865" s="3"/>
    </row>
    <row r="866" spans="1:16" hidden="1" outlineLevel="1">
      <c r="A866" s="16">
        <v>44648</v>
      </c>
      <c r="B866" s="34">
        <f>Tavola1!B760-Tavola1!B759</f>
        <v>12375</v>
      </c>
      <c r="C866" s="34">
        <f>Tavola1!C760-Tavola1!C759</f>
        <v>12261</v>
      </c>
      <c r="D866" s="34">
        <f>Tavola1!D760-Tavola1!D759</f>
        <v>1756</v>
      </c>
      <c r="E866" s="34">
        <f>Tavola1!E760-Tavola1!E759</f>
        <v>-3140</v>
      </c>
      <c r="F866" s="34">
        <f>Tavola1!F760-Tavola1!F759</f>
        <v>26</v>
      </c>
      <c r="G866" s="34">
        <f>Tavola1!G760-Tavola1!G759</f>
        <v>31</v>
      </c>
      <c r="H866" s="34">
        <f>Tavola1!H760-Tavola1!H759</f>
        <v>-5</v>
      </c>
      <c r="I866" s="34">
        <f>Tavola1!I760</f>
        <v>1</v>
      </c>
      <c r="J866" s="34">
        <f>Tavola1!J760-Tavola1!J759</f>
        <v>-3166</v>
      </c>
      <c r="K866" s="34">
        <f>Tavola1!K760-Tavola1!K759</f>
        <v>4888</v>
      </c>
      <c r="L866" s="34">
        <f>Tavola1!L760-Tavola1!L759</f>
        <v>8</v>
      </c>
      <c r="M866" s="2">
        <f t="shared" ref="M866" si="367">D866/B866</f>
        <v>0.14189898989898989</v>
      </c>
      <c r="N866" s="2">
        <f t="shared" ref="N866" si="368">D866/C866</f>
        <v>0.14321833455672459</v>
      </c>
      <c r="P866" s="3"/>
    </row>
    <row r="867" spans="1:16" hidden="1" outlineLevel="1">
      <c r="A867" s="16">
        <v>44649</v>
      </c>
      <c r="B867" s="34">
        <f>Tavola1!B761-Tavola1!B760</f>
        <v>37411</v>
      </c>
      <c r="C867" s="34">
        <f>Tavola1!C761-Tavola1!C760</f>
        <v>36988</v>
      </c>
      <c r="D867" s="34">
        <f>Tavola1!D761-Tavola1!D760</f>
        <v>7477</v>
      </c>
      <c r="E867" s="34">
        <f>Tavola1!E761-Tavola1!E760</f>
        <v>-512</v>
      </c>
      <c r="F867" s="34">
        <f>Tavola1!F761-Tavola1!F760</f>
        <v>21</v>
      </c>
      <c r="G867" s="34">
        <f>Tavola1!G761-Tavola1!G760</f>
        <v>23</v>
      </c>
      <c r="H867" s="34">
        <f>Tavola1!H761-Tavola1!H760</f>
        <v>-2</v>
      </c>
      <c r="I867" s="34">
        <f>Tavola1!I761</f>
        <v>4</v>
      </c>
      <c r="J867" s="34">
        <f>Tavola1!J761-Tavola1!J760</f>
        <v>-533</v>
      </c>
      <c r="K867" s="34">
        <f>Tavola1!K761-Tavola1!K760</f>
        <v>7958</v>
      </c>
      <c r="L867" s="34">
        <f>Tavola1!L761-Tavola1!L760</f>
        <v>31</v>
      </c>
      <c r="M867" s="2">
        <f t="shared" ref="M867:M873" si="369">D867/B867</f>
        <v>0.19986100344818369</v>
      </c>
      <c r="N867" s="2">
        <f t="shared" ref="N867:N873" si="370">D867/C867</f>
        <v>0.20214664215421219</v>
      </c>
      <c r="P867" s="3"/>
    </row>
    <row r="868" spans="1:16" hidden="1" outlineLevel="1">
      <c r="A868" s="16">
        <v>44650</v>
      </c>
      <c r="B868" s="34">
        <f>Tavola1!B762-Tavola1!B761</f>
        <v>42129</v>
      </c>
      <c r="C868" s="34">
        <f>Tavola1!C762-Tavola1!C761</f>
        <v>41636</v>
      </c>
      <c r="D868" s="34">
        <f>Tavola1!D762-Tavola1!D761</f>
        <v>7188</v>
      </c>
      <c r="E868" s="34">
        <f>Tavola1!E762-Tavola1!E761</f>
        <v>-534</v>
      </c>
      <c r="F868" s="34">
        <f>Tavola1!F762-Tavola1!F761</f>
        <v>6</v>
      </c>
      <c r="G868" s="34">
        <f>Tavola1!G762-Tavola1!G761</f>
        <v>8</v>
      </c>
      <c r="H868" s="34">
        <f>Tavola1!H762-Tavola1!H761</f>
        <v>-2</v>
      </c>
      <c r="I868" s="34">
        <f>Tavola1!I762</f>
        <v>2</v>
      </c>
      <c r="J868" s="34">
        <f>Tavola1!J762-Tavola1!J761</f>
        <v>-540</v>
      </c>
      <c r="K868" s="34">
        <f>Tavola1!K762-Tavola1!K761</f>
        <v>7691</v>
      </c>
      <c r="L868" s="34">
        <f>Tavola1!L762-Tavola1!L761</f>
        <v>31</v>
      </c>
      <c r="M868" s="2">
        <f t="shared" si="369"/>
        <v>0.17061881364380829</v>
      </c>
      <c r="N868" s="2">
        <f t="shared" si="370"/>
        <v>0.17263906234988952</v>
      </c>
      <c r="P868" s="3"/>
    </row>
    <row r="869" spans="1:16" hidden="1" outlineLevel="1">
      <c r="A869" s="16">
        <v>44651</v>
      </c>
      <c r="B869" s="34">
        <f>Tavola1!B763-Tavola1!B762</f>
        <v>27989</v>
      </c>
      <c r="C869" s="34">
        <f>Tavola1!C763-Tavola1!C762</f>
        <v>27712</v>
      </c>
      <c r="D869" s="34">
        <f>Tavola1!D763-Tavola1!D762</f>
        <v>5099</v>
      </c>
      <c r="E869" s="34">
        <f>Tavola1!E763-Tavola1!E762</f>
        <v>-16186</v>
      </c>
      <c r="F869" s="34">
        <f>Tavola1!F763-Tavola1!F762</f>
        <v>3</v>
      </c>
      <c r="G869" s="34">
        <f>Tavola1!G763-Tavola1!G762</f>
        <v>1</v>
      </c>
      <c r="H869" s="34">
        <f>Tavola1!H763-Tavola1!H762</f>
        <v>2</v>
      </c>
      <c r="I869" s="34">
        <f>Tavola1!I763</f>
        <v>4</v>
      </c>
      <c r="J869" s="34">
        <f>Tavola1!J763-Tavola1!J762</f>
        <v>-16189</v>
      </c>
      <c r="K869" s="34">
        <f>Tavola1!K763-Tavola1!K762</f>
        <v>21265</v>
      </c>
      <c r="L869" s="34">
        <f>Tavola1!L763-Tavola1!L762</f>
        <v>20</v>
      </c>
      <c r="M869" s="2">
        <f t="shared" si="369"/>
        <v>0.18217871306584729</v>
      </c>
      <c r="N869" s="2">
        <f t="shared" si="370"/>
        <v>0.18399971131639722</v>
      </c>
      <c r="P869" s="3"/>
    </row>
    <row r="870" spans="1:16" hidden="1" outlineLevel="1">
      <c r="A870" s="16">
        <v>44652</v>
      </c>
      <c r="B870" s="34">
        <f>Tavola1!B764-Tavola1!B763</f>
        <v>43490</v>
      </c>
      <c r="C870" s="34">
        <f>Tavola1!C764-Tavola1!C763</f>
        <v>42785</v>
      </c>
      <c r="D870" s="34">
        <f>Tavola1!D764-Tavola1!D763</f>
        <v>7444</v>
      </c>
      <c r="E870" s="34">
        <f>Tavola1!E764-Tavola1!E763</f>
        <v>-21384</v>
      </c>
      <c r="F870" s="34">
        <f>Tavola1!F764-Tavola1!F763</f>
        <v>-17</v>
      </c>
      <c r="G870" s="34">
        <f>Tavola1!G764-Tavola1!G763</f>
        <v>-20</v>
      </c>
      <c r="H870" s="34">
        <f>Tavola1!H764-Tavola1!H763</f>
        <v>3</v>
      </c>
      <c r="I870" s="34">
        <f>Tavola1!I764</f>
        <v>8</v>
      </c>
      <c r="J870" s="34">
        <f>Tavola1!J764-Tavola1!J763</f>
        <v>-21367</v>
      </c>
      <c r="K870" s="34">
        <f>Tavola1!K764-Tavola1!K763</f>
        <v>28801</v>
      </c>
      <c r="L870" s="34">
        <f>Tavola1!L764-Tavola1!L763</f>
        <v>27</v>
      </c>
      <c r="M870" s="2">
        <f t="shared" si="369"/>
        <v>0.17116578523798576</v>
      </c>
      <c r="N870" s="2">
        <f t="shared" si="370"/>
        <v>0.1739862101203693</v>
      </c>
      <c r="P870" s="3"/>
    </row>
    <row r="871" spans="1:16" hidden="1" outlineLevel="1">
      <c r="A871" s="16">
        <v>44653</v>
      </c>
      <c r="B871" s="34">
        <f>Tavola1!B765-Tavola1!B764</f>
        <v>29862</v>
      </c>
      <c r="C871" s="34">
        <f>Tavola1!C765-Tavola1!C764</f>
        <v>29573</v>
      </c>
      <c r="D871" s="34">
        <f>Tavola1!D765-Tavola1!D764</f>
        <v>5574</v>
      </c>
      <c r="E871" s="34">
        <f>Tavola1!E765-Tavola1!E764</f>
        <v>-1166</v>
      </c>
      <c r="F871" s="34">
        <f>Tavola1!F765-Tavola1!F764</f>
        <v>6</v>
      </c>
      <c r="G871" s="34">
        <f>Tavola1!G765-Tavola1!G764</f>
        <v>2</v>
      </c>
      <c r="H871" s="34">
        <f>Tavola1!H765-Tavola1!H764</f>
        <v>4</v>
      </c>
      <c r="I871" s="34">
        <f>Tavola1!I765</f>
        <v>12</v>
      </c>
      <c r="J871" s="34">
        <f>Tavola1!J765-Tavola1!J764</f>
        <v>-1172</v>
      </c>
      <c r="K871" s="34">
        <f>Tavola1!K765-Tavola1!K764</f>
        <v>6724</v>
      </c>
      <c r="L871" s="34">
        <f>Tavola1!L765-Tavola1!L764</f>
        <v>16</v>
      </c>
      <c r="M871" s="2">
        <f t="shared" si="369"/>
        <v>0.18665862969660438</v>
      </c>
      <c r="N871" s="2">
        <f t="shared" si="370"/>
        <v>0.18848273763229972</v>
      </c>
      <c r="P871" s="3"/>
    </row>
    <row r="872" spans="1:16" hidden="1" outlineLevel="1">
      <c r="A872" s="16">
        <v>44654</v>
      </c>
      <c r="B872" s="34">
        <f>Tavola1!B766-Tavola1!B765</f>
        <v>30183</v>
      </c>
      <c r="C872" s="34">
        <f>Tavola1!C766-Tavola1!C765</f>
        <v>29746</v>
      </c>
      <c r="D872" s="34">
        <f>Tavola1!D766-Tavola1!D765</f>
        <v>4857</v>
      </c>
      <c r="E872" s="34">
        <f>Tavola1!E766-Tavola1!E765</f>
        <v>827</v>
      </c>
      <c r="F872" s="34">
        <f>Tavola1!F766-Tavola1!F765</f>
        <v>4</v>
      </c>
      <c r="G872" s="34">
        <f>Tavola1!G766-Tavola1!G765</f>
        <v>4</v>
      </c>
      <c r="H872" s="34">
        <f>Tavola1!H766-Tavola1!H765</f>
        <v>0</v>
      </c>
      <c r="I872" s="34">
        <f>Tavola1!I766</f>
        <v>6</v>
      </c>
      <c r="J872" s="34">
        <f>Tavola1!J766-Tavola1!J765</f>
        <v>823</v>
      </c>
      <c r="K872" s="34">
        <f>Tavola1!K766-Tavola1!K765</f>
        <v>4013</v>
      </c>
      <c r="L872" s="34">
        <f>Tavola1!L766-Tavola1!L765</f>
        <v>17</v>
      </c>
      <c r="M872" s="2">
        <f t="shared" si="369"/>
        <v>0.16091839777358116</v>
      </c>
      <c r="N872" s="2">
        <f t="shared" si="370"/>
        <v>0.16328245814563302</v>
      </c>
      <c r="P872" s="3"/>
    </row>
    <row r="873" spans="1:16" collapsed="1">
      <c r="A873" t="s">
        <v>1075</v>
      </c>
      <c r="B873" s="3">
        <f>SUM(B866:B872)</f>
        <v>223439</v>
      </c>
      <c r="C873" s="3">
        <f>SUM(C866:C872)</f>
        <v>220701</v>
      </c>
      <c r="D873" s="3">
        <f>SUM(D866:D872)-109</f>
        <v>39286</v>
      </c>
      <c r="E873" s="3">
        <f t="shared" ref="E873:L873" si="371">SUM(E866:E872)</f>
        <v>-42095</v>
      </c>
      <c r="F873" s="3">
        <f t="shared" si="371"/>
        <v>49</v>
      </c>
      <c r="G873" s="3">
        <f t="shared" si="371"/>
        <v>49</v>
      </c>
      <c r="H873" s="3">
        <f t="shared" si="371"/>
        <v>0</v>
      </c>
      <c r="I873" s="3">
        <f t="shared" si="371"/>
        <v>37</v>
      </c>
      <c r="J873" s="3">
        <f t="shared" si="371"/>
        <v>-42144</v>
      </c>
      <c r="K873" s="3">
        <f t="shared" si="371"/>
        <v>81340</v>
      </c>
      <c r="L873" s="3">
        <f t="shared" si="371"/>
        <v>150</v>
      </c>
      <c r="M873" s="2">
        <f t="shared" si="369"/>
        <v>0.17582427418669078</v>
      </c>
      <c r="N873" s="2">
        <f t="shared" si="370"/>
        <v>0.17800553690286858</v>
      </c>
      <c r="P873" s="3"/>
    </row>
    <row r="874" spans="1:16" hidden="1" outlineLevel="1">
      <c r="A874" s="16">
        <v>44655</v>
      </c>
      <c r="B874" s="34">
        <f>Tavola1!B767-Tavola1!B766</f>
        <v>16604</v>
      </c>
      <c r="C874" s="34">
        <f>Tavola1!C767-Tavola1!C766</f>
        <v>16429</v>
      </c>
      <c r="D874" s="34">
        <f>Tavola1!D767-Tavola1!D766</f>
        <v>2692</v>
      </c>
      <c r="E874" s="34">
        <f>Tavola1!E767-Tavola1!E766</f>
        <v>-114</v>
      </c>
      <c r="F874" s="34">
        <f>Tavola1!F767-Tavola1!F766</f>
        <v>32</v>
      </c>
      <c r="G874" s="34">
        <f>Tavola1!G767-Tavola1!G766</f>
        <v>36</v>
      </c>
      <c r="H874" s="34">
        <f>Tavola1!H767-Tavola1!H766</f>
        <v>-4</v>
      </c>
      <c r="I874" s="34">
        <f>Tavola1!I767</f>
        <v>0</v>
      </c>
      <c r="J874" s="34">
        <f>Tavola1!J767-Tavola1!J766</f>
        <v>-146</v>
      </c>
      <c r="K874" s="34">
        <f>Tavola1!K767-Tavola1!K766</f>
        <v>2801</v>
      </c>
      <c r="L874" s="34">
        <f>Tavola1!L767-Tavola1!L766</f>
        <v>5</v>
      </c>
      <c r="M874" s="2">
        <f t="shared" ref="M874" si="372">D874/B874</f>
        <v>0.16212960732353648</v>
      </c>
      <c r="N874" s="2">
        <f t="shared" ref="N874" si="373">D874/C874</f>
        <v>0.16385659504534664</v>
      </c>
      <c r="P874" s="3"/>
    </row>
    <row r="875" spans="1:16" hidden="1" outlineLevel="1">
      <c r="A875" s="16">
        <v>44656</v>
      </c>
      <c r="B875" s="34">
        <f>Tavola1!B768-Tavola1!B767</f>
        <v>33690</v>
      </c>
      <c r="C875" s="34">
        <f>Tavola1!C768-Tavola1!C767</f>
        <v>33292</v>
      </c>
      <c r="D875" s="34">
        <f>Tavola1!D768-Tavola1!D767</f>
        <v>6514</v>
      </c>
      <c r="E875" s="34">
        <f>Tavola1!E768-Tavola1!E767</f>
        <v>-331</v>
      </c>
      <c r="F875" s="34">
        <f>Tavola1!F768-Tavola1!F767</f>
        <v>-16</v>
      </c>
      <c r="G875" s="34">
        <f>Tavola1!G768-Tavola1!G767</f>
        <v>-4</v>
      </c>
      <c r="H875" s="34">
        <f>Tavola1!H768-Tavola1!H767</f>
        <v>-12</v>
      </c>
      <c r="I875" s="34">
        <f>Tavola1!I768</f>
        <v>1</v>
      </c>
      <c r="J875" s="34">
        <f>Tavola1!J768-Tavola1!J767</f>
        <v>-315</v>
      </c>
      <c r="K875" s="34">
        <f>Tavola1!K768-Tavola1!K767</f>
        <v>6802</v>
      </c>
      <c r="L875" s="34">
        <f>Tavola1!L768-Tavola1!L767</f>
        <v>43</v>
      </c>
      <c r="M875" s="2">
        <f t="shared" ref="M875:M881" si="374">D875/B875</f>
        <v>0.193351142772336</v>
      </c>
      <c r="N875" s="2">
        <f t="shared" ref="N875:N881" si="375">D875/C875</f>
        <v>0.19566262165084705</v>
      </c>
      <c r="P875" s="3"/>
    </row>
    <row r="876" spans="1:16" hidden="1" outlineLevel="1">
      <c r="A876" s="16">
        <v>44657</v>
      </c>
      <c r="B876" s="34">
        <f>Tavola1!B769-Tavola1!B768</f>
        <v>30734</v>
      </c>
      <c r="C876" s="34">
        <f>Tavola1!C769-Tavola1!C768</f>
        <v>30379</v>
      </c>
      <c r="D876" s="34">
        <f>Tavola1!D769-Tavola1!D768</f>
        <v>5177</v>
      </c>
      <c r="E876" s="34">
        <f>Tavola1!E769-Tavola1!E768</f>
        <v>-2895</v>
      </c>
      <c r="F876" s="34">
        <f>Tavola1!F769-Tavola1!F768</f>
        <v>-1</v>
      </c>
      <c r="G876" s="34">
        <f>Tavola1!G769-Tavola1!G768</f>
        <v>-8</v>
      </c>
      <c r="H876" s="34">
        <f>Tavola1!H769-Tavola1!H768</f>
        <v>7</v>
      </c>
      <c r="I876" s="34">
        <f>Tavola1!I769</f>
        <v>9</v>
      </c>
      <c r="J876" s="34">
        <f>Tavola1!J769-Tavola1!J768</f>
        <v>-2894</v>
      </c>
      <c r="K876" s="34">
        <f>Tavola1!K769-Tavola1!K768</f>
        <v>8049</v>
      </c>
      <c r="L876" s="34">
        <f>Tavola1!L769-Tavola1!L768</f>
        <v>23</v>
      </c>
      <c r="M876" s="2">
        <f t="shared" si="374"/>
        <v>0.16844536994859113</v>
      </c>
      <c r="N876" s="2">
        <f t="shared" si="375"/>
        <v>0.17041377267191152</v>
      </c>
      <c r="P876" s="3"/>
    </row>
    <row r="877" spans="1:16" hidden="1" outlineLevel="1">
      <c r="A877" s="16">
        <v>44658</v>
      </c>
      <c r="B877" s="34">
        <f>Tavola1!B770-Tavola1!B769</f>
        <v>27722</v>
      </c>
      <c r="C877" s="34">
        <f>Tavola1!C770-Tavola1!C769</f>
        <v>27444</v>
      </c>
      <c r="D877" s="34">
        <f>Tavola1!D770-Tavola1!D769</f>
        <v>4679</v>
      </c>
      <c r="E877" s="34">
        <f>Tavola1!E770-Tavola1!E769</f>
        <v>-24853</v>
      </c>
      <c r="F877" s="34">
        <f>Tavola1!F770-Tavola1!F769</f>
        <v>0</v>
      </c>
      <c r="G877" s="34">
        <f>Tavola1!G770-Tavola1!G769</f>
        <v>-7</v>
      </c>
      <c r="H877" s="34">
        <f>Tavola1!H770-Tavola1!H769</f>
        <v>7</v>
      </c>
      <c r="I877" s="34">
        <f>Tavola1!I770</f>
        <v>9</v>
      </c>
      <c r="J877" s="34">
        <f>Tavola1!J770-Tavola1!J769</f>
        <v>-24853</v>
      </c>
      <c r="K877" s="34">
        <f>Tavola1!K770-Tavola1!K769</f>
        <v>29517</v>
      </c>
      <c r="L877" s="34">
        <f>Tavola1!L770-Tavola1!L769</f>
        <v>15</v>
      </c>
      <c r="M877" s="2">
        <f t="shared" si="374"/>
        <v>0.16878291609551979</v>
      </c>
      <c r="N877" s="2">
        <f t="shared" si="375"/>
        <v>0.1704926395569159</v>
      </c>
      <c r="P877" s="3"/>
    </row>
    <row r="878" spans="1:16" hidden="1" outlineLevel="1">
      <c r="A878" s="16">
        <v>44659</v>
      </c>
      <c r="B878" s="34">
        <f>Tavola1!B771-Tavola1!B770</f>
        <v>32381</v>
      </c>
      <c r="C878" s="34">
        <f>Tavola1!C771-Tavola1!C770</f>
        <v>31995</v>
      </c>
      <c r="D878" s="34">
        <f>Tavola1!D771-Tavola1!D770</f>
        <v>5562</v>
      </c>
      <c r="E878" s="34">
        <f>Tavola1!E771-Tavola1!E770</f>
        <v>-1696</v>
      </c>
      <c r="F878" s="34">
        <f>Tavola1!F771-Tavola1!F770</f>
        <v>-13</v>
      </c>
      <c r="G878" s="34">
        <f>Tavola1!G771-Tavola1!G770</f>
        <v>-15</v>
      </c>
      <c r="H878" s="34">
        <f>Tavola1!H771-Tavola1!H770</f>
        <v>2</v>
      </c>
      <c r="I878" s="34">
        <f>Tavola1!I771</f>
        <v>6</v>
      </c>
      <c r="J878" s="34">
        <f>Tavola1!J771-Tavola1!J770</f>
        <v>-1683</v>
      </c>
      <c r="K878" s="34">
        <f>Tavola1!K771-Tavola1!K770</f>
        <v>7239</v>
      </c>
      <c r="L878" s="34">
        <f>Tavola1!L771-Tavola1!L770</f>
        <v>19</v>
      </c>
      <c r="M878" s="2">
        <f t="shared" si="374"/>
        <v>0.17176739445971403</v>
      </c>
      <c r="N878" s="2">
        <f t="shared" si="375"/>
        <v>0.17383966244725738</v>
      </c>
      <c r="P878" s="3"/>
    </row>
    <row r="879" spans="1:16" hidden="1" outlineLevel="1">
      <c r="A879" s="16">
        <v>44660</v>
      </c>
      <c r="B879" s="34">
        <f>Tavola1!B772-Tavola1!B771</f>
        <v>26172</v>
      </c>
      <c r="C879" s="34">
        <f>Tavola1!C772-Tavola1!C771</f>
        <v>25920</v>
      </c>
      <c r="D879" s="34">
        <f>Tavola1!D772-Tavola1!D771</f>
        <v>4444</v>
      </c>
      <c r="E879" s="34">
        <f>Tavola1!E772-Tavola1!E771</f>
        <v>-7318</v>
      </c>
      <c r="F879" s="34">
        <f>Tavola1!F772-Tavola1!F771</f>
        <v>-6</v>
      </c>
      <c r="G879" s="34">
        <f>Tavola1!G772-Tavola1!G771</f>
        <v>-3</v>
      </c>
      <c r="H879" s="34">
        <f>Tavola1!H772-Tavola1!H771</f>
        <v>-3</v>
      </c>
      <c r="I879" s="34">
        <f>Tavola1!I772</f>
        <v>0</v>
      </c>
      <c r="J879" s="34">
        <f>Tavola1!J772-Tavola1!J771</f>
        <v>-7312</v>
      </c>
      <c r="K879" s="34">
        <f>Tavola1!K772-Tavola1!K771</f>
        <v>11754</v>
      </c>
      <c r="L879" s="34">
        <f>Tavola1!L772-Tavola1!L771</f>
        <v>8</v>
      </c>
      <c r="M879" s="2">
        <f t="shared" si="374"/>
        <v>0.1697997860308727</v>
      </c>
      <c r="N879" s="2">
        <f t="shared" si="375"/>
        <v>0.17145061728395061</v>
      </c>
      <c r="P879" s="3"/>
    </row>
    <row r="880" spans="1:16" hidden="1" outlineLevel="1">
      <c r="A880" s="16">
        <v>44661</v>
      </c>
      <c r="B880" s="34">
        <f>Tavola1!B773-Tavola1!B772</f>
        <v>27227</v>
      </c>
      <c r="C880" s="34">
        <f>Tavola1!C773-Tavola1!C772</f>
        <v>26890</v>
      </c>
      <c r="D880" s="34">
        <f>Tavola1!D773-Tavola1!D772</f>
        <v>4217</v>
      </c>
      <c r="E880" s="34">
        <f>Tavola1!E773-Tavola1!E772</f>
        <v>511</v>
      </c>
      <c r="F880" s="34">
        <f>Tavola1!F773-Tavola1!F772</f>
        <v>11</v>
      </c>
      <c r="G880" s="34">
        <f>Tavola1!G773-Tavola1!G772</f>
        <v>11</v>
      </c>
      <c r="H880" s="34">
        <f>Tavola1!H773-Tavola1!H772</f>
        <v>0</v>
      </c>
      <c r="I880" s="34">
        <f>Tavola1!I773</f>
        <v>2</v>
      </c>
      <c r="J880" s="34">
        <f>Tavola1!J773-Tavola1!J772</f>
        <v>500</v>
      </c>
      <c r="K880" s="34">
        <f>Tavola1!K773-Tavola1!K772</f>
        <v>3698</v>
      </c>
      <c r="L880" s="34">
        <f>Tavola1!L773-Tavola1!L772</f>
        <v>8</v>
      </c>
      <c r="M880" s="2">
        <f t="shared" si="374"/>
        <v>0.15488302053109046</v>
      </c>
      <c r="N880" s="2">
        <f t="shared" si="375"/>
        <v>0.15682409817776125</v>
      </c>
      <c r="P880" s="3"/>
    </row>
    <row r="881" spans="1:16" collapsed="1">
      <c r="A881" t="s">
        <v>1097</v>
      </c>
      <c r="B881" s="3">
        <f>SUM(B874:B880)</f>
        <v>194530</v>
      </c>
      <c r="C881" s="3">
        <f>SUM(C874:C880)</f>
        <v>192349</v>
      </c>
      <c r="D881" s="3">
        <f>SUM(D874:D880)-109</f>
        <v>33176</v>
      </c>
      <c r="E881" s="3">
        <f t="shared" ref="E881:L881" si="376">SUM(E874:E880)</f>
        <v>-36696</v>
      </c>
      <c r="F881" s="3">
        <f t="shared" si="376"/>
        <v>7</v>
      </c>
      <c r="G881" s="3">
        <f t="shared" si="376"/>
        <v>10</v>
      </c>
      <c r="H881" s="3">
        <f t="shared" si="376"/>
        <v>-3</v>
      </c>
      <c r="I881" s="3">
        <f t="shared" si="376"/>
        <v>27</v>
      </c>
      <c r="J881" s="3">
        <f t="shared" si="376"/>
        <v>-36703</v>
      </c>
      <c r="K881" s="3">
        <f t="shared" si="376"/>
        <v>69860</v>
      </c>
      <c r="L881" s="3">
        <f t="shared" si="376"/>
        <v>121</v>
      </c>
      <c r="M881" s="2">
        <f t="shared" si="374"/>
        <v>0.17054438904025085</v>
      </c>
      <c r="N881" s="2">
        <f t="shared" si="375"/>
        <v>0.17247815169301633</v>
      </c>
      <c r="P881" s="3"/>
    </row>
    <row r="882" spans="1:16" hidden="1" outlineLevel="1">
      <c r="A882" s="16">
        <v>44662</v>
      </c>
      <c r="B882" s="34">
        <f>Tavola1!B774-Tavola1!B773</f>
        <v>13159</v>
      </c>
      <c r="C882" s="34">
        <f>Tavola1!C774-Tavola1!C773</f>
        <v>13041</v>
      </c>
      <c r="D882" s="34">
        <f>Tavola1!D774-Tavola1!D773</f>
        <v>2156</v>
      </c>
      <c r="E882" s="34">
        <f>Tavola1!E774-Tavola1!E773</f>
        <v>-2386</v>
      </c>
      <c r="F882" s="34">
        <f>Tavola1!F774-Tavola1!F773</f>
        <v>28</v>
      </c>
      <c r="G882" s="34">
        <f>Tavola1!G774-Tavola1!G773</f>
        <v>25</v>
      </c>
      <c r="H882" s="34">
        <f>Tavola1!H774-Tavola1!H773</f>
        <v>3</v>
      </c>
      <c r="I882" s="34">
        <f>Tavola1!I774</f>
        <v>7</v>
      </c>
      <c r="J882" s="34">
        <f>Tavola1!J774-Tavola1!J773</f>
        <v>-2414</v>
      </c>
      <c r="K882" s="34">
        <f>Tavola1!K774-Tavola1!K773</f>
        <v>4537</v>
      </c>
      <c r="L882" s="34">
        <f>Tavola1!L774-Tavola1!L773</f>
        <v>5</v>
      </c>
      <c r="M882" s="2">
        <f t="shared" ref="M882" si="377">D882/B882</f>
        <v>0.16384223725207084</v>
      </c>
      <c r="N882" s="2">
        <f t="shared" ref="N882" si="378">D882/C882</f>
        <v>0.16532474503488997</v>
      </c>
      <c r="P882" s="3"/>
    </row>
    <row r="883" spans="1:16" hidden="1" outlineLevel="1">
      <c r="A883" s="16">
        <v>44663</v>
      </c>
      <c r="B883" s="34">
        <f>Tavola1!B775-Tavola1!B774</f>
        <v>35727</v>
      </c>
      <c r="C883" s="34">
        <f>Tavola1!C775-Tavola1!C774</f>
        <v>35398</v>
      </c>
      <c r="D883" s="34">
        <f>Tavola1!D775-Tavola1!D774</f>
        <v>6115</v>
      </c>
      <c r="E883" s="34">
        <f>Tavola1!E775-Tavola1!E774</f>
        <v>327</v>
      </c>
      <c r="F883" s="34">
        <f>Tavola1!F775-Tavola1!F774</f>
        <v>-50</v>
      </c>
      <c r="G883" s="34">
        <f>Tavola1!G775-Tavola1!G774</f>
        <v>-45</v>
      </c>
      <c r="H883" s="34">
        <f>Tavola1!H775-Tavola1!H774</f>
        <v>-5</v>
      </c>
      <c r="I883" s="34">
        <f>Tavola1!I775</f>
        <v>4</v>
      </c>
      <c r="J883" s="34">
        <f>Tavola1!J775-Tavola1!J774</f>
        <v>377</v>
      </c>
      <c r="K883" s="34">
        <f>Tavola1!K775-Tavola1!K774</f>
        <v>5769</v>
      </c>
      <c r="L883" s="34">
        <f>Tavola1!L775-Tavola1!L774</f>
        <v>19</v>
      </c>
      <c r="M883" s="2">
        <f t="shared" ref="M883:M889" si="379">D883/B883</f>
        <v>0.17115906737201556</v>
      </c>
      <c r="N883" s="2">
        <f t="shared" ref="N883:N889" si="380">D883/C883</f>
        <v>0.17274987287417368</v>
      </c>
      <c r="P883" s="3"/>
    </row>
    <row r="884" spans="1:16" hidden="1" outlineLevel="1">
      <c r="A884" s="16">
        <v>44664</v>
      </c>
      <c r="B884" s="34">
        <f>Tavola1!B776-Tavola1!B775</f>
        <v>26773</v>
      </c>
      <c r="C884" s="34">
        <f>Tavola1!C776-Tavola1!C775</f>
        <v>26435</v>
      </c>
      <c r="D884" s="34">
        <f>Tavola1!D776-Tavola1!D775</f>
        <v>4322</v>
      </c>
      <c r="E884" s="34">
        <f>Tavola1!E776-Tavola1!E775</f>
        <v>-5882</v>
      </c>
      <c r="F884" s="34">
        <f>Tavola1!F776-Tavola1!F775</f>
        <v>-24</v>
      </c>
      <c r="G884" s="34">
        <f>Tavola1!G776-Tavola1!G775</f>
        <v>-23</v>
      </c>
      <c r="H884" s="34">
        <f>Tavola1!H776-Tavola1!H775</f>
        <v>-1</v>
      </c>
      <c r="I884" s="34">
        <f>Tavola1!I776</f>
        <v>3</v>
      </c>
      <c r="J884" s="34">
        <f>Tavola1!J776-Tavola1!J775</f>
        <v>-5858</v>
      </c>
      <c r="K884" s="34">
        <f>Tavola1!K776-Tavola1!K775</f>
        <v>10177</v>
      </c>
      <c r="L884" s="34">
        <f>Tavola1!L776-Tavola1!L775</f>
        <v>27</v>
      </c>
      <c r="M884" s="2">
        <f t="shared" si="379"/>
        <v>0.1614312927202779</v>
      </c>
      <c r="N884" s="2">
        <f t="shared" si="380"/>
        <v>0.163495365992056</v>
      </c>
      <c r="P884" s="3"/>
    </row>
    <row r="885" spans="1:16" hidden="1" outlineLevel="1">
      <c r="A885" s="16">
        <v>44665</v>
      </c>
      <c r="B885" s="34">
        <f>Tavola1!B777-Tavola1!B776</f>
        <v>27431</v>
      </c>
      <c r="C885" s="34">
        <f>Tavola1!C777-Tavola1!C776</f>
        <v>27114</v>
      </c>
      <c r="D885" s="34">
        <f>Tavola1!D777-Tavola1!D776</f>
        <v>4417</v>
      </c>
      <c r="E885" s="34">
        <f>Tavola1!E777-Tavola1!E776</f>
        <v>-2038</v>
      </c>
      <c r="F885" s="34">
        <f>Tavola1!F777-Tavola1!F776</f>
        <v>-16</v>
      </c>
      <c r="G885" s="34">
        <f>Tavola1!G777-Tavola1!G776</f>
        <v>-10</v>
      </c>
      <c r="H885" s="34">
        <f>Tavola1!H777-Tavola1!H776</f>
        <v>-6</v>
      </c>
      <c r="I885" s="34">
        <f>Tavola1!I777</f>
        <v>1</v>
      </c>
      <c r="J885" s="34">
        <f>Tavola1!J777-Tavola1!J776</f>
        <v>-2022</v>
      </c>
      <c r="K885" s="34">
        <f>Tavola1!K777-Tavola1!K776</f>
        <v>6436</v>
      </c>
      <c r="L885" s="34">
        <f>Tavola1!L777-Tavola1!L776</f>
        <v>19</v>
      </c>
      <c r="M885" s="2">
        <f t="shared" si="379"/>
        <v>0.16102220115927235</v>
      </c>
      <c r="N885" s="2">
        <f t="shared" si="380"/>
        <v>0.16290477244228074</v>
      </c>
      <c r="P885" s="3"/>
    </row>
    <row r="886" spans="1:16" hidden="1" outlineLevel="1">
      <c r="A886" s="16">
        <v>44666</v>
      </c>
      <c r="B886" s="34">
        <f>Tavola1!B778-Tavola1!B777</f>
        <v>26024</v>
      </c>
      <c r="C886" s="34">
        <f>Tavola1!C778-Tavola1!C777</f>
        <v>25750</v>
      </c>
      <c r="D886" s="34">
        <f>Tavola1!D778-Tavola1!D777</f>
        <v>4446</v>
      </c>
      <c r="E886" s="34">
        <f>Tavola1!E778-Tavola1!E777</f>
        <v>-5152</v>
      </c>
      <c r="F886" s="34">
        <f>Tavola1!F778-Tavola1!F777</f>
        <v>20</v>
      </c>
      <c r="G886" s="34">
        <f>Tavola1!G778-Tavola1!G777</f>
        <v>17</v>
      </c>
      <c r="H886" s="34">
        <f>Tavola1!H778-Tavola1!H777</f>
        <v>3</v>
      </c>
      <c r="I886" s="34">
        <f>Tavola1!I778</f>
        <v>5</v>
      </c>
      <c r="J886" s="34">
        <f>Tavola1!J778-Tavola1!J777</f>
        <v>-5172</v>
      </c>
      <c r="K886" s="34">
        <f>Tavola1!K778-Tavola1!K777</f>
        <v>9582</v>
      </c>
      <c r="L886" s="34">
        <f>Tavola1!L778-Tavola1!L777</f>
        <v>16</v>
      </c>
      <c r="M886" s="2">
        <f t="shared" si="379"/>
        <v>0.17084229941592377</v>
      </c>
      <c r="N886" s="2">
        <f t="shared" si="380"/>
        <v>0.17266019417475728</v>
      </c>
      <c r="P886" s="3"/>
    </row>
    <row r="887" spans="1:16" hidden="1" outlineLevel="1">
      <c r="A887" s="16">
        <v>44667</v>
      </c>
      <c r="B887" s="34">
        <f>Tavola1!B779-Tavola1!B778</f>
        <v>28778</v>
      </c>
      <c r="C887" s="34">
        <f>Tavola1!C779-Tavola1!C778</f>
        <v>28428</v>
      </c>
      <c r="D887" s="34">
        <f>Tavola1!D779-Tavola1!D778</f>
        <v>5122</v>
      </c>
      <c r="E887" s="34">
        <f>Tavola1!E779-Tavola1!E778</f>
        <v>-3034</v>
      </c>
      <c r="F887" s="34">
        <f>Tavola1!F779-Tavola1!F778</f>
        <v>-40</v>
      </c>
      <c r="G887" s="34">
        <f>Tavola1!G779-Tavola1!G778</f>
        <v>-41</v>
      </c>
      <c r="H887" s="34">
        <f>Tavola1!H779-Tavola1!H778</f>
        <v>1</v>
      </c>
      <c r="I887" s="34">
        <f>Tavola1!I779</f>
        <v>3</v>
      </c>
      <c r="J887" s="34">
        <f>Tavola1!J779-Tavola1!J778</f>
        <v>-2994</v>
      </c>
      <c r="K887" s="34">
        <f>Tavola1!K779-Tavola1!K778</f>
        <v>8147</v>
      </c>
      <c r="L887" s="34">
        <f>Tavola1!L779-Tavola1!L778</f>
        <v>9</v>
      </c>
      <c r="M887" s="2">
        <f t="shared" si="379"/>
        <v>0.17798318159705331</v>
      </c>
      <c r="N887" s="2">
        <f t="shared" si="380"/>
        <v>0.18017447586886168</v>
      </c>
      <c r="P887" s="3"/>
    </row>
    <row r="888" spans="1:16" hidden="1" outlineLevel="1">
      <c r="A888" s="16">
        <v>44668</v>
      </c>
      <c r="B888" s="34">
        <f>Tavola1!B780-Tavola1!B779</f>
        <v>23393</v>
      </c>
      <c r="C888" s="34">
        <f>Tavola1!C780-Tavola1!C779</f>
        <v>23223</v>
      </c>
      <c r="D888" s="34">
        <f>Tavola1!D780-Tavola1!D779</f>
        <v>4048</v>
      </c>
      <c r="E888" s="34">
        <f>Tavola1!E780-Tavola1!E779</f>
        <v>-581</v>
      </c>
      <c r="F888" s="34">
        <f>Tavola1!F780-Tavola1!F779</f>
        <v>-12</v>
      </c>
      <c r="G888" s="34">
        <f>Tavola1!G780-Tavola1!G779</f>
        <v>-3</v>
      </c>
      <c r="H888" s="34">
        <f>Tavola1!H780-Tavola1!H779</f>
        <v>-9</v>
      </c>
      <c r="I888" s="34">
        <f>Tavola1!I780</f>
        <v>3</v>
      </c>
      <c r="J888" s="34">
        <f>Tavola1!J780-Tavola1!J779</f>
        <v>-569</v>
      </c>
      <c r="K888" s="34">
        <f>Tavola1!K780-Tavola1!K779</f>
        <v>4618</v>
      </c>
      <c r="L888" s="34">
        <f>Tavola1!L780-Tavola1!L779</f>
        <v>11</v>
      </c>
      <c r="M888" s="2">
        <f t="shared" si="379"/>
        <v>0.17304321805668363</v>
      </c>
      <c r="N888" s="2">
        <f t="shared" si="380"/>
        <v>0.17430995134134264</v>
      </c>
      <c r="P888" s="3"/>
    </row>
    <row r="889" spans="1:16" collapsed="1">
      <c r="A889" t="s">
        <v>1140</v>
      </c>
      <c r="B889" s="3">
        <f>SUM(B882:B888)</f>
        <v>181285</v>
      </c>
      <c r="C889" s="3">
        <f>SUM(C882:C888)</f>
        <v>179389</v>
      </c>
      <c r="D889" s="3">
        <f>SUM(D882:D888)-109</f>
        <v>30517</v>
      </c>
      <c r="E889" s="3">
        <f t="shared" ref="E889:L889" si="381">SUM(E882:E888)</f>
        <v>-18746</v>
      </c>
      <c r="F889" s="3">
        <f t="shared" si="381"/>
        <v>-94</v>
      </c>
      <c r="G889" s="3">
        <f t="shared" si="381"/>
        <v>-80</v>
      </c>
      <c r="H889" s="3">
        <f t="shared" si="381"/>
        <v>-14</v>
      </c>
      <c r="I889" s="3">
        <f t="shared" si="381"/>
        <v>26</v>
      </c>
      <c r="J889" s="3">
        <f t="shared" si="381"/>
        <v>-18652</v>
      </c>
      <c r="K889" s="3">
        <f t="shared" si="381"/>
        <v>49266</v>
      </c>
      <c r="L889" s="3">
        <f t="shared" si="381"/>
        <v>106</v>
      </c>
      <c r="M889" s="2">
        <f t="shared" si="379"/>
        <v>0.16833714868852911</v>
      </c>
      <c r="N889" s="2">
        <f t="shared" si="380"/>
        <v>0.1701163393519112</v>
      </c>
      <c r="P889" s="3"/>
    </row>
    <row r="890" spans="1:16" hidden="1" outlineLevel="1">
      <c r="A890" s="16">
        <v>44669</v>
      </c>
      <c r="B890" s="34">
        <f>Tavola1!B781-Tavola1!B780</f>
        <v>9161</v>
      </c>
      <c r="C890" s="34">
        <f>Tavola1!C781-Tavola1!C780</f>
        <v>8989</v>
      </c>
      <c r="D890" s="34">
        <f>Tavola1!D781-Tavola1!D780</f>
        <v>1564</v>
      </c>
      <c r="E890" s="34">
        <f>Tavola1!E781-Tavola1!E780</f>
        <v>566</v>
      </c>
      <c r="F890" s="34">
        <f>Tavola1!F781-Tavola1!F780</f>
        <v>-8</v>
      </c>
      <c r="G890" s="34">
        <f>Tavola1!G781-Tavola1!G780</f>
        <v>-9</v>
      </c>
      <c r="H890" s="34">
        <f>Tavola1!H781-Tavola1!H780</f>
        <v>1</v>
      </c>
      <c r="I890" s="34">
        <f>Tavola1!I781</f>
        <v>3</v>
      </c>
      <c r="J890" s="34">
        <f>Tavola1!J781-Tavola1!J780</f>
        <v>574</v>
      </c>
      <c r="K890" s="34">
        <f>Tavola1!K781-Tavola1!K780</f>
        <v>995</v>
      </c>
      <c r="L890" s="34">
        <f>Tavola1!L781-Tavola1!L780</f>
        <v>3</v>
      </c>
      <c r="M890" s="2">
        <f t="shared" ref="M890" si="382">D890/B890</f>
        <v>0.17072372011789105</v>
      </c>
      <c r="N890" s="2">
        <f t="shared" ref="N890" si="383">D890/C890</f>
        <v>0.17399043275114029</v>
      </c>
      <c r="P890" s="3"/>
    </row>
    <row r="891" spans="1:16" hidden="1" outlineLevel="1">
      <c r="A891" s="16">
        <v>44670</v>
      </c>
      <c r="B891" s="34">
        <f>Tavola1!B782-Tavola1!B781</f>
        <v>10944</v>
      </c>
      <c r="C891" s="34">
        <f>Tavola1!C782-Tavola1!C781</f>
        <v>10846</v>
      </c>
      <c r="D891" s="34">
        <f>Tavola1!D782-Tavola1!D781</f>
        <v>2078</v>
      </c>
      <c r="E891" s="34">
        <f>Tavola1!E782-Tavola1!E781</f>
        <v>1599</v>
      </c>
      <c r="F891" s="34">
        <f>Tavola1!F782-Tavola1!F781</f>
        <v>39</v>
      </c>
      <c r="G891" s="34">
        <f>Tavola1!G782-Tavola1!G781</f>
        <v>36</v>
      </c>
      <c r="H891" s="34">
        <f>Tavola1!H782-Tavola1!H781</f>
        <v>3</v>
      </c>
      <c r="I891" s="34">
        <f>Tavola1!I782</f>
        <v>5</v>
      </c>
      <c r="J891" s="34">
        <f>Tavola1!J782-Tavola1!J781</f>
        <v>1560</v>
      </c>
      <c r="K891" s="34">
        <f>Tavola1!K782-Tavola1!K781</f>
        <v>469</v>
      </c>
      <c r="L891" s="34">
        <f>Tavola1!L782-Tavola1!L781</f>
        <v>10</v>
      </c>
      <c r="M891" s="2">
        <f t="shared" ref="M891:M897" si="384">D891/B891</f>
        <v>0.18987573099415206</v>
      </c>
      <c r="N891" s="2">
        <f t="shared" ref="N891:N897" si="385">D891/C891</f>
        <v>0.1915913700903559</v>
      </c>
      <c r="P891" s="3"/>
    </row>
    <row r="892" spans="1:16" hidden="1" outlineLevel="1">
      <c r="A892" s="16">
        <v>44671</v>
      </c>
      <c r="B892" s="34">
        <f>Tavola1!B783-Tavola1!B782</f>
        <v>36476</v>
      </c>
      <c r="C892" s="34">
        <f>Tavola1!C783-Tavola1!C782</f>
        <v>36141</v>
      </c>
      <c r="D892" s="34">
        <f>Tavola1!D783-Tavola1!D782</f>
        <v>7634</v>
      </c>
      <c r="E892" s="34">
        <f>Tavola1!E783-Tavola1!E782</f>
        <v>-6236</v>
      </c>
      <c r="F892" s="34">
        <f>Tavola1!F783-Tavola1!F782</f>
        <v>-43</v>
      </c>
      <c r="G892" s="34">
        <f>Tavola1!G783-Tavola1!G782</f>
        <v>-39</v>
      </c>
      <c r="H892" s="34">
        <f>Tavola1!H783-Tavola1!H782</f>
        <v>-4</v>
      </c>
      <c r="I892" s="34">
        <f>Tavola1!I783</f>
        <v>4</v>
      </c>
      <c r="J892" s="34">
        <f>Tavola1!J783-Tavola1!J782</f>
        <v>-6193</v>
      </c>
      <c r="K892" s="34">
        <f>Tavola1!K783-Tavola1!K782</f>
        <v>13841</v>
      </c>
      <c r="L892" s="34">
        <f>Tavola1!L783-Tavola1!L782</f>
        <v>29</v>
      </c>
      <c r="M892" s="2">
        <f t="shared" si="384"/>
        <v>0.20928829915560918</v>
      </c>
      <c r="N892" s="2">
        <f t="shared" si="385"/>
        <v>0.21122824492958137</v>
      </c>
      <c r="P892" s="3"/>
    </row>
    <row r="893" spans="1:16" hidden="1" outlineLevel="1">
      <c r="A893" s="16">
        <v>44672</v>
      </c>
      <c r="B893" s="34">
        <f>Tavola1!B784-Tavola1!B783</f>
        <v>31706</v>
      </c>
      <c r="C893" s="34">
        <f>Tavola1!C784-Tavola1!C783</f>
        <v>31216</v>
      </c>
      <c r="D893" s="34">
        <f>Tavola1!D784-Tavola1!D783</f>
        <v>6063</v>
      </c>
      <c r="E893" s="34">
        <f>Tavola1!E784-Tavola1!E783</f>
        <v>-3922</v>
      </c>
      <c r="F893" s="34">
        <f>Tavola1!F784-Tavola1!F783</f>
        <v>-12</v>
      </c>
      <c r="G893" s="34">
        <f>Tavola1!G784-Tavola1!G783</f>
        <v>-12</v>
      </c>
      <c r="H893" s="34">
        <f>Tavola1!H784-Tavola1!H783</f>
        <v>0</v>
      </c>
      <c r="I893" s="34">
        <f>Tavola1!I784</f>
        <v>3</v>
      </c>
      <c r="J893" s="34">
        <f>Tavola1!J784-Tavola1!J783</f>
        <v>-3910</v>
      </c>
      <c r="K893" s="34">
        <f>Tavola1!K784-Tavola1!K783</f>
        <v>9953</v>
      </c>
      <c r="L893" s="34">
        <f>Tavola1!L784-Tavola1!L783</f>
        <v>32</v>
      </c>
      <c r="M893" s="2">
        <f t="shared" si="384"/>
        <v>0.19122563552639879</v>
      </c>
      <c r="N893" s="2">
        <f t="shared" si="385"/>
        <v>0.19422731932342388</v>
      </c>
      <c r="P893" s="3"/>
    </row>
    <row r="894" spans="1:16" hidden="1" outlineLevel="1">
      <c r="A894" s="16">
        <v>44673</v>
      </c>
      <c r="B894" s="34">
        <f>Tavola1!B785-Tavola1!B784</f>
        <v>29298</v>
      </c>
      <c r="C894" s="34">
        <f>Tavola1!C785-Tavola1!C784</f>
        <v>28871</v>
      </c>
      <c r="D894" s="34">
        <f>Tavola1!D785-Tavola1!D784</f>
        <v>5616</v>
      </c>
      <c r="E894" s="34">
        <f>Tavola1!E785-Tavola1!E784</f>
        <v>-3591</v>
      </c>
      <c r="F894" s="34">
        <f>Tavola1!F785-Tavola1!F784</f>
        <v>-43</v>
      </c>
      <c r="G894" s="34">
        <f>Tavola1!G785-Tavola1!G784</f>
        <v>-43</v>
      </c>
      <c r="H894" s="34">
        <f>Tavola1!H785-Tavola1!H784</f>
        <v>0</v>
      </c>
      <c r="I894" s="34">
        <f>Tavola1!I785</f>
        <v>3</v>
      </c>
      <c r="J894" s="34">
        <f>Tavola1!J785-Tavola1!J784</f>
        <v>-3548</v>
      </c>
      <c r="K894" s="34">
        <f>Tavola1!K785-Tavola1!K784</f>
        <v>9180</v>
      </c>
      <c r="L894" s="34">
        <f>Tavola1!L785-Tavola1!L784</f>
        <v>27</v>
      </c>
      <c r="M894" s="2">
        <f t="shared" si="384"/>
        <v>0.19168543927913168</v>
      </c>
      <c r="N894" s="2">
        <f t="shared" si="385"/>
        <v>0.19452045304977314</v>
      </c>
      <c r="P894" s="3"/>
    </row>
    <row r="895" spans="1:16" hidden="1" outlineLevel="1">
      <c r="A895" s="16">
        <v>44674</v>
      </c>
      <c r="B895" s="34">
        <f>Tavola1!B786-Tavola1!B785</f>
        <v>27936</v>
      </c>
      <c r="C895" s="34">
        <f>Tavola1!C786-Tavola1!C785</f>
        <v>27538</v>
      </c>
      <c r="D895" s="34">
        <f>Tavola1!D786-Tavola1!D785</f>
        <v>5459</v>
      </c>
      <c r="E895" s="34">
        <f>Tavola1!E786-Tavola1!E785</f>
        <v>-2762</v>
      </c>
      <c r="F895" s="34">
        <f>Tavola1!F786-Tavola1!F785</f>
        <v>-12</v>
      </c>
      <c r="G895" s="34">
        <f>Tavola1!G786-Tavola1!G785</f>
        <v>-13</v>
      </c>
      <c r="H895" s="34">
        <f>Tavola1!H786-Tavola1!H785</f>
        <v>1</v>
      </c>
      <c r="I895" s="34">
        <f>Tavola1!I786</f>
        <v>5</v>
      </c>
      <c r="J895" s="34">
        <f>Tavola1!J786-Tavola1!J785</f>
        <v>-2750</v>
      </c>
      <c r="K895" s="34">
        <f>Tavola1!K786-Tavola1!K785</f>
        <v>8207</v>
      </c>
      <c r="L895" s="34">
        <f>Tavola1!L786-Tavola1!L785</f>
        <v>14</v>
      </c>
      <c r="M895" s="2">
        <f t="shared" si="384"/>
        <v>0.19541093928980527</v>
      </c>
      <c r="N895" s="2">
        <f t="shared" si="385"/>
        <v>0.19823516595250198</v>
      </c>
      <c r="P895" s="3"/>
    </row>
    <row r="896" spans="1:16" hidden="1" outlineLevel="1">
      <c r="A896" s="16">
        <v>44675</v>
      </c>
      <c r="B896" s="34">
        <f>Tavola1!B787-Tavola1!B786</f>
        <v>24377</v>
      </c>
      <c r="C896" s="34">
        <f>Tavola1!C787-Tavola1!C786</f>
        <v>23945</v>
      </c>
      <c r="D896" s="34">
        <f>Tavola1!D787-Tavola1!D786</f>
        <v>4601</v>
      </c>
      <c r="E896" s="34">
        <f>Tavola1!E787-Tavola1!E786</f>
        <v>3274</v>
      </c>
      <c r="F896" s="34">
        <f>Tavola1!F787-Tavola1!F786</f>
        <v>-10</v>
      </c>
      <c r="G896" s="34">
        <f>Tavola1!G787-Tavola1!G786</f>
        <v>-10</v>
      </c>
      <c r="H896" s="34">
        <f>Tavola1!H787-Tavola1!H786</f>
        <v>0</v>
      </c>
      <c r="I896" s="34">
        <f>Tavola1!I787</f>
        <v>4</v>
      </c>
      <c r="J896" s="34">
        <f>Tavola1!J787-Tavola1!J786</f>
        <v>3284</v>
      </c>
      <c r="K896" s="34">
        <f>Tavola1!K787-Tavola1!K786</f>
        <v>1320</v>
      </c>
      <c r="L896" s="34">
        <f>Tavola1!L787-Tavola1!L786</f>
        <v>7</v>
      </c>
      <c r="M896" s="2">
        <f t="shared" si="384"/>
        <v>0.18874348771382862</v>
      </c>
      <c r="N896" s="2">
        <f t="shared" si="385"/>
        <v>0.19214867404468575</v>
      </c>
      <c r="P896" s="3"/>
    </row>
    <row r="897" spans="1:16" collapsed="1">
      <c r="A897" t="s">
        <v>1141</v>
      </c>
      <c r="B897" s="3">
        <f>SUM(B890:B896)</f>
        <v>169898</v>
      </c>
      <c r="C897" s="3">
        <f>SUM(C890:C896)</f>
        <v>167546</v>
      </c>
      <c r="D897" s="3">
        <f>SUM(D890:D896)-109</f>
        <v>32906</v>
      </c>
      <c r="E897" s="3">
        <f t="shared" ref="E897:L897" si="386">SUM(E890:E896)</f>
        <v>-11072</v>
      </c>
      <c r="F897" s="3">
        <f t="shared" si="386"/>
        <v>-89</v>
      </c>
      <c r="G897" s="3">
        <f t="shared" si="386"/>
        <v>-90</v>
      </c>
      <c r="H897" s="3">
        <f t="shared" si="386"/>
        <v>1</v>
      </c>
      <c r="I897" s="3">
        <f t="shared" si="386"/>
        <v>27</v>
      </c>
      <c r="J897" s="3">
        <f t="shared" si="386"/>
        <v>-10983</v>
      </c>
      <c r="K897" s="3">
        <f t="shared" si="386"/>
        <v>43965</v>
      </c>
      <c r="L897" s="3">
        <f t="shared" si="386"/>
        <v>122</v>
      </c>
      <c r="M897" s="2">
        <f t="shared" si="384"/>
        <v>0.19368091443101154</v>
      </c>
      <c r="N897" s="2">
        <f t="shared" si="385"/>
        <v>0.19639979468325117</v>
      </c>
      <c r="P897" s="3"/>
    </row>
    <row r="898" spans="1:16" hidden="1" outlineLevel="1">
      <c r="A898" s="16">
        <v>44676</v>
      </c>
      <c r="B898" s="34">
        <f>Tavola1!B788-Tavola1!B787</f>
        <v>11303</v>
      </c>
      <c r="C898" s="34">
        <f>Tavola1!C788-Tavola1!C787</f>
        <v>11092</v>
      </c>
      <c r="D898" s="34">
        <f>Tavola1!D788-Tavola1!D787</f>
        <v>2181</v>
      </c>
      <c r="E898" s="34">
        <f>Tavola1!E788-Tavola1!E787</f>
        <v>640</v>
      </c>
      <c r="F898" s="34">
        <f>Tavola1!F788-Tavola1!F787</f>
        <v>-5</v>
      </c>
      <c r="G898" s="34">
        <f>Tavola1!G788-Tavola1!G787</f>
        <v>-7</v>
      </c>
      <c r="H898" s="34">
        <f>Tavola1!H788-Tavola1!H787</f>
        <v>2</v>
      </c>
      <c r="I898" s="34">
        <f>Tavola1!I788</f>
        <v>2</v>
      </c>
      <c r="J898" s="34">
        <f>Tavola1!J788-Tavola1!J787</f>
        <v>645</v>
      </c>
      <c r="K898" s="34">
        <f>Tavola1!K788-Tavola1!K787</f>
        <v>1534</v>
      </c>
      <c r="L898" s="34">
        <f>Tavola1!L788-Tavola1!L787</f>
        <v>7</v>
      </c>
      <c r="M898" s="2">
        <f t="shared" ref="M898" si="387">D898/B898</f>
        <v>0.19295762187029991</v>
      </c>
      <c r="N898" s="2">
        <f t="shared" ref="N898" si="388">D898/C898</f>
        <v>0.19662820050486837</v>
      </c>
      <c r="P898" s="3"/>
    </row>
    <row r="899" spans="1:16" hidden="1" outlineLevel="1">
      <c r="A899" s="16">
        <v>44677</v>
      </c>
      <c r="B899" s="34">
        <f>Tavola1!B789-Tavola1!B788</f>
        <v>12465</v>
      </c>
      <c r="C899" s="34">
        <f>Tavola1!C789-Tavola1!C788</f>
        <v>12276</v>
      </c>
      <c r="D899" s="34">
        <f>Tavola1!D789-Tavola1!D788</f>
        <v>2220</v>
      </c>
      <c r="E899" s="34">
        <f>Tavola1!E789-Tavola1!E788</f>
        <v>776</v>
      </c>
      <c r="F899" s="34">
        <f>Tavola1!F789-Tavola1!F788</f>
        <v>32</v>
      </c>
      <c r="G899" s="34">
        <f>Tavola1!G789-Tavola1!G788</f>
        <v>32</v>
      </c>
      <c r="H899" s="34">
        <f>Tavola1!H789-Tavola1!H788</f>
        <v>0</v>
      </c>
      <c r="I899" s="34">
        <f>Tavola1!I789</f>
        <v>5</v>
      </c>
      <c r="J899" s="34">
        <f>Tavola1!J789-Tavola1!J788</f>
        <v>744</v>
      </c>
      <c r="K899" s="34">
        <f>Tavola1!K789-Tavola1!K788</f>
        <v>1433</v>
      </c>
      <c r="L899" s="34">
        <f>Tavola1!L789-Tavola1!L788</f>
        <v>11</v>
      </c>
      <c r="M899" s="2">
        <f t="shared" ref="M899:M905" si="389">D899/B899</f>
        <v>0.17809867629362214</v>
      </c>
      <c r="N899" s="2">
        <f t="shared" ref="N899:N905" si="390">D899/C899</f>
        <v>0.18084066471163246</v>
      </c>
      <c r="P899" s="3"/>
    </row>
    <row r="900" spans="1:16" hidden="1" outlineLevel="1">
      <c r="A900" s="16">
        <v>44678</v>
      </c>
      <c r="B900" s="34">
        <f>Tavola1!B790-Tavola1!B789</f>
        <v>34358</v>
      </c>
      <c r="C900" s="34">
        <f>Tavola1!C790-Tavola1!C789</f>
        <v>34082</v>
      </c>
      <c r="D900" s="34">
        <f>Tavola1!D790-Tavola1!D789</f>
        <v>7043</v>
      </c>
      <c r="E900" s="34">
        <f>Tavola1!E790-Tavola1!E789</f>
        <v>2314</v>
      </c>
      <c r="F900" s="34">
        <f>Tavola1!F790-Tavola1!F789</f>
        <v>18</v>
      </c>
      <c r="G900" s="34">
        <f>Tavola1!G790-Tavola1!G789</f>
        <v>20</v>
      </c>
      <c r="H900" s="34">
        <f>Tavola1!H790-Tavola1!H789</f>
        <v>-2</v>
      </c>
      <c r="I900" s="34">
        <f>Tavola1!I790</f>
        <v>2</v>
      </c>
      <c r="J900" s="34">
        <f>Tavola1!J790-Tavola1!J789</f>
        <v>2296</v>
      </c>
      <c r="K900" s="34">
        <f>Tavola1!K790-Tavola1!K789</f>
        <v>4704</v>
      </c>
      <c r="L900" s="34">
        <f>Tavola1!L790-Tavola1!L789</f>
        <v>25</v>
      </c>
      <c r="M900" s="2">
        <f t="shared" si="389"/>
        <v>0.20498864893183538</v>
      </c>
      <c r="N900" s="2">
        <f t="shared" si="390"/>
        <v>0.20664867085264949</v>
      </c>
      <c r="P900" s="3"/>
    </row>
    <row r="901" spans="1:16" hidden="1" outlineLevel="1">
      <c r="A901" s="16">
        <v>44679</v>
      </c>
      <c r="B901" s="34">
        <f>Tavola1!B791-Tavola1!B790</f>
        <v>29438</v>
      </c>
      <c r="C901" s="34">
        <f>Tavola1!C791-Tavola1!C790</f>
        <v>29079</v>
      </c>
      <c r="D901" s="34">
        <f>Tavola1!D791-Tavola1!D790</f>
        <v>4942</v>
      </c>
      <c r="E901" s="34">
        <f>Tavola1!E791-Tavola1!E790</f>
        <v>383</v>
      </c>
      <c r="F901" s="34">
        <f>Tavola1!F791-Tavola1!F790</f>
        <v>-14</v>
      </c>
      <c r="G901" s="34">
        <f>Tavola1!G791-Tavola1!G790</f>
        <v>-12</v>
      </c>
      <c r="H901" s="34">
        <f>Tavola1!H791-Tavola1!H790</f>
        <v>-2</v>
      </c>
      <c r="I901" s="34">
        <f>Tavola1!I791</f>
        <v>2</v>
      </c>
      <c r="J901" s="34">
        <f>Tavola1!J791-Tavola1!J790</f>
        <v>397</v>
      </c>
      <c r="K901" s="34">
        <f>Tavola1!K791-Tavola1!K790</f>
        <v>4539</v>
      </c>
      <c r="L901" s="34">
        <f>Tavola1!L791-Tavola1!L790</f>
        <v>20</v>
      </c>
      <c r="M901" s="2">
        <f t="shared" si="389"/>
        <v>0.16787825259868197</v>
      </c>
      <c r="N901" s="2">
        <f t="shared" si="390"/>
        <v>0.16995082361841879</v>
      </c>
      <c r="P901" s="3"/>
    </row>
    <row r="902" spans="1:16" hidden="1" outlineLevel="1">
      <c r="A902" s="16">
        <v>44680</v>
      </c>
      <c r="B902" s="34">
        <f>Tavola1!B792-Tavola1!B791</f>
        <v>25118</v>
      </c>
      <c r="C902" s="34">
        <f>Tavola1!C792-Tavola1!C791</f>
        <v>24735</v>
      </c>
      <c r="D902" s="34">
        <f>Tavola1!D792-Tavola1!D791</f>
        <v>4005</v>
      </c>
      <c r="E902" s="34">
        <f>Tavola1!E792-Tavola1!E791</f>
        <v>-2463</v>
      </c>
      <c r="F902" s="34">
        <f>Tavola1!F792-Tavola1!F791</f>
        <v>-23</v>
      </c>
      <c r="G902" s="34">
        <f>Tavola1!G792-Tavola1!G791</f>
        <v>-24</v>
      </c>
      <c r="H902" s="34">
        <f>Tavola1!H792-Tavola1!H791</f>
        <v>1</v>
      </c>
      <c r="I902" s="34">
        <f>Tavola1!I792</f>
        <v>2</v>
      </c>
      <c r="J902" s="34">
        <f>Tavola1!J792-Tavola1!J791</f>
        <v>-2440</v>
      </c>
      <c r="K902" s="34">
        <f>Tavola1!K792-Tavola1!K791</f>
        <v>6449</v>
      </c>
      <c r="L902" s="34">
        <f>Tavola1!L792-Tavola1!L791</f>
        <v>19</v>
      </c>
      <c r="M902" s="2">
        <f t="shared" si="389"/>
        <v>0.15944740823313958</v>
      </c>
      <c r="N902" s="2">
        <f t="shared" si="390"/>
        <v>0.16191631291691935</v>
      </c>
      <c r="P902" s="3"/>
    </row>
    <row r="903" spans="1:16" hidden="1" outlineLevel="1">
      <c r="A903" s="16">
        <v>44681</v>
      </c>
      <c r="B903" s="34">
        <f>Tavola1!B793-Tavola1!B792</f>
        <v>21425</v>
      </c>
      <c r="C903" s="34">
        <f>Tavola1!C793-Tavola1!C792</f>
        <v>21181</v>
      </c>
      <c r="D903" s="34">
        <f>Tavola1!D793-Tavola1!D792</f>
        <v>3531</v>
      </c>
      <c r="E903" s="34">
        <f>Tavola1!E793-Tavola1!E792</f>
        <v>-7148</v>
      </c>
      <c r="F903" s="34">
        <f>Tavola1!F793-Tavola1!F792</f>
        <v>-16</v>
      </c>
      <c r="G903" s="34">
        <f>Tavola1!G793-Tavola1!G792</f>
        <v>-14</v>
      </c>
      <c r="H903" s="34">
        <f>Tavola1!H793-Tavola1!H792</f>
        <v>-2</v>
      </c>
      <c r="I903" s="34">
        <f>Tavola1!I793</f>
        <v>1</v>
      </c>
      <c r="J903" s="34">
        <f>Tavola1!J793-Tavola1!J792</f>
        <v>-7132</v>
      </c>
      <c r="K903" s="34">
        <f>Tavola1!K793-Tavola1!K792</f>
        <v>10660</v>
      </c>
      <c r="L903" s="34">
        <f>Tavola1!L793-Tavola1!L792</f>
        <v>19</v>
      </c>
      <c r="M903" s="2">
        <f t="shared" si="389"/>
        <v>0.16480746791131856</v>
      </c>
      <c r="N903" s="2">
        <f t="shared" si="390"/>
        <v>0.16670601010339456</v>
      </c>
      <c r="P903" s="3"/>
    </row>
    <row r="904" spans="1:16" hidden="1" outlineLevel="1">
      <c r="A904" s="16">
        <v>44682</v>
      </c>
      <c r="B904" s="34">
        <f>Tavola1!B794-Tavola1!B793</f>
        <v>23420</v>
      </c>
      <c r="C904" s="34">
        <f>Tavola1!C794-Tavola1!C793</f>
        <v>23009</v>
      </c>
      <c r="D904" s="34">
        <f>Tavola1!D794-Tavola1!D793</f>
        <v>3652</v>
      </c>
      <c r="E904" s="34">
        <f>Tavola1!E794-Tavola1!E793</f>
        <v>1294</v>
      </c>
      <c r="F904" s="34">
        <f>Tavola1!F794-Tavola1!F793</f>
        <v>-10</v>
      </c>
      <c r="G904" s="34">
        <f>Tavola1!G794-Tavola1!G793</f>
        <v>-10</v>
      </c>
      <c r="H904" s="34">
        <f>Tavola1!H794-Tavola1!H793</f>
        <v>0</v>
      </c>
      <c r="I904" s="34">
        <f>Tavola1!I794</f>
        <v>3</v>
      </c>
      <c r="J904" s="34">
        <f>Tavola1!J794-Tavola1!J793</f>
        <v>1304</v>
      </c>
      <c r="K904" s="34">
        <f>Tavola1!K794-Tavola1!K793</f>
        <v>2346</v>
      </c>
      <c r="L904" s="34">
        <f>Tavola1!L794-Tavola1!L793</f>
        <v>12</v>
      </c>
      <c r="M904" s="2">
        <f t="shared" si="389"/>
        <v>0.15593509820666096</v>
      </c>
      <c r="N904" s="2">
        <f t="shared" si="390"/>
        <v>0.15872050067364943</v>
      </c>
      <c r="P904" s="3"/>
    </row>
    <row r="905" spans="1:16" collapsed="1">
      <c r="A905" t="s">
        <v>1163</v>
      </c>
      <c r="B905" s="3">
        <f>SUM(B898:B904)</f>
        <v>157527</v>
      </c>
      <c r="C905" s="3">
        <f>SUM(C898:C904)</f>
        <v>155454</v>
      </c>
      <c r="D905" s="3">
        <f>SUM(D898:D904)-109</f>
        <v>27465</v>
      </c>
      <c r="E905" s="3">
        <f t="shared" ref="E905:L905" si="391">SUM(E898:E904)</f>
        <v>-4204</v>
      </c>
      <c r="F905" s="3">
        <f t="shared" si="391"/>
        <v>-18</v>
      </c>
      <c r="G905" s="3">
        <f t="shared" si="391"/>
        <v>-15</v>
      </c>
      <c r="H905" s="3">
        <f t="shared" si="391"/>
        <v>-3</v>
      </c>
      <c r="I905" s="3">
        <f t="shared" si="391"/>
        <v>17</v>
      </c>
      <c r="J905" s="3">
        <f t="shared" si="391"/>
        <v>-4186</v>
      </c>
      <c r="K905" s="3">
        <f t="shared" si="391"/>
        <v>31665</v>
      </c>
      <c r="L905" s="3">
        <f t="shared" si="391"/>
        <v>113</v>
      </c>
      <c r="M905" s="2">
        <f t="shared" si="389"/>
        <v>0.17435106362718772</v>
      </c>
      <c r="N905" s="2">
        <f t="shared" si="390"/>
        <v>0.176676058512486</v>
      </c>
      <c r="P905" s="3"/>
    </row>
    <row r="906" spans="1:16" s="43" customFormat="1"/>
    <row r="907" spans="1:16" s="43" customFormat="1">
      <c r="B907" s="44">
        <f>(B905-B897)/B897</f>
        <v>-7.2814276801374936E-2</v>
      </c>
      <c r="C907" s="44">
        <f t="shared" ref="C907:L907" si="392">(C905-C897)/C897</f>
        <v>-7.2171224618910623E-2</v>
      </c>
      <c r="D907" s="44">
        <f t="shared" si="392"/>
        <v>-0.16534978423387833</v>
      </c>
      <c r="E907" s="44">
        <f t="shared" si="392"/>
        <v>-0.62030346820809246</v>
      </c>
      <c r="F907" s="44">
        <f t="shared" si="392"/>
        <v>-0.797752808988764</v>
      </c>
      <c r="G907" s="44">
        <f t="shared" si="392"/>
        <v>-0.83333333333333337</v>
      </c>
      <c r="H907" s="44">
        <f t="shared" si="392"/>
        <v>-4</v>
      </c>
      <c r="I907" s="44">
        <f t="shared" si="392"/>
        <v>-0.37037037037037035</v>
      </c>
      <c r="J907" s="44">
        <f t="shared" si="392"/>
        <v>-0.61886551943913326</v>
      </c>
      <c r="K907" s="44">
        <f t="shared" si="392"/>
        <v>-0.27976799727055612</v>
      </c>
      <c r="L907" s="44">
        <f t="shared" si="392"/>
        <v>-7.3770491803278687E-2</v>
      </c>
    </row>
    <row r="908" spans="1:16" s="43" customFormat="1">
      <c r="D908" s="43">
        <f>(D801-D785)/D785</f>
        <v>-0.34056832005248555</v>
      </c>
      <c r="L908" s="48">
        <f>L905-L897</f>
        <v>-9</v>
      </c>
    </row>
    <row r="909" spans="1:16" s="43" customFormat="1">
      <c r="B909" s="44">
        <f>(B905-B489)/B489</f>
        <v>-7.5703078701394713E-2</v>
      </c>
      <c r="C909" s="44">
        <f t="shared" ref="C909:L909" si="393">(C905-C489)/C489</f>
        <v>1.6194520270953392</v>
      </c>
      <c r="D909" s="44">
        <f t="shared" si="393"/>
        <v>3.1096812808618886</v>
      </c>
      <c r="E909" s="44">
        <f t="shared" si="393"/>
        <v>4.7668038408779152</v>
      </c>
      <c r="F909" s="44">
        <f t="shared" si="393"/>
        <v>-0.82692307692307687</v>
      </c>
      <c r="G909" s="44">
        <f t="shared" si="393"/>
        <v>-0.84375</v>
      </c>
      <c r="H909" s="44">
        <f t="shared" si="393"/>
        <v>-0.625</v>
      </c>
      <c r="I909" s="44">
        <f t="shared" si="393"/>
        <v>-0.7384615384615385</v>
      </c>
      <c r="J909" s="44">
        <f t="shared" si="393"/>
        <v>5.6976000000000004</v>
      </c>
      <c r="K909" s="44">
        <f t="shared" si="393"/>
        <v>3.3489905232797694</v>
      </c>
      <c r="L909" s="44">
        <f t="shared" si="393"/>
        <v>-0.13740458015267176</v>
      </c>
    </row>
    <row r="910" spans="1:16" s="43" customFormat="1"/>
    <row r="911" spans="1:16" s="43" customFormat="1"/>
    <row r="912" spans="1:16" s="43" customFormat="1">
      <c r="D912" s="48"/>
    </row>
    <row r="913" s="38" customFormat="1"/>
    <row r="914" s="38" customFormat="1"/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794"/>
  <sheetViews>
    <sheetView workbookViewId="0">
      <pane xSplit="1" ySplit="1" topLeftCell="AR782" activePane="bottomRight" state="frozen"/>
      <selection activeCell="A786" sqref="A786:BJ793"/>
      <selection pane="topRight" activeCell="A786" sqref="A786:BJ793"/>
      <selection pane="bottomLeft" activeCell="A786" sqref="A786:BJ793"/>
      <selection pane="bottomRight" activeCell="A786" sqref="A786:BJ793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150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190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hidden="1" outlineLevel="1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 hidden="1" outlineLevel="1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 hidden="1" outlineLevel="1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 hidden="1" outlineLevel="1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 hidden="1" outlineLevel="1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 hidden="1" outlineLevel="1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 hidden="1" outlineLevel="1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 hidden="1" outlineLevel="1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 hidden="1" outlineLevel="1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 hidden="1" outlineLevel="1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 hidden="1" outlineLevel="1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 hidden="1" outlineLevel="1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 hidden="1" outlineLevel="1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 hidden="1" outlineLevel="1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 hidden="1" outlineLevel="1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 hidden="1" outlineLevel="1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 hidden="1" outlineLevel="1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 hidden="1" outlineLevel="1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 hidden="1" outlineLevel="1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 hidden="1" outlineLevel="1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 hidden="1" outlineLevel="1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 hidden="1" outlineLevel="1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 hidden="1" outlineLevel="1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 hidden="1" outlineLevel="1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 hidden="1" outlineLevel="1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 hidden="1" outlineLevel="1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 hidden="1" outlineLevel="1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 hidden="1" outlineLevel="1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 hidden="1" outlineLevel="1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 hidden="1" outlineLevel="1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 hidden="1" outlineLevel="1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 hidden="1" outlineLevel="1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 hidden="1" outlineLevel="1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 hidden="1" outlineLevel="1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 hidden="1" outlineLevel="1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 hidden="1" outlineLevel="1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 hidden="1" outlineLevel="1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 hidden="1" outlineLevel="1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 hidden="1" outlineLevel="1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 hidden="1" outlineLevel="1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 hidden="1" outlineLevel="1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 hidden="1" outlineLevel="1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 hidden="1" outlineLevel="1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 hidden="1" outlineLevel="1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 hidden="1" outlineLevel="1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 hidden="1" outlineLevel="1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 hidden="1" outlineLevel="1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 hidden="1" outlineLevel="1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 hidden="1" outlineLevel="1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 hidden="1" outlineLevel="1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 hidden="1" outlineLevel="1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 hidden="1" outlineLevel="1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 hidden="1" outlineLevel="1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 hidden="1" outlineLevel="1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 hidden="1" outlineLevel="1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 hidden="1" outlineLevel="1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 hidden="1" outlineLevel="1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 hidden="1" outlineLevel="1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 hidden="1" outlineLevel="1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 hidden="1" outlineLevel="1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 hidden="1" outlineLevel="1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hidden="1" customHeight="1" outlineLevel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hidden="1" customHeight="1" outlineLevel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hidden="1" customHeight="1" outlineLevel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hidden="1" customHeight="1" outlineLevel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hidden="1" customHeight="1" outlineLevel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hidden="1" customHeight="1" outlineLevel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hidden="1" customHeight="1" outlineLevel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hidden="1" customHeight="1" outlineLevel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hidden="1" customHeight="1" outlineLevel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hidden="1" customHeight="1" outlineLevel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hidden="1" customHeight="1" outlineLevel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hidden="1" customHeight="1" outlineLevel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hidden="1" customHeight="1" outlineLevel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hidden="1" customHeight="1" outlineLevel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hidden="1" customHeight="1" outlineLevel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hidden="1" customHeight="1" outlineLevel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hidden="1" customHeight="1" outlineLevel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hidden="1" customHeight="1" outlineLevel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hidden="1" customHeight="1" outlineLevel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hidden="1" customHeight="1" outlineLevel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hidden="1" customHeight="1" outlineLevel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hidden="1" customHeight="1" outlineLevel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hidden="1" customHeight="1" outlineLevel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hidden="1" customHeight="1" outlineLevel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hidden="1" customHeight="1" outlineLevel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hidden="1" customHeight="1" outlineLevel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hidden="1" customHeight="1" outlineLevel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hidden="1" customHeight="1" outlineLevel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hidden="1" customHeight="1" outlineLevel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hidden="1" customHeight="1" outlineLevel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hidden="1" customHeight="1" outlineLevel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 collapsed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" customHeight="1">
      <c r="A703" s="4">
        <v>44592</v>
      </c>
      <c r="B703">
        <f>Foglio1!S474</f>
        <v>9778925</v>
      </c>
      <c r="C703">
        <f>Foglio1!T474</f>
        <v>4229923</v>
      </c>
      <c r="E703">
        <f>Foglio1!R474</f>
        <v>623669</v>
      </c>
      <c r="G703">
        <f>Foglio1!K474</f>
        <v>244960</v>
      </c>
      <c r="H703" s="5">
        <f>Foglio1!I474</f>
        <v>1637</v>
      </c>
      <c r="I703" s="5">
        <f>Foglio1!G474</f>
        <v>1496</v>
      </c>
      <c r="J703" s="5">
        <f>Foglio1!H474</f>
        <v>141</v>
      </c>
      <c r="K703" s="5">
        <f>Foglio1!V474</f>
        <v>7</v>
      </c>
      <c r="M703" s="5">
        <f>Foglio1!J474</f>
        <v>243323</v>
      </c>
      <c r="N703" s="5">
        <f>Foglio1!N474</f>
        <v>370182</v>
      </c>
      <c r="O703" s="5">
        <f>Foglio1!O474</f>
        <v>8527</v>
      </c>
      <c r="Q703">
        <f t="shared" ref="Q703:Q709" si="2863">H703+L703</f>
        <v>1637</v>
      </c>
      <c r="R703">
        <f t="shared" ref="R703:R709" si="2864">Q703+N703+O703</f>
        <v>380346</v>
      </c>
      <c r="Z703">
        <f t="shared" ref="Z703:Z709" si="2865">N703</f>
        <v>370182</v>
      </c>
      <c r="AA703">
        <f t="shared" ref="AA703:AA709" si="2866">M703</f>
        <v>243323</v>
      </c>
      <c r="AB703">
        <f t="shared" ref="AB703:AB709" si="2867">H703</f>
        <v>1637</v>
      </c>
      <c r="AC703">
        <f t="shared" ref="AC703:AC709" si="2868">O703</f>
        <v>8527</v>
      </c>
      <c r="AE703" s="3">
        <f t="shared" ref="AE703:AE709" si="2869">B703-B702</f>
        <v>21906</v>
      </c>
      <c r="AF703" s="3">
        <f t="shared" ref="AF703:AF709" si="2870">E703-E702</f>
        <v>3599</v>
      </c>
      <c r="AG703" s="3">
        <f t="shared" ref="AG703:AG709" si="2871">G703-G702</f>
        <v>2516</v>
      </c>
      <c r="AH703" s="3">
        <f t="shared" ref="AH703:AH709" si="2872">H703-H702</f>
        <v>27</v>
      </c>
      <c r="AI703" s="3">
        <f t="shared" ref="AI703:AI709" si="2873">J703-J702</f>
        <v>1</v>
      </c>
      <c r="AJ703" s="3">
        <f t="shared" ref="AJ703:AJ709" si="2874">M703-M702</f>
        <v>2489</v>
      </c>
      <c r="AK703" s="3">
        <f t="shared" ref="AK703:AK709" si="2875">N703-N702</f>
        <v>1054</v>
      </c>
      <c r="AL703" s="3">
        <f t="shared" ref="AL703:AL709" si="2876">O703-O702</f>
        <v>29</v>
      </c>
      <c r="AM703" s="3"/>
      <c r="AN703" s="3">
        <f t="shared" ref="AN703:AN709" si="2877">AE703-AF703</f>
        <v>18307</v>
      </c>
      <c r="AO703" s="3">
        <f t="shared" ref="AO703:AO709" si="2878">AF703</f>
        <v>3599</v>
      </c>
      <c r="AQ703" s="6">
        <f t="shared" ref="AQ703:AQ709" si="2879">(B703-B702)/B702</f>
        <v>2.2451529509166681E-3</v>
      </c>
      <c r="AR703" s="6">
        <f t="shared" ref="AR703:AR709" si="2880">(E703-E702)/E702</f>
        <v>5.8041833986485396E-3</v>
      </c>
      <c r="AS703" s="6">
        <f t="shared" ref="AS703:AS709" si="2881">(G703-G702)/G702</f>
        <v>1.0377654221180973E-2</v>
      </c>
      <c r="AT703" s="6">
        <f t="shared" ref="AT703:AT709" si="2882">(H703-H702)/H702</f>
        <v>1.6770186335403725E-2</v>
      </c>
      <c r="AU703" s="6">
        <f t="shared" ref="AU703:AU709" si="2883">(J703-J702)/J702</f>
        <v>7.1428571428571426E-3</v>
      </c>
      <c r="AV703" s="6">
        <f t="shared" ref="AV703:AV709" si="2884">(M703-M702)/M702</f>
        <v>1.0334919488112144E-2</v>
      </c>
      <c r="AW703" s="6">
        <f t="shared" ref="AW703:AW709" si="2885">(N703-N702)/N702</f>
        <v>2.8553780802323312E-3</v>
      </c>
      <c r="AX703" s="6">
        <f t="shared" ref="AX703:AX709" si="2886">(O703-O702)/O702</f>
        <v>3.4125676629795246E-3</v>
      </c>
      <c r="AZ703" s="2">
        <f t="shared" ref="AZ703:AZ709" si="2887">E703/B703</f>
        <v>6.3776846637028095E-2</v>
      </c>
      <c r="BA703" s="17">
        <f t="shared" ref="BA703:BA709" si="2888">AF703/AE703</f>
        <v>0.16429288779329865</v>
      </c>
      <c r="BB703" s="2">
        <f t="shared" ref="BB703:BB709" si="2889">H703/E703</f>
        <v>2.6247897522564054E-3</v>
      </c>
      <c r="BC703" s="2">
        <f t="shared" ref="BC703:BC709" si="2890">(H703-J703)/E703</f>
        <v>2.3987082891726219E-3</v>
      </c>
      <c r="BD703" s="2">
        <f t="shared" ref="BD703:BD709" si="2891">J703/E703</f>
        <v>2.2608146308378323E-4</v>
      </c>
      <c r="BE703" s="2">
        <f t="shared" ref="BE703:BE709" si="2892">M703/E703</f>
        <v>0.39014765845344246</v>
      </c>
      <c r="BF703" s="2">
        <f t="shared" ref="BF703:BF709" si="2893">N703/E703</f>
        <v>0.5935552352289436</v>
      </c>
      <c r="BG703" s="17">
        <f t="shared" ref="BG703:BG709" si="2894">O703/E703</f>
        <v>1.3672316565357586E-2</v>
      </c>
      <c r="BH703" s="2">
        <f t="shared" ref="BH703:BH709" si="2895">I703/G703</f>
        <v>6.1071195297191377E-3</v>
      </c>
      <c r="BI703" s="2">
        <f t="shared" ref="BI703:BI709" si="2896">J703/G703</f>
        <v>5.7560418027433047E-4</v>
      </c>
      <c r="BJ703" s="2">
        <f t="shared" ref="BJ703:BJ709" si="2897">M703/G703</f>
        <v>0.99331727629000655</v>
      </c>
    </row>
    <row r="704" spans="1:62" ht="15.6" customHeight="1">
      <c r="A704" s="4">
        <v>44593</v>
      </c>
      <c r="B704">
        <f>Foglio1!S475</f>
        <v>9816450</v>
      </c>
      <c r="C704">
        <f>Foglio1!T475</f>
        <v>4267064</v>
      </c>
      <c r="E704">
        <f>Foglio1!R475</f>
        <v>631070</v>
      </c>
      <c r="G704">
        <f>Foglio1!K475</f>
        <v>250657</v>
      </c>
      <c r="H704" s="5">
        <f>Foglio1!I475</f>
        <v>1620</v>
      </c>
      <c r="I704" s="5">
        <f>Foglio1!G475</f>
        <v>1480</v>
      </c>
      <c r="J704" s="5">
        <f>Foglio1!H475</f>
        <v>140</v>
      </c>
      <c r="K704" s="5">
        <f>Foglio1!V475</f>
        <v>7</v>
      </c>
      <c r="M704" s="5">
        <f>Foglio1!J475</f>
        <v>249037</v>
      </c>
      <c r="N704" s="5">
        <f>Foglio1!N475</f>
        <v>371840</v>
      </c>
      <c r="O704" s="5">
        <f>Foglio1!O475</f>
        <v>8573</v>
      </c>
      <c r="Q704">
        <f t="shared" si="2863"/>
        <v>1620</v>
      </c>
      <c r="R704">
        <f t="shared" si="2864"/>
        <v>382033</v>
      </c>
      <c r="Z704">
        <f t="shared" si="2865"/>
        <v>371840</v>
      </c>
      <c r="AA704">
        <f t="shared" si="2866"/>
        <v>249037</v>
      </c>
      <c r="AB704">
        <f t="shared" si="2867"/>
        <v>1620</v>
      </c>
      <c r="AC704">
        <f t="shared" si="2868"/>
        <v>8573</v>
      </c>
      <c r="AE704" s="3">
        <f t="shared" si="2869"/>
        <v>37525</v>
      </c>
      <c r="AF704" s="3">
        <f t="shared" si="2870"/>
        <v>7401</v>
      </c>
      <c r="AG704" s="3">
        <f t="shared" si="2871"/>
        <v>5697</v>
      </c>
      <c r="AH704" s="3">
        <f t="shared" si="2872"/>
        <v>-17</v>
      </c>
      <c r="AI704" s="3">
        <f t="shared" si="2873"/>
        <v>-1</v>
      </c>
      <c r="AJ704" s="3">
        <f t="shared" si="2874"/>
        <v>5714</v>
      </c>
      <c r="AK704" s="3">
        <f t="shared" si="2875"/>
        <v>1658</v>
      </c>
      <c r="AL704" s="3">
        <f t="shared" si="2876"/>
        <v>46</v>
      </c>
      <c r="AM704" s="3"/>
      <c r="AN704" s="3">
        <f t="shared" si="2877"/>
        <v>30124</v>
      </c>
      <c r="AO704" s="3">
        <f t="shared" si="2878"/>
        <v>7401</v>
      </c>
      <c r="AQ704" s="6">
        <f t="shared" si="2879"/>
        <v>3.8373338582717424E-3</v>
      </c>
      <c r="AR704" s="6">
        <f t="shared" si="2880"/>
        <v>1.1866871689950919E-2</v>
      </c>
      <c r="AS704" s="6">
        <f t="shared" si="2881"/>
        <v>2.3256858262573482E-2</v>
      </c>
      <c r="AT704" s="6">
        <f t="shared" si="2882"/>
        <v>-1.0384850335980453E-2</v>
      </c>
      <c r="AU704" s="6">
        <f t="shared" si="2883"/>
        <v>-7.0921985815602835E-3</v>
      </c>
      <c r="AV704" s="6">
        <f t="shared" si="2884"/>
        <v>2.348318901213613E-2</v>
      </c>
      <c r="AW704" s="6">
        <f t="shared" si="2885"/>
        <v>4.478877957329098E-3</v>
      </c>
      <c r="AX704" s="6">
        <f t="shared" si="2886"/>
        <v>5.3946288260818577E-3</v>
      </c>
      <c r="AZ704" s="2">
        <f t="shared" si="2887"/>
        <v>6.428698765847124E-2</v>
      </c>
      <c r="BA704" s="17">
        <f t="shared" si="2888"/>
        <v>0.19722851432378413</v>
      </c>
      <c r="BB704" s="2">
        <f t="shared" si="2889"/>
        <v>2.5670686294705816E-3</v>
      </c>
      <c r="BC704" s="2">
        <f t="shared" si="2890"/>
        <v>2.34522319235584E-3</v>
      </c>
      <c r="BD704" s="2">
        <f t="shared" si="2891"/>
        <v>2.2184543711474162E-4</v>
      </c>
      <c r="BE704" s="2">
        <f t="shared" si="2892"/>
        <v>0.39462658659102795</v>
      </c>
      <c r="BF704" s="2">
        <f t="shared" si="2893"/>
        <v>0.58922148097675375</v>
      </c>
      <c r="BG704" s="17">
        <f t="shared" si="2894"/>
        <v>1.3584863802747715E-2</v>
      </c>
      <c r="BH704" s="2">
        <f t="shared" si="2895"/>
        <v>5.9044830186270481E-3</v>
      </c>
      <c r="BI704" s="2">
        <f t="shared" si="2896"/>
        <v>5.585321774376937E-4</v>
      </c>
      <c r="BJ704" s="2">
        <f t="shared" si="2897"/>
        <v>0.99353698480393526</v>
      </c>
    </row>
    <row r="705" spans="1:62" ht="15.6" customHeight="1">
      <c r="A705" s="4">
        <v>44594</v>
      </c>
      <c r="B705">
        <f>Foglio1!S476</f>
        <v>9872072</v>
      </c>
      <c r="C705">
        <f>Foglio1!T476</f>
        <v>4322063</v>
      </c>
      <c r="E705">
        <f>Foglio1!R476</f>
        <v>640055</v>
      </c>
      <c r="G705">
        <f>Foglio1!K476</f>
        <v>254657</v>
      </c>
      <c r="H705" s="5">
        <f>Foglio1!I476</f>
        <v>1612</v>
      </c>
      <c r="I705" s="5">
        <f>Foglio1!G476</f>
        <v>1464</v>
      </c>
      <c r="J705" s="5">
        <f>Foglio1!H476</f>
        <v>148</v>
      </c>
      <c r="K705" s="5">
        <f>Foglio1!V476</f>
        <v>16</v>
      </c>
      <c r="M705" s="5">
        <f>Foglio1!J476</f>
        <v>253045</v>
      </c>
      <c r="N705" s="5">
        <f>Foglio1!N476</f>
        <v>376776</v>
      </c>
      <c r="O705" s="5">
        <f>Foglio1!O476</f>
        <v>8622</v>
      </c>
      <c r="Q705">
        <f t="shared" si="2863"/>
        <v>1612</v>
      </c>
      <c r="R705">
        <f t="shared" si="2864"/>
        <v>387010</v>
      </c>
      <c r="Z705">
        <f t="shared" si="2865"/>
        <v>376776</v>
      </c>
      <c r="AA705">
        <f t="shared" si="2866"/>
        <v>253045</v>
      </c>
      <c r="AB705">
        <f t="shared" si="2867"/>
        <v>1612</v>
      </c>
      <c r="AC705">
        <f t="shared" si="2868"/>
        <v>8622</v>
      </c>
      <c r="AE705" s="3">
        <f t="shared" si="2869"/>
        <v>55622</v>
      </c>
      <c r="AF705" s="3">
        <f t="shared" si="2870"/>
        <v>8985</v>
      </c>
      <c r="AG705" s="3">
        <f t="shared" si="2871"/>
        <v>4000</v>
      </c>
      <c r="AH705" s="3">
        <f t="shared" si="2872"/>
        <v>-8</v>
      </c>
      <c r="AI705" s="3">
        <f t="shared" si="2873"/>
        <v>8</v>
      </c>
      <c r="AJ705" s="3">
        <f t="shared" si="2874"/>
        <v>4008</v>
      </c>
      <c r="AK705" s="3">
        <f t="shared" si="2875"/>
        <v>4936</v>
      </c>
      <c r="AL705" s="3">
        <f t="shared" si="2876"/>
        <v>49</v>
      </c>
      <c r="AM705" s="3"/>
      <c r="AN705" s="3">
        <f t="shared" si="2877"/>
        <v>46637</v>
      </c>
      <c r="AO705" s="3">
        <f t="shared" si="2878"/>
        <v>8985</v>
      </c>
      <c r="AQ705" s="6">
        <f t="shared" si="2879"/>
        <v>5.6662031589831355E-3</v>
      </c>
      <c r="AR705" s="6">
        <f t="shared" si="2880"/>
        <v>1.4237723231971096E-2</v>
      </c>
      <c r="AS705" s="6">
        <f t="shared" si="2881"/>
        <v>1.5958062212505536E-2</v>
      </c>
      <c r="AT705" s="6">
        <f t="shared" si="2882"/>
        <v>-4.9382716049382715E-3</v>
      </c>
      <c r="AU705" s="6">
        <f t="shared" si="2883"/>
        <v>5.7142857142857141E-2</v>
      </c>
      <c r="AV705" s="6">
        <f t="shared" si="2884"/>
        <v>1.6093994065138915E-2</v>
      </c>
      <c r="AW705" s="6">
        <f t="shared" si="2885"/>
        <v>1.3274526678141135E-2</v>
      </c>
      <c r="AX705" s="6">
        <f t="shared" si="2886"/>
        <v>5.7156188032194098E-3</v>
      </c>
      <c r="AZ705" s="2">
        <f t="shared" si="2887"/>
        <v>6.4834920166708665E-2</v>
      </c>
      <c r="BA705" s="17">
        <f t="shared" si="2888"/>
        <v>0.16153680198482614</v>
      </c>
      <c r="BB705" s="2">
        <f t="shared" si="2889"/>
        <v>2.5185335635218849E-3</v>
      </c>
      <c r="BC705" s="2">
        <f t="shared" si="2890"/>
        <v>2.2873034348610665E-3</v>
      </c>
      <c r="BD705" s="2">
        <f t="shared" si="2891"/>
        <v>2.3123012866081821E-4</v>
      </c>
      <c r="BE705" s="2">
        <f t="shared" si="2892"/>
        <v>0.39534883720930231</v>
      </c>
      <c r="BF705" s="2">
        <f t="shared" si="2893"/>
        <v>0.58866191186694894</v>
      </c>
      <c r="BG705" s="17">
        <f t="shared" si="2894"/>
        <v>1.3470717360226855E-2</v>
      </c>
      <c r="BH705" s="2">
        <f t="shared" si="2895"/>
        <v>5.748909317238482E-3</v>
      </c>
      <c r="BI705" s="2">
        <f t="shared" si="2896"/>
        <v>5.8117389272629462E-4</v>
      </c>
      <c r="BJ705" s="2">
        <f t="shared" si="2897"/>
        <v>0.99366991679003525</v>
      </c>
    </row>
    <row r="706" spans="1:62" ht="15.6" customHeight="1">
      <c r="A706" s="4">
        <v>44595</v>
      </c>
      <c r="B706">
        <f>Foglio1!S477</f>
        <v>9911355</v>
      </c>
      <c r="C706">
        <f>Foglio1!T477</f>
        <v>4360974</v>
      </c>
      <c r="E706">
        <f>Foglio1!R477</f>
        <v>646799</v>
      </c>
      <c r="G706">
        <f>Foglio1!K477</f>
        <v>258176</v>
      </c>
      <c r="H706" s="5">
        <f>Foglio1!I477</f>
        <v>1607</v>
      </c>
      <c r="I706" s="5">
        <f>Foglio1!G477</f>
        <v>1467</v>
      </c>
      <c r="J706" s="5">
        <f>Foglio1!H477</f>
        <v>140</v>
      </c>
      <c r="K706" s="5">
        <f>Foglio1!V477</f>
        <v>5</v>
      </c>
      <c r="M706" s="5">
        <f>Foglio1!J477</f>
        <v>256569</v>
      </c>
      <c r="N706" s="5">
        <f>Foglio1!N477</f>
        <v>379965</v>
      </c>
      <c r="O706" s="5">
        <f>Foglio1!O477</f>
        <v>8658</v>
      </c>
      <c r="Q706">
        <f t="shared" si="2863"/>
        <v>1607</v>
      </c>
      <c r="R706">
        <f t="shared" si="2864"/>
        <v>390230</v>
      </c>
      <c r="Z706">
        <f t="shared" si="2865"/>
        <v>379965</v>
      </c>
      <c r="AA706">
        <f t="shared" si="2866"/>
        <v>256569</v>
      </c>
      <c r="AB706">
        <f t="shared" si="2867"/>
        <v>1607</v>
      </c>
      <c r="AC706">
        <f t="shared" si="2868"/>
        <v>8658</v>
      </c>
      <c r="AE706" s="3">
        <f t="shared" si="2869"/>
        <v>39283</v>
      </c>
      <c r="AF706" s="3">
        <f t="shared" si="2870"/>
        <v>6744</v>
      </c>
      <c r="AG706" s="3">
        <f t="shared" si="2871"/>
        <v>3519</v>
      </c>
      <c r="AH706" s="3">
        <f t="shared" si="2872"/>
        <v>-5</v>
      </c>
      <c r="AI706" s="3">
        <f t="shared" si="2873"/>
        <v>-8</v>
      </c>
      <c r="AJ706" s="3">
        <f t="shared" si="2874"/>
        <v>3524</v>
      </c>
      <c r="AK706" s="3">
        <f t="shared" si="2875"/>
        <v>3189</v>
      </c>
      <c r="AL706" s="3">
        <f t="shared" si="2876"/>
        <v>36</v>
      </c>
      <c r="AM706" s="3"/>
      <c r="AN706" s="3">
        <f t="shared" si="2877"/>
        <v>32539</v>
      </c>
      <c r="AO706" s="3">
        <f t="shared" si="2878"/>
        <v>6744</v>
      </c>
      <c r="AQ706" s="6">
        <f t="shared" si="2879"/>
        <v>3.9792051759752157E-3</v>
      </c>
      <c r="AR706" s="6">
        <f t="shared" si="2880"/>
        <v>1.0536594511409175E-2</v>
      </c>
      <c r="AS706" s="6">
        <f t="shared" si="2881"/>
        <v>1.3818587354755612E-2</v>
      </c>
      <c r="AT706" s="6">
        <f t="shared" si="2882"/>
        <v>-3.1017369727047149E-3</v>
      </c>
      <c r="AU706" s="6">
        <f t="shared" si="2883"/>
        <v>-5.4054054054054057E-2</v>
      </c>
      <c r="AV706" s="6">
        <f t="shared" si="2884"/>
        <v>1.392637673141141E-2</v>
      </c>
      <c r="AW706" s="6">
        <f t="shared" si="2885"/>
        <v>8.4639148990381559E-3</v>
      </c>
      <c r="AX706" s="6">
        <f t="shared" si="2886"/>
        <v>4.1753653444676405E-3</v>
      </c>
      <c r="AZ706" s="2">
        <f t="shared" si="2887"/>
        <v>6.5258382935532031E-2</v>
      </c>
      <c r="BA706" s="17">
        <f t="shared" si="2888"/>
        <v>0.1716773158872795</v>
      </c>
      <c r="BB706" s="2">
        <f t="shared" si="2889"/>
        <v>2.4845431115385151E-3</v>
      </c>
      <c r="BC706" s="2">
        <f t="shared" si="2890"/>
        <v>2.2680925604399512E-3</v>
      </c>
      <c r="BD706" s="2">
        <f t="shared" si="2891"/>
        <v>2.1645055109856384E-4</v>
      </c>
      <c r="BE706" s="2">
        <f t="shared" si="2892"/>
        <v>0.39667501032005303</v>
      </c>
      <c r="BF706" s="2">
        <f t="shared" si="2893"/>
        <v>0.58745452605832726</v>
      </c>
      <c r="BG706" s="17">
        <f t="shared" si="2894"/>
        <v>1.3385920510081185E-2</v>
      </c>
      <c r="BH706" s="2">
        <f t="shared" si="2895"/>
        <v>5.6821703024293509E-3</v>
      </c>
      <c r="BI706" s="2">
        <f t="shared" si="2896"/>
        <v>5.4226574119980173E-4</v>
      </c>
      <c r="BJ706" s="2">
        <f t="shared" si="2897"/>
        <v>0.9937755639563709</v>
      </c>
    </row>
    <row r="707" spans="1:62" ht="15.6" customHeight="1">
      <c r="A707" s="4">
        <v>44596</v>
      </c>
      <c r="B707">
        <f>Foglio1!S478</f>
        <v>9955047</v>
      </c>
      <c r="C707">
        <f>Foglio1!T478</f>
        <v>4404148</v>
      </c>
      <c r="E707">
        <f>Foglio1!R478</f>
        <v>654096</v>
      </c>
      <c r="G707">
        <f>Foglio1!K478</f>
        <v>262775</v>
      </c>
      <c r="H707" s="5">
        <f>Foglio1!I478</f>
        <v>1558</v>
      </c>
      <c r="I707" s="5">
        <f>Foglio1!G478</f>
        <v>1425</v>
      </c>
      <c r="J707" s="5">
        <f>Foglio1!H478</f>
        <v>133</v>
      </c>
      <c r="K707" s="5">
        <f>Foglio1!V478</f>
        <v>3</v>
      </c>
      <c r="M707" s="5">
        <f>Foglio1!J478</f>
        <v>261217</v>
      </c>
      <c r="N707" s="5">
        <f>Foglio1!N478</f>
        <v>382619</v>
      </c>
      <c r="O707" s="5">
        <f>Foglio1!O478</f>
        <v>8702</v>
      </c>
      <c r="Q707">
        <f t="shared" si="2863"/>
        <v>1558</v>
      </c>
      <c r="R707">
        <f t="shared" si="2864"/>
        <v>392879</v>
      </c>
      <c r="Z707">
        <f t="shared" si="2865"/>
        <v>382619</v>
      </c>
      <c r="AA707">
        <f t="shared" si="2866"/>
        <v>261217</v>
      </c>
      <c r="AB707">
        <f t="shared" si="2867"/>
        <v>1558</v>
      </c>
      <c r="AC707">
        <f t="shared" si="2868"/>
        <v>8702</v>
      </c>
      <c r="AE707" s="3">
        <f t="shared" si="2869"/>
        <v>43692</v>
      </c>
      <c r="AF707" s="3">
        <f t="shared" si="2870"/>
        <v>7297</v>
      </c>
      <c r="AG707" s="3">
        <f t="shared" si="2871"/>
        <v>4599</v>
      </c>
      <c r="AH707" s="3">
        <f t="shared" si="2872"/>
        <v>-49</v>
      </c>
      <c r="AI707" s="3">
        <f t="shared" si="2873"/>
        <v>-7</v>
      </c>
      <c r="AJ707" s="3">
        <f t="shared" si="2874"/>
        <v>4648</v>
      </c>
      <c r="AK707" s="3">
        <f t="shared" si="2875"/>
        <v>2654</v>
      </c>
      <c r="AL707" s="3">
        <f t="shared" si="2876"/>
        <v>44</v>
      </c>
      <c r="AM707" s="3"/>
      <c r="AN707" s="3">
        <f t="shared" si="2877"/>
        <v>36395</v>
      </c>
      <c r="AO707" s="3">
        <f t="shared" si="2878"/>
        <v>7297</v>
      </c>
      <c r="AQ707" s="6">
        <f t="shared" si="2879"/>
        <v>4.4082771730000591E-3</v>
      </c>
      <c r="AR707" s="6">
        <f t="shared" si="2880"/>
        <v>1.1281711938330146E-2</v>
      </c>
      <c r="AS707" s="6">
        <f t="shared" si="2881"/>
        <v>1.7813429598413484E-2</v>
      </c>
      <c r="AT707" s="6">
        <f t="shared" si="2882"/>
        <v>-3.0491599253266957E-2</v>
      </c>
      <c r="AU707" s="6">
        <f t="shared" si="2883"/>
        <v>-0.05</v>
      </c>
      <c r="AV707" s="6">
        <f t="shared" si="2884"/>
        <v>1.8115984394061636E-2</v>
      </c>
      <c r="AW707" s="6">
        <f t="shared" si="2885"/>
        <v>6.9848538681194323E-3</v>
      </c>
      <c r="AX707" s="6">
        <f t="shared" si="2886"/>
        <v>5.0820050820050821E-3</v>
      </c>
      <c r="AZ707" s="2">
        <f t="shared" si="2887"/>
        <v>6.5704963522522794E-2</v>
      </c>
      <c r="BA707" s="17">
        <f t="shared" si="2888"/>
        <v>0.16700997894351369</v>
      </c>
      <c r="BB707" s="2">
        <f t="shared" si="2889"/>
        <v>2.3819133582837992E-3</v>
      </c>
      <c r="BC707" s="2">
        <f t="shared" si="2890"/>
        <v>2.1785792911132311E-3</v>
      </c>
      <c r="BD707" s="2">
        <f t="shared" si="2891"/>
        <v>2.0333406717056824E-4</v>
      </c>
      <c r="BE707" s="2">
        <f t="shared" si="2892"/>
        <v>0.39935575206085955</v>
      </c>
      <c r="BF707" s="2">
        <f t="shared" si="2893"/>
        <v>0.5849584770431252</v>
      </c>
      <c r="BG707" s="17">
        <f t="shared" si="2894"/>
        <v>1.3303857537731464E-2</v>
      </c>
      <c r="BH707" s="2">
        <f t="shared" si="2895"/>
        <v>5.4228903053943484E-3</v>
      </c>
      <c r="BI707" s="2">
        <f t="shared" si="2896"/>
        <v>5.0613642850347253E-4</v>
      </c>
      <c r="BJ707" s="2">
        <f t="shared" si="2897"/>
        <v>0.99407097326610216</v>
      </c>
    </row>
    <row r="708" spans="1:62" ht="15.6" customHeight="1">
      <c r="A708" s="4">
        <v>44597</v>
      </c>
      <c r="B708">
        <f>Foglio1!S479</f>
        <v>10002138</v>
      </c>
      <c r="C708">
        <f>Foglio1!T479</f>
        <v>4450250</v>
      </c>
      <c r="E708">
        <f>Foglio1!R479</f>
        <v>661546</v>
      </c>
      <c r="G708">
        <f>Foglio1!K479</f>
        <v>265146</v>
      </c>
      <c r="H708" s="5">
        <f>Foglio1!I479</f>
        <v>1542</v>
      </c>
      <c r="I708" s="5">
        <f>Foglio1!G479</f>
        <v>1414</v>
      </c>
      <c r="J708" s="5">
        <f>Foglio1!H479</f>
        <v>128</v>
      </c>
      <c r="K708" s="5">
        <f>Foglio1!V479</f>
        <v>12</v>
      </c>
      <c r="M708" s="5">
        <f>Foglio1!J479</f>
        <v>263604</v>
      </c>
      <c r="N708" s="5">
        <f>Foglio1!N479</f>
        <v>387620</v>
      </c>
      <c r="O708" s="5">
        <f>Foglio1!O479</f>
        <v>8780</v>
      </c>
      <c r="Q708">
        <f t="shared" si="2863"/>
        <v>1542</v>
      </c>
      <c r="R708">
        <f t="shared" si="2864"/>
        <v>397942</v>
      </c>
      <c r="Z708">
        <f t="shared" si="2865"/>
        <v>387620</v>
      </c>
      <c r="AA708">
        <f t="shared" si="2866"/>
        <v>263604</v>
      </c>
      <c r="AB708">
        <f t="shared" si="2867"/>
        <v>1542</v>
      </c>
      <c r="AC708">
        <f t="shared" si="2868"/>
        <v>8780</v>
      </c>
      <c r="AE708" s="3">
        <f t="shared" si="2869"/>
        <v>47091</v>
      </c>
      <c r="AF708" s="3">
        <f t="shared" si="2870"/>
        <v>7450</v>
      </c>
      <c r="AG708" s="3">
        <f t="shared" si="2871"/>
        <v>2371</v>
      </c>
      <c r="AH708" s="3">
        <f t="shared" si="2872"/>
        <v>-16</v>
      </c>
      <c r="AI708" s="3">
        <f t="shared" si="2873"/>
        <v>-5</v>
      </c>
      <c r="AJ708" s="3">
        <f t="shared" si="2874"/>
        <v>2387</v>
      </c>
      <c r="AK708" s="3">
        <f t="shared" si="2875"/>
        <v>5001</v>
      </c>
      <c r="AL708" s="3">
        <f t="shared" si="2876"/>
        <v>78</v>
      </c>
      <c r="AM708" s="3"/>
      <c r="AN708" s="3">
        <f t="shared" si="2877"/>
        <v>39641</v>
      </c>
      <c r="AO708" s="3">
        <f t="shared" si="2878"/>
        <v>7450</v>
      </c>
      <c r="AQ708" s="6">
        <f t="shared" si="2879"/>
        <v>4.7303644071193234E-3</v>
      </c>
      <c r="AR708" s="6">
        <f t="shared" si="2880"/>
        <v>1.1389765416697244E-2</v>
      </c>
      <c r="AS708" s="6">
        <f t="shared" si="2881"/>
        <v>9.0229283607649122E-3</v>
      </c>
      <c r="AT708" s="6">
        <f t="shared" si="2882"/>
        <v>-1.0269576379974325E-2</v>
      </c>
      <c r="AU708" s="6">
        <f t="shared" si="2883"/>
        <v>-3.7593984962406013E-2</v>
      </c>
      <c r="AV708" s="6">
        <f t="shared" si="2884"/>
        <v>9.1379963784899137E-3</v>
      </c>
      <c r="AW708" s="6">
        <f t="shared" si="2885"/>
        <v>1.3070443443739073E-2</v>
      </c>
      <c r="AX708" s="6">
        <f t="shared" si="2886"/>
        <v>8.9634566766260623E-3</v>
      </c>
      <c r="AZ708" s="2">
        <f t="shared" si="2887"/>
        <v>6.6140459169829496E-2</v>
      </c>
      <c r="BA708" s="17">
        <f t="shared" si="2888"/>
        <v>0.15820432779087298</v>
      </c>
      <c r="BB708" s="2">
        <f t="shared" si="2889"/>
        <v>2.3309036710977013E-3</v>
      </c>
      <c r="BC708" s="2">
        <f t="shared" si="2890"/>
        <v>2.1374175038470491E-3</v>
      </c>
      <c r="BD708" s="2">
        <f t="shared" si="2891"/>
        <v>1.9348616725065225E-4</v>
      </c>
      <c r="BE708" s="2">
        <f t="shared" si="2892"/>
        <v>0.39846662212453859</v>
      </c>
      <c r="BF708" s="2">
        <f t="shared" si="2893"/>
        <v>0.58593053241951432</v>
      </c>
      <c r="BG708" s="17">
        <f t="shared" si="2894"/>
        <v>1.3271941784849429E-2</v>
      </c>
      <c r="BH708" s="2">
        <f t="shared" si="2895"/>
        <v>5.3329109245472302E-3</v>
      </c>
      <c r="BI708" s="2">
        <f t="shared" si="2896"/>
        <v>4.8275289840314395E-4</v>
      </c>
      <c r="BJ708" s="2">
        <f t="shared" si="2897"/>
        <v>0.9941843361770496</v>
      </c>
    </row>
    <row r="709" spans="1:62" ht="15.6" customHeight="1">
      <c r="A709" s="4">
        <v>44598</v>
      </c>
      <c r="B709">
        <f>Foglio1!S480</f>
        <v>10045170</v>
      </c>
      <c r="C709">
        <f>Foglio1!T480</f>
        <v>4490733</v>
      </c>
      <c r="E709">
        <f>Foglio1!R480</f>
        <v>669398</v>
      </c>
      <c r="G709">
        <f>Foglio1!K480</f>
        <v>270939</v>
      </c>
      <c r="H709" s="5">
        <f>Foglio1!I480</f>
        <v>1523</v>
      </c>
      <c r="I709" s="5">
        <f>Foglio1!G480</f>
        <v>1396</v>
      </c>
      <c r="J709" s="5">
        <f>Foglio1!H480</f>
        <v>127</v>
      </c>
      <c r="K709" s="5">
        <f>Foglio1!V480</f>
        <v>9</v>
      </c>
      <c r="M709" s="5">
        <f>Foglio1!J480</f>
        <v>269416</v>
      </c>
      <c r="N709" s="5">
        <f>Foglio1!N480</f>
        <v>389669</v>
      </c>
      <c r="O709" s="5">
        <f>Foglio1!O480</f>
        <v>8790</v>
      </c>
      <c r="Q709">
        <f t="shared" si="2863"/>
        <v>1523</v>
      </c>
      <c r="R709">
        <f t="shared" si="2864"/>
        <v>399982</v>
      </c>
      <c r="Z709">
        <f t="shared" si="2865"/>
        <v>389669</v>
      </c>
      <c r="AA709">
        <f t="shared" si="2866"/>
        <v>269416</v>
      </c>
      <c r="AB709">
        <f t="shared" si="2867"/>
        <v>1523</v>
      </c>
      <c r="AC709">
        <f t="shared" si="2868"/>
        <v>8790</v>
      </c>
      <c r="AE709" s="3">
        <f t="shared" si="2869"/>
        <v>43032</v>
      </c>
      <c r="AF709" s="3">
        <f t="shared" si="2870"/>
        <v>7852</v>
      </c>
      <c r="AG709" s="3">
        <f t="shared" si="2871"/>
        <v>5793</v>
      </c>
      <c r="AH709" s="3">
        <f t="shared" si="2872"/>
        <v>-19</v>
      </c>
      <c r="AI709" s="3">
        <f t="shared" si="2873"/>
        <v>-1</v>
      </c>
      <c r="AJ709" s="3">
        <f t="shared" si="2874"/>
        <v>5812</v>
      </c>
      <c r="AK709" s="3">
        <f t="shared" si="2875"/>
        <v>2049</v>
      </c>
      <c r="AL709" s="3">
        <f t="shared" si="2876"/>
        <v>10</v>
      </c>
      <c r="AM709" s="3"/>
      <c r="AN709" s="3">
        <f t="shared" si="2877"/>
        <v>35180</v>
      </c>
      <c r="AO709" s="3">
        <f t="shared" si="2878"/>
        <v>7852</v>
      </c>
      <c r="AQ709" s="6">
        <f t="shared" si="2879"/>
        <v>4.3022801724991195E-3</v>
      </c>
      <c r="AR709" s="6">
        <f t="shared" si="2880"/>
        <v>1.1869167072282199E-2</v>
      </c>
      <c r="AS709" s="6">
        <f t="shared" si="2881"/>
        <v>2.1848340159761039E-2</v>
      </c>
      <c r="AT709" s="6">
        <f t="shared" si="2882"/>
        <v>-1.232166018158236E-2</v>
      </c>
      <c r="AU709" s="6">
        <f t="shared" si="2883"/>
        <v>-7.8125E-3</v>
      </c>
      <c r="AV709" s="6">
        <f t="shared" si="2884"/>
        <v>2.2048223850927907E-2</v>
      </c>
      <c r="AW709" s="6">
        <f t="shared" si="2885"/>
        <v>5.2861049481450909E-3</v>
      </c>
      <c r="AX709" s="6">
        <f t="shared" si="2886"/>
        <v>1.1389521640091116E-3</v>
      </c>
      <c r="AZ709" s="2">
        <f t="shared" si="2887"/>
        <v>6.6638792573943492E-2</v>
      </c>
      <c r="BA709" s="17">
        <f t="shared" si="2888"/>
        <v>0.1824688603829708</v>
      </c>
      <c r="BB709" s="2">
        <f t="shared" si="2889"/>
        <v>2.2751785933032365E-3</v>
      </c>
      <c r="BC709" s="2">
        <f t="shared" si="2890"/>
        <v>2.0854558872300186E-3</v>
      </c>
      <c r="BD709" s="2">
        <f t="shared" si="2891"/>
        <v>1.8972270607321804E-4</v>
      </c>
      <c r="BE709" s="2">
        <f t="shared" si="2892"/>
        <v>0.40247505968048902</v>
      </c>
      <c r="BF709" s="2">
        <f t="shared" si="2893"/>
        <v>0.58211856025862041</v>
      </c>
      <c r="BG709" s="17">
        <f t="shared" si="2894"/>
        <v>1.3131201467587296E-2</v>
      </c>
      <c r="BH709" s="2">
        <f t="shared" si="2895"/>
        <v>5.1524512897737126E-3</v>
      </c>
      <c r="BI709" s="2">
        <f t="shared" si="2896"/>
        <v>4.6874019613270886E-4</v>
      </c>
      <c r="BJ709" s="2">
        <f t="shared" si="2897"/>
        <v>0.99437880851409355</v>
      </c>
    </row>
    <row r="710" spans="1:62" ht="15.6" customHeight="1">
      <c r="A710" s="4">
        <v>44599</v>
      </c>
      <c r="B710">
        <f>Foglio1!S481</f>
        <v>10073269</v>
      </c>
      <c r="C710">
        <f>Foglio1!T481</f>
        <v>4518576</v>
      </c>
      <c r="E710">
        <f>Foglio1!R481</f>
        <v>673220</v>
      </c>
      <c r="G710">
        <f>Foglio1!K481</f>
        <v>273993</v>
      </c>
      <c r="H710" s="5">
        <f>Foglio1!I481</f>
        <v>1539</v>
      </c>
      <c r="I710" s="5">
        <f>Foglio1!G481</f>
        <v>1412</v>
      </c>
      <c r="J710" s="5">
        <f>Foglio1!H481</f>
        <v>127</v>
      </c>
      <c r="K710" s="5">
        <f>Foglio1!V481</f>
        <v>11</v>
      </c>
      <c r="M710" s="5">
        <f>Foglio1!J481</f>
        <v>272454</v>
      </c>
      <c r="N710" s="5">
        <f>Foglio1!N481</f>
        <v>390412</v>
      </c>
      <c r="O710" s="5">
        <f>Foglio1!O481</f>
        <v>8815</v>
      </c>
      <c r="Q710">
        <f t="shared" ref="Q710:Q716" si="2898">H710+L710</f>
        <v>1539</v>
      </c>
      <c r="R710">
        <f t="shared" ref="R710:R716" si="2899">Q710+N710+O710</f>
        <v>400766</v>
      </c>
      <c r="Z710">
        <f t="shared" ref="Z710:Z716" si="2900">N710</f>
        <v>390412</v>
      </c>
      <c r="AA710">
        <f t="shared" ref="AA710:AA716" si="2901">M710</f>
        <v>272454</v>
      </c>
      <c r="AB710">
        <f t="shared" ref="AB710:AB716" si="2902">H710</f>
        <v>1539</v>
      </c>
      <c r="AC710">
        <f t="shared" ref="AC710:AC716" si="2903">O710</f>
        <v>8815</v>
      </c>
      <c r="AE710" s="3">
        <f t="shared" ref="AE710:AE716" si="2904">B710-B709</f>
        <v>28099</v>
      </c>
      <c r="AF710" s="3">
        <f t="shared" ref="AF710:AF716" si="2905">E710-E709</f>
        <v>3822</v>
      </c>
      <c r="AG710" s="3">
        <f t="shared" ref="AG710:AG716" si="2906">G710-G709</f>
        <v>3054</v>
      </c>
      <c r="AH710" s="3">
        <f t="shared" ref="AH710:AH716" si="2907">H710-H709</f>
        <v>16</v>
      </c>
      <c r="AI710" s="3">
        <f t="shared" ref="AI710:AI716" si="2908">J710-J709</f>
        <v>0</v>
      </c>
      <c r="AJ710" s="3">
        <f t="shared" ref="AJ710:AJ716" si="2909">M710-M709</f>
        <v>3038</v>
      </c>
      <c r="AK710" s="3">
        <f t="shared" ref="AK710:AK716" si="2910">N710-N709</f>
        <v>743</v>
      </c>
      <c r="AL710" s="3">
        <f t="shared" ref="AL710:AL716" si="2911">O710-O709</f>
        <v>25</v>
      </c>
      <c r="AM710" s="3"/>
      <c r="AN710" s="3">
        <f t="shared" ref="AN710:AN716" si="2912">AE710-AF710</f>
        <v>24277</v>
      </c>
      <c r="AO710" s="3">
        <f t="shared" ref="AO710:AO716" si="2913">AF710</f>
        <v>3822</v>
      </c>
      <c r="AQ710" s="6">
        <f t="shared" ref="AQ710:AQ716" si="2914">(B710-B709)/B709</f>
        <v>2.797264755101208E-3</v>
      </c>
      <c r="AR710" s="6">
        <f t="shared" ref="AR710:AR716" si="2915">(E710-E709)/E709</f>
        <v>5.7096077371010965E-3</v>
      </c>
      <c r="AS710" s="6">
        <f t="shared" ref="AS710:AS716" si="2916">(G710-G709)/G709</f>
        <v>1.1271909913301518E-2</v>
      </c>
      <c r="AT710" s="6">
        <f t="shared" ref="AT710:AT716" si="2917">(H710-H709)/H709</f>
        <v>1.0505581089954037E-2</v>
      </c>
      <c r="AU710" s="6">
        <f t="shared" ref="AU710:AU716" si="2918">(J710-J709)/J709</f>
        <v>0</v>
      </c>
      <c r="AV710" s="6">
        <f t="shared" ref="AV710:AV716" si="2919">(M710-M709)/M709</f>
        <v>1.1276241945541467E-2</v>
      </c>
      <c r="AW710" s="6">
        <f t="shared" ref="AW710:AW716" si="2920">(N710-N709)/N709</f>
        <v>1.9067464951022534E-3</v>
      </c>
      <c r="AX710" s="6">
        <f t="shared" ref="AX710:AX716" si="2921">(O710-O709)/O709</f>
        <v>2.844141069397042E-3</v>
      </c>
      <c r="AZ710" s="2">
        <f t="shared" ref="AZ710:AZ716" si="2922">E710/B710</f>
        <v>6.683232622895309E-2</v>
      </c>
      <c r="BA710" s="17">
        <f t="shared" ref="BA710:BA716" si="2923">AF710/AE710</f>
        <v>0.13601907541193636</v>
      </c>
      <c r="BB710" s="2">
        <f t="shared" ref="BB710:BB716" si="2924">H710/E710</f>
        <v>2.2860283414039987E-3</v>
      </c>
      <c r="BC710" s="2">
        <f t="shared" ref="BC710:BC716" si="2925">(H710-J710)/E710</f>
        <v>2.0973827277858651E-3</v>
      </c>
      <c r="BD710" s="2">
        <f t="shared" ref="BD710:BD716" si="2926">J710/E710</f>
        <v>1.8864561361813374E-4</v>
      </c>
      <c r="BE710" s="2">
        <f t="shared" ref="BE710:BE716" si="2927">M710/E710</f>
        <v>0.40470277175366148</v>
      </c>
      <c r="BF710" s="2">
        <f t="shared" ref="BF710:BF716" si="2928">N710/E710</f>
        <v>0.57991741184159706</v>
      </c>
      <c r="BG710" s="17">
        <f t="shared" ref="BG710:BG716" si="2929">O710/E710</f>
        <v>1.3093788063337393E-2</v>
      </c>
      <c r="BH710" s="2">
        <f t="shared" ref="BH710:BH716" si="2930">I710/G710</f>
        <v>5.1534163281543692E-3</v>
      </c>
      <c r="BI710" s="2">
        <f t="shared" ref="BI710:BI716" si="2931">J710/G710</f>
        <v>4.6351549127167483E-4</v>
      </c>
      <c r="BJ710" s="2">
        <f t="shared" ref="BJ710:BJ716" si="2932">M710/G710</f>
        <v>0.99438306818057398</v>
      </c>
    </row>
    <row r="711" spans="1:62" ht="15.6" customHeight="1">
      <c r="A711" s="4">
        <v>44600</v>
      </c>
      <c r="B711">
        <f>Foglio1!S482</f>
        <v>10121217</v>
      </c>
      <c r="C711">
        <f>Foglio1!T482</f>
        <v>4565327</v>
      </c>
      <c r="E711">
        <f>Foglio1!R482</f>
        <v>681048</v>
      </c>
      <c r="G711">
        <f>Foglio1!K482</f>
        <v>277811</v>
      </c>
      <c r="H711" s="5">
        <f>Foglio1!I482</f>
        <v>1509</v>
      </c>
      <c r="I711" s="5">
        <f>Foglio1!G482</f>
        <v>1385</v>
      </c>
      <c r="J711" s="5">
        <f>Foglio1!H482</f>
        <v>124</v>
      </c>
      <c r="K711" s="5">
        <f>Foglio1!V482</f>
        <v>4</v>
      </c>
      <c r="M711" s="5">
        <f>Foglio1!J482</f>
        <v>276302</v>
      </c>
      <c r="N711" s="5">
        <f>Foglio1!N482</f>
        <v>394371</v>
      </c>
      <c r="O711" s="5">
        <f>Foglio1!O482</f>
        <v>8866</v>
      </c>
      <c r="Q711">
        <f t="shared" si="2898"/>
        <v>1509</v>
      </c>
      <c r="R711">
        <f t="shared" si="2899"/>
        <v>404746</v>
      </c>
      <c r="Z711">
        <f t="shared" si="2900"/>
        <v>394371</v>
      </c>
      <c r="AA711">
        <f t="shared" si="2901"/>
        <v>276302</v>
      </c>
      <c r="AB711">
        <f t="shared" si="2902"/>
        <v>1509</v>
      </c>
      <c r="AC711">
        <f t="shared" si="2903"/>
        <v>8866</v>
      </c>
      <c r="AE711" s="3">
        <f t="shared" si="2904"/>
        <v>47948</v>
      </c>
      <c r="AF711" s="3">
        <f t="shared" si="2905"/>
        <v>7828</v>
      </c>
      <c r="AG711" s="3">
        <f t="shared" si="2906"/>
        <v>3818</v>
      </c>
      <c r="AH711" s="3">
        <f t="shared" si="2907"/>
        <v>-30</v>
      </c>
      <c r="AI711" s="3">
        <f t="shared" si="2908"/>
        <v>-3</v>
      </c>
      <c r="AJ711" s="3">
        <f t="shared" si="2909"/>
        <v>3848</v>
      </c>
      <c r="AK711" s="3">
        <f t="shared" si="2910"/>
        <v>3959</v>
      </c>
      <c r="AL711" s="3">
        <f t="shared" si="2911"/>
        <v>51</v>
      </c>
      <c r="AM711" s="3"/>
      <c r="AN711" s="3">
        <f t="shared" si="2912"/>
        <v>40120</v>
      </c>
      <c r="AO711" s="3">
        <f t="shared" si="2913"/>
        <v>7828</v>
      </c>
      <c r="AQ711" s="6">
        <f t="shared" si="2914"/>
        <v>4.7599245091141714E-3</v>
      </c>
      <c r="AR711" s="6">
        <f t="shared" si="2915"/>
        <v>1.1627699711832685E-2</v>
      </c>
      <c r="AS711" s="6">
        <f t="shared" si="2916"/>
        <v>1.3934662564372082E-2</v>
      </c>
      <c r="AT711" s="6">
        <f t="shared" si="2917"/>
        <v>-1.9493177387914229E-2</v>
      </c>
      <c r="AU711" s="6">
        <f t="shared" si="2918"/>
        <v>-2.3622047244094488E-2</v>
      </c>
      <c r="AV711" s="6">
        <f t="shared" si="2919"/>
        <v>1.4123485065368833E-2</v>
      </c>
      <c r="AW711" s="6">
        <f t="shared" si="2920"/>
        <v>1.0140569449709537E-2</v>
      </c>
      <c r="AX711" s="6">
        <f t="shared" si="2921"/>
        <v>5.785592739648327E-3</v>
      </c>
      <c r="AZ711" s="2">
        <f t="shared" si="2922"/>
        <v>6.7289141216910972E-2</v>
      </c>
      <c r="BA711" s="17">
        <f t="shared" si="2923"/>
        <v>0.16326019854842747</v>
      </c>
      <c r="BB711" s="2">
        <f t="shared" si="2924"/>
        <v>2.2157028579483386E-3</v>
      </c>
      <c r="BC711" s="2">
        <f t="shared" si="2925"/>
        <v>2.0336305223714042E-3</v>
      </c>
      <c r="BD711" s="2">
        <f t="shared" si="2926"/>
        <v>1.8207233557693438E-4</v>
      </c>
      <c r="BE711" s="2">
        <f t="shared" si="2927"/>
        <v>0.4057012134240171</v>
      </c>
      <c r="BF711" s="2">
        <f t="shared" si="2928"/>
        <v>0.57906491172428376</v>
      </c>
      <c r="BG711" s="17">
        <f t="shared" si="2929"/>
        <v>1.3018171993750808E-2</v>
      </c>
      <c r="BH711" s="2">
        <f t="shared" si="2930"/>
        <v>4.9854037457120132E-3</v>
      </c>
      <c r="BI711" s="2">
        <f t="shared" si="2931"/>
        <v>4.4634661694461342E-4</v>
      </c>
      <c r="BJ711" s="2">
        <f t="shared" si="2932"/>
        <v>0.99456824963734336</v>
      </c>
    </row>
    <row r="712" spans="1:62" ht="15.6" customHeight="1">
      <c r="A712" s="4">
        <v>44601</v>
      </c>
      <c r="B712">
        <f>Foglio1!S483</f>
        <v>10171726</v>
      </c>
      <c r="C712">
        <f>Foglio1!T483</f>
        <v>4614493</v>
      </c>
      <c r="E712">
        <f>Foglio1!R483</f>
        <v>688534</v>
      </c>
      <c r="G712">
        <f>Foglio1!K483</f>
        <v>275718</v>
      </c>
      <c r="H712" s="5">
        <f>Foglio1!I483</f>
        <v>1484</v>
      </c>
      <c r="I712" s="5">
        <f>Foglio1!G483</f>
        <v>1369</v>
      </c>
      <c r="J712" s="5">
        <f>Foglio1!H483</f>
        <v>115</v>
      </c>
      <c r="K712" s="5">
        <f>Foglio1!V483</f>
        <v>2</v>
      </c>
      <c r="M712" s="5">
        <f>Foglio1!J483</f>
        <v>274234</v>
      </c>
      <c r="N712" s="5">
        <f>Foglio1!N483</f>
        <v>403893</v>
      </c>
      <c r="O712" s="5">
        <f>Foglio1!O483</f>
        <v>8923</v>
      </c>
      <c r="Q712">
        <f t="shared" si="2898"/>
        <v>1484</v>
      </c>
      <c r="R712">
        <f t="shared" si="2899"/>
        <v>414300</v>
      </c>
      <c r="Z712">
        <f t="shared" si="2900"/>
        <v>403893</v>
      </c>
      <c r="AA712">
        <f t="shared" si="2901"/>
        <v>274234</v>
      </c>
      <c r="AB712">
        <f t="shared" si="2902"/>
        <v>1484</v>
      </c>
      <c r="AC712">
        <f t="shared" si="2903"/>
        <v>8923</v>
      </c>
      <c r="AE712" s="3">
        <f t="shared" si="2904"/>
        <v>50509</v>
      </c>
      <c r="AF712" s="3">
        <f t="shared" si="2905"/>
        <v>7486</v>
      </c>
      <c r="AG712" s="3">
        <f t="shared" si="2906"/>
        <v>-2093</v>
      </c>
      <c r="AH712" s="3">
        <f t="shared" si="2907"/>
        <v>-25</v>
      </c>
      <c r="AI712" s="3">
        <f t="shared" si="2908"/>
        <v>-9</v>
      </c>
      <c r="AJ712" s="3">
        <f t="shared" si="2909"/>
        <v>-2068</v>
      </c>
      <c r="AK712" s="3">
        <f t="shared" si="2910"/>
        <v>9522</v>
      </c>
      <c r="AL712" s="3">
        <f t="shared" si="2911"/>
        <v>57</v>
      </c>
      <c r="AM712" s="3"/>
      <c r="AN712" s="3">
        <f t="shared" si="2912"/>
        <v>43023</v>
      </c>
      <c r="AO712" s="3">
        <f t="shared" si="2913"/>
        <v>7486</v>
      </c>
      <c r="AQ712" s="6">
        <f t="shared" si="2914"/>
        <v>4.9904077740848757E-3</v>
      </c>
      <c r="AR712" s="6">
        <f t="shared" si="2915"/>
        <v>1.0991883097813957E-2</v>
      </c>
      <c r="AS712" s="6">
        <f t="shared" si="2916"/>
        <v>-7.5338989456860961E-3</v>
      </c>
      <c r="AT712" s="6">
        <f t="shared" si="2917"/>
        <v>-1.656726308813784E-2</v>
      </c>
      <c r="AU712" s="6">
        <f t="shared" si="2918"/>
        <v>-7.2580645161290328E-2</v>
      </c>
      <c r="AV712" s="6">
        <f t="shared" si="2919"/>
        <v>-7.4845639915744368E-3</v>
      </c>
      <c r="AW712" s="6">
        <f t="shared" si="2920"/>
        <v>2.4144777379675485E-2</v>
      </c>
      <c r="AX712" s="6">
        <f t="shared" si="2921"/>
        <v>6.4290548161515908E-3</v>
      </c>
      <c r="AZ712" s="2">
        <f t="shared" si="2922"/>
        <v>6.769097004775787E-2</v>
      </c>
      <c r="BA712" s="17">
        <f t="shared" si="2923"/>
        <v>0.14821120988338712</v>
      </c>
      <c r="BB712" s="2">
        <f t="shared" si="2924"/>
        <v>2.155303877513674E-3</v>
      </c>
      <c r="BC712" s="2">
        <f t="shared" si="2925"/>
        <v>1.9882823506173989E-3</v>
      </c>
      <c r="BD712" s="2">
        <f t="shared" si="2926"/>
        <v>1.6702152689627528E-4</v>
      </c>
      <c r="BE712" s="2">
        <f t="shared" si="2927"/>
        <v>0.39828679484237522</v>
      </c>
      <c r="BF712" s="2">
        <f t="shared" si="2928"/>
        <v>0.5865984831540636</v>
      </c>
      <c r="BG712" s="17">
        <f t="shared" si="2929"/>
        <v>1.2959418126047515E-2</v>
      </c>
      <c r="BH712" s="2">
        <f t="shared" si="2930"/>
        <v>4.965218085144967E-3</v>
      </c>
      <c r="BI712" s="2">
        <f t="shared" si="2931"/>
        <v>4.1709282672875911E-4</v>
      </c>
      <c r="BJ712" s="2">
        <f t="shared" si="2932"/>
        <v>0.99461768908812631</v>
      </c>
    </row>
    <row r="713" spans="1:62" ht="15.6" customHeight="1">
      <c r="A713" s="4">
        <v>44602</v>
      </c>
      <c r="B713">
        <f>Foglio1!S484</f>
        <v>10219245</v>
      </c>
      <c r="C713">
        <f>Foglio1!T484</f>
        <v>4661518</v>
      </c>
      <c r="E713">
        <f>Foglio1!R484</f>
        <v>696103</v>
      </c>
      <c r="G713">
        <f>Foglio1!K484</f>
        <v>274873</v>
      </c>
      <c r="H713" s="5">
        <f>Foglio1!I484</f>
        <v>1471</v>
      </c>
      <c r="I713" s="5">
        <f>Foglio1!G484</f>
        <v>1356</v>
      </c>
      <c r="J713" s="5">
        <f>Foglio1!H484</f>
        <v>115</v>
      </c>
      <c r="K713" s="5">
        <f>Foglio1!V484</f>
        <v>8</v>
      </c>
      <c r="M713" s="5">
        <f>Foglio1!J484</f>
        <v>273402</v>
      </c>
      <c r="N713" s="5">
        <f>Foglio1!N484</f>
        <v>412282</v>
      </c>
      <c r="O713" s="5">
        <f>Foglio1!O484</f>
        <v>8948</v>
      </c>
      <c r="Q713">
        <f t="shared" si="2898"/>
        <v>1471</v>
      </c>
      <c r="R713">
        <f t="shared" si="2899"/>
        <v>422701</v>
      </c>
      <c r="Z713">
        <f t="shared" si="2900"/>
        <v>412282</v>
      </c>
      <c r="AA713">
        <f t="shared" si="2901"/>
        <v>273402</v>
      </c>
      <c r="AB713">
        <f t="shared" si="2902"/>
        <v>1471</v>
      </c>
      <c r="AC713">
        <f t="shared" si="2903"/>
        <v>8948</v>
      </c>
      <c r="AE713" s="3">
        <f t="shared" si="2904"/>
        <v>47519</v>
      </c>
      <c r="AF713" s="3">
        <f t="shared" si="2905"/>
        <v>7569</v>
      </c>
      <c r="AG713" s="3">
        <f t="shared" si="2906"/>
        <v>-845</v>
      </c>
      <c r="AH713" s="3">
        <f t="shared" si="2907"/>
        <v>-13</v>
      </c>
      <c r="AI713" s="3">
        <f t="shared" si="2908"/>
        <v>0</v>
      </c>
      <c r="AJ713" s="3">
        <f t="shared" si="2909"/>
        <v>-832</v>
      </c>
      <c r="AK713" s="3">
        <f t="shared" si="2910"/>
        <v>8389</v>
      </c>
      <c r="AL713" s="3">
        <f t="shared" si="2911"/>
        <v>25</v>
      </c>
      <c r="AM713" s="3"/>
      <c r="AN713" s="3">
        <f t="shared" si="2912"/>
        <v>39950</v>
      </c>
      <c r="AO713" s="3">
        <f t="shared" si="2913"/>
        <v>7569</v>
      </c>
      <c r="AQ713" s="6">
        <f t="shared" si="2914"/>
        <v>4.6716751906215326E-3</v>
      </c>
      <c r="AR713" s="6">
        <f t="shared" si="2915"/>
        <v>1.0992921191981805E-2</v>
      </c>
      <c r="AS713" s="6">
        <f t="shared" si="2916"/>
        <v>-3.0647255529200126E-3</v>
      </c>
      <c r="AT713" s="6">
        <f t="shared" si="2917"/>
        <v>-8.7601078167115903E-3</v>
      </c>
      <c r="AU713" s="6">
        <f t="shared" si="2918"/>
        <v>0</v>
      </c>
      <c r="AV713" s="6">
        <f t="shared" si="2919"/>
        <v>-3.0339053509047019E-3</v>
      </c>
      <c r="AW713" s="6">
        <f t="shared" si="2920"/>
        <v>2.0770352543866815E-2</v>
      </c>
      <c r="AX713" s="6">
        <f t="shared" si="2921"/>
        <v>2.8017482909335426E-3</v>
      </c>
      <c r="AZ713" s="2">
        <f t="shared" si="2922"/>
        <v>6.8116871647562999E-2</v>
      </c>
      <c r="BA713" s="17">
        <f t="shared" si="2923"/>
        <v>0.15928365495906902</v>
      </c>
      <c r="BB713" s="2">
        <f t="shared" si="2924"/>
        <v>2.1131930188492219E-3</v>
      </c>
      <c r="BC713" s="2">
        <f t="shared" si="2925"/>
        <v>1.9479875822974474E-3</v>
      </c>
      <c r="BD713" s="2">
        <f t="shared" si="2926"/>
        <v>1.6520543655177466E-4</v>
      </c>
      <c r="BE713" s="2">
        <f t="shared" si="2927"/>
        <v>0.39276084142720258</v>
      </c>
      <c r="BF713" s="2">
        <f t="shared" si="2928"/>
        <v>0.59227154602120669</v>
      </c>
      <c r="BG713" s="17">
        <f t="shared" si="2929"/>
        <v>1.2854419532741563E-2</v>
      </c>
      <c r="BH713" s="2">
        <f t="shared" si="2930"/>
        <v>4.9331873265107884E-3</v>
      </c>
      <c r="BI713" s="2">
        <f t="shared" si="2931"/>
        <v>4.1837503137812733E-4</v>
      </c>
      <c r="BJ713" s="2">
        <f t="shared" si="2932"/>
        <v>0.99464843764211108</v>
      </c>
    </row>
    <row r="714" spans="1:62" ht="15.6" customHeight="1">
      <c r="A714" s="4">
        <v>44603</v>
      </c>
      <c r="B714">
        <f>Foglio1!S485</f>
        <v>10257263</v>
      </c>
      <c r="C714">
        <f>Foglio1!T485</f>
        <v>4699050</v>
      </c>
      <c r="E714">
        <f>Foglio1!R485</f>
        <v>702199</v>
      </c>
      <c r="G714">
        <f>Foglio1!K485</f>
        <v>277684</v>
      </c>
      <c r="H714" s="5">
        <f>Foglio1!I485</f>
        <v>1439</v>
      </c>
      <c r="I714" s="5">
        <f>Foglio1!G485</f>
        <v>1323</v>
      </c>
      <c r="J714" s="5">
        <f>Foglio1!H485</f>
        <v>116</v>
      </c>
      <c r="K714" s="5">
        <f>Foglio1!V485</f>
        <v>9</v>
      </c>
      <c r="M714" s="5">
        <f>Foglio1!J485</f>
        <v>276245</v>
      </c>
      <c r="N714" s="5">
        <f>Foglio1!N485</f>
        <v>415533</v>
      </c>
      <c r="O714" s="5">
        <f>Foglio1!O485</f>
        <v>8982</v>
      </c>
      <c r="Q714">
        <f t="shared" si="2898"/>
        <v>1439</v>
      </c>
      <c r="R714">
        <f t="shared" si="2899"/>
        <v>425954</v>
      </c>
      <c r="Z714">
        <f t="shared" si="2900"/>
        <v>415533</v>
      </c>
      <c r="AA714">
        <f t="shared" si="2901"/>
        <v>276245</v>
      </c>
      <c r="AB714">
        <f t="shared" si="2902"/>
        <v>1439</v>
      </c>
      <c r="AC714">
        <f t="shared" si="2903"/>
        <v>8982</v>
      </c>
      <c r="AE714" s="3">
        <f t="shared" si="2904"/>
        <v>38018</v>
      </c>
      <c r="AF714" s="3">
        <f t="shared" si="2905"/>
        <v>6096</v>
      </c>
      <c r="AG714" s="3">
        <f t="shared" si="2906"/>
        <v>2811</v>
      </c>
      <c r="AH714" s="3">
        <f t="shared" si="2907"/>
        <v>-32</v>
      </c>
      <c r="AI714" s="3">
        <f t="shared" si="2908"/>
        <v>1</v>
      </c>
      <c r="AJ714" s="3">
        <f t="shared" si="2909"/>
        <v>2843</v>
      </c>
      <c r="AK714" s="3">
        <f t="shared" si="2910"/>
        <v>3251</v>
      </c>
      <c r="AL714" s="3">
        <f t="shared" si="2911"/>
        <v>34</v>
      </c>
      <c r="AM714" s="3"/>
      <c r="AN714" s="3">
        <f t="shared" si="2912"/>
        <v>31922</v>
      </c>
      <c r="AO714" s="3">
        <f t="shared" si="2913"/>
        <v>6096</v>
      </c>
      <c r="AQ714" s="6">
        <f t="shared" si="2914"/>
        <v>3.7202356925585011E-3</v>
      </c>
      <c r="AR714" s="6">
        <f t="shared" si="2915"/>
        <v>8.7573247062575511E-3</v>
      </c>
      <c r="AS714" s="6">
        <f t="shared" si="2916"/>
        <v>1.0226540984381877E-2</v>
      </c>
      <c r="AT714" s="6">
        <f t="shared" si="2917"/>
        <v>-2.1753908905506457E-2</v>
      </c>
      <c r="AU714" s="6">
        <f t="shared" si="2918"/>
        <v>8.6956521739130436E-3</v>
      </c>
      <c r="AV714" s="6">
        <f t="shared" si="2919"/>
        <v>1.0398607179172062E-2</v>
      </c>
      <c r="AW714" s="6">
        <f t="shared" si="2920"/>
        <v>7.8853794247626622E-3</v>
      </c>
      <c r="AX714" s="6">
        <f t="shared" si="2921"/>
        <v>3.7997317836388021E-3</v>
      </c>
      <c r="AZ714" s="2">
        <f t="shared" si="2922"/>
        <v>6.8458710671647979E-2</v>
      </c>
      <c r="BA714" s="17">
        <f t="shared" si="2923"/>
        <v>0.16034509968962071</v>
      </c>
      <c r="BB714" s="2">
        <f t="shared" si="2924"/>
        <v>2.0492766295594268E-3</v>
      </c>
      <c r="BC714" s="2">
        <f t="shared" si="2925"/>
        <v>1.8840812931946642E-3</v>
      </c>
      <c r="BD714" s="2">
        <f t="shared" si="2926"/>
        <v>1.6519533636476268E-4</v>
      </c>
      <c r="BE714" s="2">
        <f t="shared" si="2927"/>
        <v>0.39339987667313681</v>
      </c>
      <c r="BF714" s="2">
        <f t="shared" si="2928"/>
        <v>0.59175960091085289</v>
      </c>
      <c r="BG714" s="17">
        <f t="shared" si="2929"/>
        <v>1.2791245786450849E-2</v>
      </c>
      <c r="BH714" s="2">
        <f t="shared" si="2930"/>
        <v>4.7644084642975469E-3</v>
      </c>
      <c r="BI714" s="2">
        <f t="shared" si="2931"/>
        <v>4.1774102937151581E-4</v>
      </c>
      <c r="BJ714" s="2">
        <f t="shared" si="2932"/>
        <v>0.99481785050633098</v>
      </c>
    </row>
    <row r="715" spans="1:62" ht="15.6" customHeight="1">
      <c r="A715" s="4">
        <v>44604</v>
      </c>
      <c r="B715">
        <f>Foglio1!S486</f>
        <v>10295571</v>
      </c>
      <c r="C715">
        <f>Foglio1!T486</f>
        <v>4736981</v>
      </c>
      <c r="E715">
        <f>Foglio1!R486</f>
        <v>708144</v>
      </c>
      <c r="G715">
        <f>Foglio1!K486</f>
        <v>278798</v>
      </c>
      <c r="H715" s="5">
        <f>Foglio1!I486</f>
        <v>1423</v>
      </c>
      <c r="I715" s="5">
        <f>Foglio1!G486</f>
        <v>1308</v>
      </c>
      <c r="J715" s="5">
        <f>Foglio1!H486</f>
        <v>115</v>
      </c>
      <c r="K715" s="5">
        <f>Foglio1!V486</f>
        <v>6</v>
      </c>
      <c r="M715" s="5">
        <f>Foglio1!J486</f>
        <v>277375</v>
      </c>
      <c r="N715" s="5">
        <f>Foglio1!N486</f>
        <v>420322</v>
      </c>
      <c r="O715" s="5">
        <f>Foglio1!O486</f>
        <v>9024</v>
      </c>
      <c r="Q715">
        <f t="shared" si="2898"/>
        <v>1423</v>
      </c>
      <c r="R715">
        <f t="shared" si="2899"/>
        <v>430769</v>
      </c>
      <c r="Z715">
        <f t="shared" si="2900"/>
        <v>420322</v>
      </c>
      <c r="AA715">
        <f t="shared" si="2901"/>
        <v>277375</v>
      </c>
      <c r="AB715">
        <f t="shared" si="2902"/>
        <v>1423</v>
      </c>
      <c r="AC715">
        <f t="shared" si="2903"/>
        <v>9024</v>
      </c>
      <c r="AE715" s="3">
        <f t="shared" si="2904"/>
        <v>38308</v>
      </c>
      <c r="AF715" s="3">
        <f t="shared" si="2905"/>
        <v>5945</v>
      </c>
      <c r="AG715" s="3">
        <f t="shared" si="2906"/>
        <v>1114</v>
      </c>
      <c r="AH715" s="3">
        <f t="shared" si="2907"/>
        <v>-16</v>
      </c>
      <c r="AI715" s="3">
        <f t="shared" si="2908"/>
        <v>-1</v>
      </c>
      <c r="AJ715" s="3">
        <f t="shared" si="2909"/>
        <v>1130</v>
      </c>
      <c r="AK715" s="3">
        <f t="shared" si="2910"/>
        <v>4789</v>
      </c>
      <c r="AL715" s="3">
        <f t="shared" si="2911"/>
        <v>42</v>
      </c>
      <c r="AM715" s="3"/>
      <c r="AN715" s="3">
        <f t="shared" si="2912"/>
        <v>32363</v>
      </c>
      <c r="AO715" s="3">
        <f t="shared" si="2913"/>
        <v>5945</v>
      </c>
      <c r="AQ715" s="6">
        <f t="shared" si="2914"/>
        <v>3.7347194860851284E-3</v>
      </c>
      <c r="AR715" s="6">
        <f t="shared" si="2915"/>
        <v>8.4662609886940882E-3</v>
      </c>
      <c r="AS715" s="6">
        <f t="shared" si="2916"/>
        <v>4.0117543682747295E-3</v>
      </c>
      <c r="AT715" s="6">
        <f t="shared" si="2917"/>
        <v>-1.1118832522585128E-2</v>
      </c>
      <c r="AU715" s="6">
        <f t="shared" si="2918"/>
        <v>-8.6206896551724137E-3</v>
      </c>
      <c r="AV715" s="6">
        <f t="shared" si="2919"/>
        <v>4.0905717750547525E-3</v>
      </c>
      <c r="AW715" s="6">
        <f t="shared" si="2920"/>
        <v>1.1524957103286623E-2</v>
      </c>
      <c r="AX715" s="6">
        <f t="shared" si="2921"/>
        <v>4.6760187040748163E-3</v>
      </c>
      <c r="AZ715" s="2">
        <f t="shared" si="2922"/>
        <v>6.8781420671082741E-2</v>
      </c>
      <c r="BA715" s="17">
        <f t="shared" si="2923"/>
        <v>0.15518951655006788</v>
      </c>
      <c r="BB715" s="2">
        <f t="shared" si="2924"/>
        <v>2.0094782981992364E-3</v>
      </c>
      <c r="BC715" s="2">
        <f t="shared" si="2925"/>
        <v>1.8470819494340134E-3</v>
      </c>
      <c r="BD715" s="2">
        <f t="shared" si="2926"/>
        <v>1.623963487652229E-4</v>
      </c>
      <c r="BE715" s="2">
        <f t="shared" si="2927"/>
        <v>0.39169293251090176</v>
      </c>
      <c r="BF715" s="2">
        <f t="shared" si="2928"/>
        <v>0.59355441831040012</v>
      </c>
      <c r="BG715" s="17">
        <f t="shared" si="2929"/>
        <v>1.2743170880498882E-2</v>
      </c>
      <c r="BH715" s="2">
        <f t="shared" si="2930"/>
        <v>4.691568806088996E-3</v>
      </c>
      <c r="BI715" s="2">
        <f t="shared" si="2931"/>
        <v>4.1248502500017937E-4</v>
      </c>
      <c r="BJ715" s="2">
        <f t="shared" si="2932"/>
        <v>0.99489594616891086</v>
      </c>
    </row>
    <row r="716" spans="1:62" ht="15.6" customHeight="1">
      <c r="A716" s="4">
        <v>44605</v>
      </c>
      <c r="B716">
        <f>Foglio1!S487</f>
        <v>10331885</v>
      </c>
      <c r="C716">
        <f>Foglio1!T487</f>
        <v>4772866</v>
      </c>
      <c r="E716">
        <f>Foglio1!R487</f>
        <v>713609</v>
      </c>
      <c r="G716">
        <f>Foglio1!K487</f>
        <v>260006</v>
      </c>
      <c r="H716" s="5">
        <f>Foglio1!I487</f>
        <v>1409</v>
      </c>
      <c r="I716" s="5">
        <f>Foglio1!G487</f>
        <v>1294</v>
      </c>
      <c r="J716" s="5">
        <f>Foglio1!H487</f>
        <v>115</v>
      </c>
      <c r="K716" s="5">
        <f>Foglio1!V487</f>
        <v>8</v>
      </c>
      <c r="M716" s="5">
        <f>Foglio1!J487</f>
        <v>258597</v>
      </c>
      <c r="N716" s="5">
        <f>Foglio1!N487</f>
        <v>444567</v>
      </c>
      <c r="O716" s="5">
        <f>Foglio1!O487</f>
        <v>9036</v>
      </c>
      <c r="Q716">
        <f t="shared" si="2898"/>
        <v>1409</v>
      </c>
      <c r="R716">
        <f t="shared" si="2899"/>
        <v>455012</v>
      </c>
      <c r="Z716">
        <f t="shared" si="2900"/>
        <v>444567</v>
      </c>
      <c r="AA716">
        <f t="shared" si="2901"/>
        <v>258597</v>
      </c>
      <c r="AB716">
        <f t="shared" si="2902"/>
        <v>1409</v>
      </c>
      <c r="AC716">
        <f t="shared" si="2903"/>
        <v>9036</v>
      </c>
      <c r="AE716" s="3">
        <f t="shared" si="2904"/>
        <v>36314</v>
      </c>
      <c r="AF716" s="3">
        <f t="shared" si="2905"/>
        <v>5465</v>
      </c>
      <c r="AG716" s="3">
        <f t="shared" si="2906"/>
        <v>-18792</v>
      </c>
      <c r="AH716" s="3">
        <f t="shared" si="2907"/>
        <v>-14</v>
      </c>
      <c r="AI716" s="3">
        <f t="shared" si="2908"/>
        <v>0</v>
      </c>
      <c r="AJ716" s="3">
        <f t="shared" si="2909"/>
        <v>-18778</v>
      </c>
      <c r="AK716" s="3">
        <f t="shared" si="2910"/>
        <v>24245</v>
      </c>
      <c r="AL716" s="3">
        <f t="shared" si="2911"/>
        <v>12</v>
      </c>
      <c r="AM716" s="3"/>
      <c r="AN716" s="3">
        <f t="shared" si="2912"/>
        <v>30849</v>
      </c>
      <c r="AO716" s="3">
        <f t="shared" si="2913"/>
        <v>5465</v>
      </c>
      <c r="AQ716" s="6">
        <f t="shared" si="2914"/>
        <v>3.5271477414900057E-3</v>
      </c>
      <c r="AR716" s="6">
        <f t="shared" si="2915"/>
        <v>7.7173569217560273E-3</v>
      </c>
      <c r="AS716" s="6">
        <f t="shared" si="2916"/>
        <v>-6.7403639911333649E-2</v>
      </c>
      <c r="AT716" s="6">
        <f t="shared" si="2917"/>
        <v>-9.8383696416022483E-3</v>
      </c>
      <c r="AU716" s="6">
        <f t="shared" si="2918"/>
        <v>0</v>
      </c>
      <c r="AV716" s="6">
        <f t="shared" si="2919"/>
        <v>-6.7698963497070747E-2</v>
      </c>
      <c r="AW716" s="6">
        <f t="shared" si="2920"/>
        <v>5.7681967634337486E-2</v>
      </c>
      <c r="AX716" s="6">
        <f t="shared" si="2921"/>
        <v>1.3297872340425532E-3</v>
      </c>
      <c r="AZ716" s="2">
        <f t="shared" si="2922"/>
        <v>6.9068616230242588E-2</v>
      </c>
      <c r="BA716" s="17">
        <f t="shared" si="2923"/>
        <v>0.15049292283967616</v>
      </c>
      <c r="BB716" s="2">
        <f t="shared" si="2924"/>
        <v>1.9744706134591913E-3</v>
      </c>
      <c r="BC716" s="2">
        <f t="shared" si="2925"/>
        <v>1.8133179374139059E-3</v>
      </c>
      <c r="BD716" s="2">
        <f t="shared" si="2926"/>
        <v>1.6115267604528531E-4</v>
      </c>
      <c r="BE716" s="2">
        <f t="shared" si="2927"/>
        <v>0.36237911797637079</v>
      </c>
      <c r="BF716" s="2">
        <f t="shared" si="2928"/>
        <v>0.62298401505586387</v>
      </c>
      <c r="BG716" s="17">
        <f t="shared" si="2929"/>
        <v>1.266239635430607E-2</v>
      </c>
      <c r="BH716" s="2">
        <f t="shared" si="2930"/>
        <v>4.9768082275024423E-3</v>
      </c>
      <c r="BI716" s="2">
        <f t="shared" si="2931"/>
        <v>4.4229748544264363E-4</v>
      </c>
      <c r="BJ716" s="2">
        <f t="shared" si="2932"/>
        <v>0.99458089428705487</v>
      </c>
    </row>
    <row r="717" spans="1:62" ht="15.6" customHeight="1">
      <c r="A717" s="4">
        <v>44606</v>
      </c>
      <c r="B717">
        <f>Foglio1!S488</f>
        <v>10351588</v>
      </c>
      <c r="C717">
        <f>Foglio1!T488</f>
        <v>4792338</v>
      </c>
      <c r="E717">
        <f>Foglio1!R488</f>
        <v>716292</v>
      </c>
      <c r="G717">
        <f>Foglio1!K488</f>
        <v>260900</v>
      </c>
      <c r="H717" s="5">
        <f>Foglio1!I488</f>
        <v>1430</v>
      </c>
      <c r="I717" s="5">
        <f>Foglio1!G488</f>
        <v>1314</v>
      </c>
      <c r="J717" s="5">
        <f>Foglio1!H488</f>
        <v>116</v>
      </c>
      <c r="K717" s="5">
        <f>Foglio1!V488</f>
        <v>7</v>
      </c>
      <c r="M717" s="5">
        <f>Foglio1!J488</f>
        <v>259470</v>
      </c>
      <c r="N717" s="5">
        <f>Foglio1!N488</f>
        <v>446337</v>
      </c>
      <c r="O717" s="5">
        <f>Foglio1!O488</f>
        <v>9055</v>
      </c>
      <c r="Q717">
        <f t="shared" ref="Q717:Q723" si="2933">H717+L717</f>
        <v>1430</v>
      </c>
      <c r="R717">
        <f t="shared" ref="R717:R723" si="2934">Q717+N717+O717</f>
        <v>456822</v>
      </c>
      <c r="Z717">
        <f t="shared" ref="Z717:Z723" si="2935">N717</f>
        <v>446337</v>
      </c>
      <c r="AA717">
        <f t="shared" ref="AA717:AA723" si="2936">M717</f>
        <v>259470</v>
      </c>
      <c r="AB717">
        <f t="shared" ref="AB717:AB723" si="2937">H717</f>
        <v>1430</v>
      </c>
      <c r="AC717">
        <f t="shared" ref="AC717:AC723" si="2938">O717</f>
        <v>9055</v>
      </c>
      <c r="AE717" s="3">
        <f t="shared" ref="AE717:AE723" si="2939">B717-B716</f>
        <v>19703</v>
      </c>
      <c r="AF717" s="3">
        <f t="shared" ref="AF717:AF723" si="2940">E717-E716</f>
        <v>2683</v>
      </c>
      <c r="AG717" s="3">
        <f t="shared" ref="AG717:AG723" si="2941">G717-G716</f>
        <v>894</v>
      </c>
      <c r="AH717" s="3">
        <f t="shared" ref="AH717:AH723" si="2942">H717-H716</f>
        <v>21</v>
      </c>
      <c r="AI717" s="3">
        <f t="shared" ref="AI717:AI723" si="2943">J717-J716</f>
        <v>1</v>
      </c>
      <c r="AJ717" s="3">
        <f t="shared" ref="AJ717:AJ723" si="2944">M717-M716</f>
        <v>873</v>
      </c>
      <c r="AK717" s="3">
        <f t="shared" ref="AK717:AK723" si="2945">N717-N716</f>
        <v>1770</v>
      </c>
      <c r="AL717" s="3">
        <f t="shared" ref="AL717:AL723" si="2946">O717-O716</f>
        <v>19</v>
      </c>
      <c r="AM717" s="3"/>
      <c r="AN717" s="3">
        <f t="shared" ref="AN717:AN723" si="2947">AE717-AF717</f>
        <v>17020</v>
      </c>
      <c r="AO717" s="3">
        <f t="shared" ref="AO717:AO723" si="2948">AF717</f>
        <v>2683</v>
      </c>
      <c r="AQ717" s="6">
        <f t="shared" ref="AQ717:AQ723" si="2949">(B717-B716)/B716</f>
        <v>1.907009224357414E-3</v>
      </c>
      <c r="AR717" s="6">
        <f t="shared" ref="AR717:AR723" si="2950">(E717-E716)/E716</f>
        <v>3.7597619985173954E-3</v>
      </c>
      <c r="AS717" s="6">
        <f t="shared" ref="AS717:AS723" si="2951">(G717-G716)/G716</f>
        <v>3.4383821911802034E-3</v>
      </c>
      <c r="AT717" s="6">
        <f t="shared" ref="AT717:AT723" si="2952">(H717-H716)/H716</f>
        <v>1.4904187366926898E-2</v>
      </c>
      <c r="AU717" s="6">
        <f t="shared" ref="AU717:AU723" si="2953">(J717-J716)/J716</f>
        <v>8.6956521739130436E-3</v>
      </c>
      <c r="AV717" s="6">
        <f t="shared" ref="AV717:AV723" si="2954">(M717-M716)/M716</f>
        <v>3.375909233285769E-3</v>
      </c>
      <c r="AW717" s="6">
        <f t="shared" ref="AW717:AW723" si="2955">(N717-N716)/N716</f>
        <v>3.9814021283631042E-3</v>
      </c>
      <c r="AX717" s="6">
        <f t="shared" ref="AX717:AX723" si="2956">(O717-O716)/O716</f>
        <v>2.1027003098716248E-3</v>
      </c>
      <c r="AZ717" s="2">
        <f t="shared" ref="AZ717:AZ723" si="2957">E717/B717</f>
        <v>6.919633973067707E-2</v>
      </c>
      <c r="BA717" s="17">
        <f t="shared" ref="BA717:BA723" si="2958">AF717/AE717</f>
        <v>0.13617215652438716</v>
      </c>
      <c r="BB717" s="2">
        <f t="shared" ref="BB717:BB723" si="2959">H717/E717</f>
        <v>1.9963925326542805E-3</v>
      </c>
      <c r="BC717" s="2">
        <f t="shared" ref="BC717:BC723" si="2960">(H717-J717)/E717</f>
        <v>1.8344474041312761E-3</v>
      </c>
      <c r="BD717" s="2">
        <f t="shared" ref="BD717:BD723" si="2961">J717/E717</f>
        <v>1.6194512852300458E-4</v>
      </c>
      <c r="BE717" s="2">
        <f t="shared" ref="BE717:BE723" si="2962">M717/E717</f>
        <v>0.36224053877468965</v>
      </c>
      <c r="BF717" s="2">
        <f t="shared" ref="BF717:BF723" si="2963">N717/E717</f>
        <v>0.62312157611700258</v>
      </c>
      <c r="BG717" s="17">
        <f t="shared" ref="BG717:BG723" si="2964">O717/E717</f>
        <v>1.2641492575653505E-2</v>
      </c>
      <c r="BH717" s="2">
        <f t="shared" ref="BH717:BH723" si="2965">I717/G717</f>
        <v>5.0364124185511691E-3</v>
      </c>
      <c r="BI717" s="2">
        <f t="shared" ref="BI717:BI723" si="2966">J717/G717</f>
        <v>4.4461479494059026E-4</v>
      </c>
      <c r="BJ717" s="2">
        <f t="shared" ref="BJ717:BJ723" si="2967">M717/G717</f>
        <v>0.99451897278650825</v>
      </c>
    </row>
    <row r="718" spans="1:62" ht="15.6" customHeight="1">
      <c r="A718" s="4">
        <v>44607</v>
      </c>
      <c r="B718">
        <f>Foglio1!S489</f>
        <v>10387501</v>
      </c>
      <c r="C718">
        <f>Foglio1!T489</f>
        <v>4827937</v>
      </c>
      <c r="E718">
        <f>Foglio1!R489</f>
        <v>722488</v>
      </c>
      <c r="G718">
        <f>Foglio1!K489</f>
        <v>262478</v>
      </c>
      <c r="H718" s="5">
        <f>Foglio1!I489</f>
        <v>1431</v>
      </c>
      <c r="I718" s="5">
        <f>Foglio1!G489</f>
        <v>1320</v>
      </c>
      <c r="J718" s="5">
        <f>Foglio1!H489</f>
        <v>111</v>
      </c>
      <c r="K718" s="5">
        <f>Foglio1!V489</f>
        <v>7</v>
      </c>
      <c r="M718" s="5">
        <f>Foglio1!J489</f>
        <v>261047</v>
      </c>
      <c r="N718" s="5">
        <f>Foglio1!N489</f>
        <v>450895</v>
      </c>
      <c r="O718" s="5">
        <f>Foglio1!O489</f>
        <v>9115</v>
      </c>
      <c r="Q718">
        <f t="shared" si="2933"/>
        <v>1431</v>
      </c>
      <c r="R718">
        <f t="shared" si="2934"/>
        <v>461441</v>
      </c>
      <c r="Z718">
        <f t="shared" si="2935"/>
        <v>450895</v>
      </c>
      <c r="AA718">
        <f t="shared" si="2936"/>
        <v>261047</v>
      </c>
      <c r="AB718">
        <f t="shared" si="2937"/>
        <v>1431</v>
      </c>
      <c r="AC718">
        <f t="shared" si="2938"/>
        <v>9115</v>
      </c>
      <c r="AE718" s="3">
        <f t="shared" si="2939"/>
        <v>35913</v>
      </c>
      <c r="AF718" s="3">
        <f t="shared" si="2940"/>
        <v>6196</v>
      </c>
      <c r="AG718" s="3">
        <f t="shared" si="2941"/>
        <v>1578</v>
      </c>
      <c r="AH718" s="3">
        <f t="shared" si="2942"/>
        <v>1</v>
      </c>
      <c r="AI718" s="3">
        <f t="shared" si="2943"/>
        <v>-5</v>
      </c>
      <c r="AJ718" s="3">
        <f t="shared" si="2944"/>
        <v>1577</v>
      </c>
      <c r="AK718" s="3">
        <f t="shared" si="2945"/>
        <v>4558</v>
      </c>
      <c r="AL718" s="3">
        <f t="shared" si="2946"/>
        <v>60</v>
      </c>
      <c r="AM718" s="3"/>
      <c r="AN718" s="3">
        <f t="shared" si="2947"/>
        <v>29717</v>
      </c>
      <c r="AO718" s="3">
        <f t="shared" si="2948"/>
        <v>6196</v>
      </c>
      <c r="AQ718" s="6">
        <f t="shared" si="2949"/>
        <v>3.4693227744380861E-3</v>
      </c>
      <c r="AR718" s="6">
        <f t="shared" si="2950"/>
        <v>8.6501035890391067E-3</v>
      </c>
      <c r="AS718" s="6">
        <f t="shared" si="2951"/>
        <v>6.0482943656573404E-3</v>
      </c>
      <c r="AT718" s="6">
        <f t="shared" si="2952"/>
        <v>6.993006993006993E-4</v>
      </c>
      <c r="AU718" s="6">
        <f t="shared" si="2953"/>
        <v>-4.3103448275862072E-2</v>
      </c>
      <c r="AV718" s="6">
        <f t="shared" si="2954"/>
        <v>6.0777739237676803E-3</v>
      </c>
      <c r="AW718" s="6">
        <f t="shared" si="2955"/>
        <v>1.0212014688452896E-2</v>
      </c>
      <c r="AX718" s="6">
        <f t="shared" si="2956"/>
        <v>6.6261733848702372E-3</v>
      </c>
      <c r="AZ718" s="2">
        <f t="shared" si="2957"/>
        <v>6.9553591378715626E-2</v>
      </c>
      <c r="BA718" s="17">
        <f t="shared" si="2958"/>
        <v>0.17252805390805559</v>
      </c>
      <c r="BB718" s="2">
        <f t="shared" si="2959"/>
        <v>1.9806557340744761E-3</v>
      </c>
      <c r="BC718" s="2">
        <f t="shared" si="2960"/>
        <v>1.8270199643454286E-3</v>
      </c>
      <c r="BD718" s="2">
        <f t="shared" si="2961"/>
        <v>1.536357697290474E-4</v>
      </c>
      <c r="BE718" s="2">
        <f t="shared" si="2962"/>
        <v>0.36131672775187962</v>
      </c>
      <c r="BF718" s="2">
        <f t="shared" si="2963"/>
        <v>0.62408649001782723</v>
      </c>
      <c r="BG718" s="17">
        <f t="shared" si="2964"/>
        <v>1.2616126496218622E-2</v>
      </c>
      <c r="BH718" s="2">
        <f t="shared" si="2965"/>
        <v>5.0289929060721283E-3</v>
      </c>
      <c r="BI718" s="2">
        <f t="shared" si="2966"/>
        <v>4.2289258528333803E-4</v>
      </c>
      <c r="BJ718" s="2">
        <f t="shared" si="2967"/>
        <v>0.99454811450864455</v>
      </c>
    </row>
    <row r="719" spans="1:62" ht="15.6" customHeight="1">
      <c r="A719" s="4">
        <v>44608</v>
      </c>
      <c r="B719">
        <f>Foglio1!S490</f>
        <v>10432107</v>
      </c>
      <c r="C719">
        <f>Foglio1!T490</f>
        <v>4871970</v>
      </c>
      <c r="E719">
        <f>Foglio1!R490</f>
        <v>729422</v>
      </c>
      <c r="G719">
        <f>Foglio1!K490</f>
        <v>253450</v>
      </c>
      <c r="H719" s="5">
        <f>Foglio1!I490</f>
        <v>1401</v>
      </c>
      <c r="I719" s="5">
        <f>Foglio1!G490</f>
        <v>1291</v>
      </c>
      <c r="J719" s="5">
        <f>Foglio1!H490</f>
        <v>110</v>
      </c>
      <c r="K719" s="5">
        <f>Foglio1!V490</f>
        <v>5</v>
      </c>
      <c r="M719" s="5">
        <f>Foglio1!J490</f>
        <v>252049</v>
      </c>
      <c r="N719" s="5">
        <f>Foglio1!N490</f>
        <v>466823</v>
      </c>
      <c r="O719" s="5">
        <f>Foglio1!O490</f>
        <v>9149</v>
      </c>
      <c r="Q719">
        <f t="shared" si="2933"/>
        <v>1401</v>
      </c>
      <c r="R719">
        <f t="shared" si="2934"/>
        <v>477373</v>
      </c>
      <c r="Z719">
        <f t="shared" si="2935"/>
        <v>466823</v>
      </c>
      <c r="AA719">
        <f t="shared" si="2936"/>
        <v>252049</v>
      </c>
      <c r="AB719">
        <f t="shared" si="2937"/>
        <v>1401</v>
      </c>
      <c r="AC719">
        <f t="shared" si="2938"/>
        <v>9149</v>
      </c>
      <c r="AE719" s="3">
        <f t="shared" si="2939"/>
        <v>44606</v>
      </c>
      <c r="AF719" s="3">
        <f t="shared" si="2940"/>
        <v>6934</v>
      </c>
      <c r="AG719" s="3">
        <f t="shared" si="2941"/>
        <v>-9028</v>
      </c>
      <c r="AH719" s="3">
        <f t="shared" si="2942"/>
        <v>-30</v>
      </c>
      <c r="AI719" s="3">
        <f t="shared" si="2943"/>
        <v>-1</v>
      </c>
      <c r="AJ719" s="3">
        <f t="shared" si="2944"/>
        <v>-8998</v>
      </c>
      <c r="AK719" s="3">
        <f t="shared" si="2945"/>
        <v>15928</v>
      </c>
      <c r="AL719" s="3">
        <f t="shared" si="2946"/>
        <v>34</v>
      </c>
      <c r="AM719" s="3"/>
      <c r="AN719" s="3">
        <f t="shared" si="2947"/>
        <v>37672</v>
      </c>
      <c r="AO719" s="3">
        <f t="shared" si="2948"/>
        <v>6934</v>
      </c>
      <c r="AQ719" s="6">
        <f t="shared" si="2949"/>
        <v>4.2941993459254544E-3</v>
      </c>
      <c r="AR719" s="6">
        <f t="shared" si="2950"/>
        <v>9.59739123694788E-3</v>
      </c>
      <c r="AS719" s="6">
        <f t="shared" si="2951"/>
        <v>-3.4395263603044825E-2</v>
      </c>
      <c r="AT719" s="6">
        <f t="shared" si="2952"/>
        <v>-2.0964360587002098E-2</v>
      </c>
      <c r="AU719" s="6">
        <f t="shared" si="2953"/>
        <v>-9.0090090090090089E-3</v>
      </c>
      <c r="AV719" s="6">
        <f t="shared" si="2954"/>
        <v>-3.4468888744172504E-2</v>
      </c>
      <c r="AW719" s="6">
        <f t="shared" si="2955"/>
        <v>3.5325297463932842E-2</v>
      </c>
      <c r="AX719" s="6">
        <f t="shared" si="2956"/>
        <v>3.7301151947339551E-3</v>
      </c>
      <c r="AZ719" s="2">
        <f t="shared" si="2957"/>
        <v>6.9920870251810111E-2</v>
      </c>
      <c r="BA719" s="17">
        <f t="shared" si="2958"/>
        <v>0.15544993947002644</v>
      </c>
      <c r="BB719" s="2">
        <f t="shared" si="2959"/>
        <v>1.9206988547096195E-3</v>
      </c>
      <c r="BC719" s="2">
        <f t="shared" si="2960"/>
        <v>1.7698945192220689E-3</v>
      </c>
      <c r="BD719" s="2">
        <f t="shared" si="2961"/>
        <v>1.5080433548755041E-4</v>
      </c>
      <c r="BE719" s="2">
        <f t="shared" si="2962"/>
        <v>0.34554619959365085</v>
      </c>
      <c r="BF719" s="2">
        <f t="shared" si="2963"/>
        <v>0.6399902936845886</v>
      </c>
      <c r="BG719" s="17">
        <f t="shared" si="2964"/>
        <v>1.2542807867050898E-2</v>
      </c>
      <c r="BH719" s="2">
        <f t="shared" si="2965"/>
        <v>5.0937068455316628E-3</v>
      </c>
      <c r="BI719" s="2">
        <f t="shared" si="2966"/>
        <v>4.3401065298875516E-4</v>
      </c>
      <c r="BJ719" s="2">
        <f t="shared" si="2967"/>
        <v>0.99447228250147957</v>
      </c>
    </row>
    <row r="720" spans="1:62" ht="15.6" customHeight="1">
      <c r="A720" s="4">
        <v>44609</v>
      </c>
      <c r="B720">
        <f>Foglio1!S491</f>
        <v>10465181</v>
      </c>
      <c r="C720">
        <f>Foglio1!T491</f>
        <v>4904731</v>
      </c>
      <c r="E720">
        <f>Foglio1!R491</f>
        <v>734915</v>
      </c>
      <c r="G720">
        <f>Foglio1!K491</f>
        <v>251275</v>
      </c>
      <c r="H720" s="5">
        <f>Foglio1!I491</f>
        <v>1343</v>
      </c>
      <c r="I720" s="5">
        <f>Foglio1!G491</f>
        <v>1239</v>
      </c>
      <c r="J720" s="5">
        <f>Foglio1!H491</f>
        <v>104</v>
      </c>
      <c r="K720" s="5">
        <f>Foglio1!V491</f>
        <v>5</v>
      </c>
      <c r="M720" s="5">
        <f>Foglio1!J491</f>
        <v>249932</v>
      </c>
      <c r="N720" s="5">
        <f>Foglio1!N491</f>
        <v>474455</v>
      </c>
      <c r="O720" s="5">
        <f>Foglio1!O491</f>
        <v>9185</v>
      </c>
      <c r="Q720">
        <f t="shared" si="2933"/>
        <v>1343</v>
      </c>
      <c r="R720">
        <f t="shared" si="2934"/>
        <v>484983</v>
      </c>
      <c r="Z720">
        <f t="shared" si="2935"/>
        <v>474455</v>
      </c>
      <c r="AA720">
        <f t="shared" si="2936"/>
        <v>249932</v>
      </c>
      <c r="AB720">
        <f t="shared" si="2937"/>
        <v>1343</v>
      </c>
      <c r="AC720">
        <f t="shared" si="2938"/>
        <v>9185</v>
      </c>
      <c r="AE720" s="3">
        <f t="shared" si="2939"/>
        <v>33074</v>
      </c>
      <c r="AF720" s="3">
        <f t="shared" si="2940"/>
        <v>5493</v>
      </c>
      <c r="AG720" s="3">
        <f t="shared" si="2941"/>
        <v>-2175</v>
      </c>
      <c r="AH720" s="3">
        <f t="shared" si="2942"/>
        <v>-58</v>
      </c>
      <c r="AI720" s="3">
        <f t="shared" si="2943"/>
        <v>-6</v>
      </c>
      <c r="AJ720" s="3">
        <f t="shared" si="2944"/>
        <v>-2117</v>
      </c>
      <c r="AK720" s="3">
        <f t="shared" si="2945"/>
        <v>7632</v>
      </c>
      <c r="AL720" s="3">
        <f t="shared" si="2946"/>
        <v>36</v>
      </c>
      <c r="AM720" s="3"/>
      <c r="AN720" s="3">
        <f t="shared" si="2947"/>
        <v>27581</v>
      </c>
      <c r="AO720" s="3">
        <f t="shared" si="2948"/>
        <v>5493</v>
      </c>
      <c r="AQ720" s="6">
        <f t="shared" si="2949"/>
        <v>3.1704045980356604E-3</v>
      </c>
      <c r="AR720" s="6">
        <f t="shared" si="2950"/>
        <v>7.5306201348464951E-3</v>
      </c>
      <c r="AS720" s="6">
        <f t="shared" si="2951"/>
        <v>-8.5815742750049318E-3</v>
      </c>
      <c r="AT720" s="6">
        <f t="shared" si="2952"/>
        <v>-4.1399000713775877E-2</v>
      </c>
      <c r="AU720" s="6">
        <f t="shared" si="2953"/>
        <v>-5.4545454545454543E-2</v>
      </c>
      <c r="AV720" s="6">
        <f t="shared" si="2954"/>
        <v>-8.399160480700182E-3</v>
      </c>
      <c r="AW720" s="6">
        <f t="shared" si="2955"/>
        <v>1.6348808863316504E-2</v>
      </c>
      <c r="AX720" s="6">
        <f t="shared" si="2956"/>
        <v>3.9348562684446385E-3</v>
      </c>
      <c r="AZ720" s="2">
        <f t="shared" si="2957"/>
        <v>7.0224776809880304E-2</v>
      </c>
      <c r="BA720" s="17">
        <f t="shared" si="2958"/>
        <v>0.16608211888492472</v>
      </c>
      <c r="BB720" s="2">
        <f t="shared" si="2959"/>
        <v>1.8274222188960627E-3</v>
      </c>
      <c r="BC720" s="2">
        <f t="shared" si="2960"/>
        <v>1.685909254811781E-3</v>
      </c>
      <c r="BD720" s="2">
        <f t="shared" si="2961"/>
        <v>1.4151296408428186E-4</v>
      </c>
      <c r="BE720" s="2">
        <f t="shared" si="2962"/>
        <v>0.34008286672608395</v>
      </c>
      <c r="BF720" s="2">
        <f t="shared" si="2963"/>
        <v>0.64559166706353799</v>
      </c>
      <c r="BG720" s="17">
        <f t="shared" si="2964"/>
        <v>1.2498043991482008E-2</v>
      </c>
      <c r="BH720" s="2">
        <f t="shared" si="2965"/>
        <v>4.9308526514774652E-3</v>
      </c>
      <c r="BI720" s="2">
        <f t="shared" si="2966"/>
        <v>4.1388916525718833E-4</v>
      </c>
      <c r="BJ720" s="2">
        <f t="shared" si="2967"/>
        <v>0.99465525818326539</v>
      </c>
    </row>
    <row r="721" spans="1:62" ht="15.6" customHeight="1">
      <c r="A721" s="4">
        <v>44610</v>
      </c>
      <c r="B721">
        <f>Foglio1!S492</f>
        <v>10500440</v>
      </c>
      <c r="C721">
        <f>Foglio1!T492</f>
        <v>4939603</v>
      </c>
      <c r="E721">
        <f>Foglio1!R492</f>
        <v>740613</v>
      </c>
      <c r="G721">
        <f>Foglio1!K492</f>
        <v>250096</v>
      </c>
      <c r="H721" s="5">
        <f>Foglio1!I492</f>
        <v>1297</v>
      </c>
      <c r="I721" s="5">
        <f>Foglio1!G492</f>
        <v>1200</v>
      </c>
      <c r="J721" s="5">
        <f>Foglio1!H492</f>
        <v>97</v>
      </c>
      <c r="K721" s="5">
        <f>Foglio1!V492</f>
        <v>2</v>
      </c>
      <c r="M721" s="5">
        <f>Foglio1!J492</f>
        <v>248799</v>
      </c>
      <c r="N721" s="5">
        <f>Foglio1!N492</f>
        <v>481300</v>
      </c>
      <c r="O721" s="5">
        <f>Foglio1!O492</f>
        <v>9217</v>
      </c>
      <c r="Q721">
        <f t="shared" si="2933"/>
        <v>1297</v>
      </c>
      <c r="R721">
        <f t="shared" si="2934"/>
        <v>491814</v>
      </c>
      <c r="Z721">
        <f t="shared" si="2935"/>
        <v>481300</v>
      </c>
      <c r="AA721">
        <f t="shared" si="2936"/>
        <v>248799</v>
      </c>
      <c r="AB721">
        <f t="shared" si="2937"/>
        <v>1297</v>
      </c>
      <c r="AC721">
        <f t="shared" si="2938"/>
        <v>9217</v>
      </c>
      <c r="AE721" s="3">
        <f t="shared" si="2939"/>
        <v>35259</v>
      </c>
      <c r="AF721" s="3">
        <f t="shared" si="2940"/>
        <v>5698</v>
      </c>
      <c r="AG721" s="3">
        <f t="shared" si="2941"/>
        <v>-1179</v>
      </c>
      <c r="AH721" s="3">
        <f t="shared" si="2942"/>
        <v>-46</v>
      </c>
      <c r="AI721" s="3">
        <f t="shared" si="2943"/>
        <v>-7</v>
      </c>
      <c r="AJ721" s="3">
        <f t="shared" si="2944"/>
        <v>-1133</v>
      </c>
      <c r="AK721" s="3">
        <f t="shared" si="2945"/>
        <v>6845</v>
      </c>
      <c r="AL721" s="3">
        <f t="shared" si="2946"/>
        <v>32</v>
      </c>
      <c r="AM721" s="3"/>
      <c r="AN721" s="3">
        <f t="shared" si="2947"/>
        <v>29561</v>
      </c>
      <c r="AO721" s="3">
        <f t="shared" si="2948"/>
        <v>5698</v>
      </c>
      <c r="AQ721" s="6">
        <f t="shared" si="2949"/>
        <v>3.3691724968732029E-3</v>
      </c>
      <c r="AR721" s="6">
        <f t="shared" si="2950"/>
        <v>7.7532775899253658E-3</v>
      </c>
      <c r="AS721" s="6">
        <f t="shared" si="2951"/>
        <v>-4.6920704407521644E-3</v>
      </c>
      <c r="AT721" s="6">
        <f t="shared" si="2952"/>
        <v>-3.4251675353685777E-2</v>
      </c>
      <c r="AU721" s="6">
        <f t="shared" si="2953"/>
        <v>-6.7307692307692304E-2</v>
      </c>
      <c r="AV721" s="6">
        <f t="shared" si="2954"/>
        <v>-4.5332330393867129E-3</v>
      </c>
      <c r="AW721" s="6">
        <f t="shared" si="2955"/>
        <v>1.44270794912057E-2</v>
      </c>
      <c r="AX721" s="6">
        <f t="shared" si="2956"/>
        <v>3.4839412084921068E-3</v>
      </c>
      <c r="AZ721" s="2">
        <f t="shared" si="2957"/>
        <v>7.0531615818003823E-2</v>
      </c>
      <c r="BA721" s="17">
        <f t="shared" si="2958"/>
        <v>0.16160412944212826</v>
      </c>
      <c r="BB721" s="2">
        <f t="shared" si="2959"/>
        <v>1.7512520034079877E-3</v>
      </c>
      <c r="BC721" s="2">
        <f t="shared" si="2960"/>
        <v>1.6202794171854937E-3</v>
      </c>
      <c r="BD721" s="2">
        <f t="shared" si="2961"/>
        <v>1.3097258622249406E-4</v>
      </c>
      <c r="BE721" s="2">
        <f t="shared" si="2962"/>
        <v>0.33593658226361134</v>
      </c>
      <c r="BF721" s="2">
        <f t="shared" si="2963"/>
        <v>0.64986706957614837</v>
      </c>
      <c r="BG721" s="17">
        <f t="shared" si="2964"/>
        <v>1.2445096156832246E-2</v>
      </c>
      <c r="BH721" s="2">
        <f t="shared" si="2965"/>
        <v>4.7981575075171133E-3</v>
      </c>
      <c r="BI721" s="2">
        <f t="shared" si="2966"/>
        <v>3.8785106519096665E-4</v>
      </c>
      <c r="BJ721" s="2">
        <f t="shared" si="2967"/>
        <v>0.99481399142729188</v>
      </c>
    </row>
    <row r="722" spans="1:62" ht="15.6" customHeight="1">
      <c r="A722" s="4">
        <v>44611</v>
      </c>
      <c r="B722">
        <f>Foglio1!S493</f>
        <v>10538063</v>
      </c>
      <c r="C722">
        <f>Foglio1!T493</f>
        <v>4976750</v>
      </c>
      <c r="E722">
        <f>Foglio1!R493</f>
        <v>746269</v>
      </c>
      <c r="G722">
        <f>Foglio1!K493</f>
        <v>248459</v>
      </c>
      <c r="H722" s="5">
        <f>Foglio1!I493</f>
        <v>1288</v>
      </c>
      <c r="I722" s="5">
        <f>Foglio1!G493</f>
        <v>1189</v>
      </c>
      <c r="J722" s="5">
        <f>Foglio1!H493</f>
        <v>99</v>
      </c>
      <c r="K722" s="5">
        <f>Foglio1!V493</f>
        <v>5</v>
      </c>
      <c r="M722" s="5">
        <f>Foglio1!J493</f>
        <v>247171</v>
      </c>
      <c r="N722" s="5">
        <f>Foglio1!N493</f>
        <v>488557</v>
      </c>
      <c r="O722" s="5">
        <f>Foglio1!O493</f>
        <v>9253</v>
      </c>
      <c r="Q722">
        <f t="shared" si="2933"/>
        <v>1288</v>
      </c>
      <c r="R722">
        <f t="shared" si="2934"/>
        <v>499098</v>
      </c>
      <c r="Z722">
        <f t="shared" si="2935"/>
        <v>488557</v>
      </c>
      <c r="AA722">
        <f t="shared" si="2936"/>
        <v>247171</v>
      </c>
      <c r="AB722">
        <f t="shared" si="2937"/>
        <v>1288</v>
      </c>
      <c r="AC722">
        <f t="shared" si="2938"/>
        <v>9253</v>
      </c>
      <c r="AE722" s="3">
        <f t="shared" si="2939"/>
        <v>37623</v>
      </c>
      <c r="AF722" s="3">
        <f t="shared" si="2940"/>
        <v>5656</v>
      </c>
      <c r="AG722" s="3">
        <f t="shared" si="2941"/>
        <v>-1637</v>
      </c>
      <c r="AH722" s="3">
        <f t="shared" si="2942"/>
        <v>-9</v>
      </c>
      <c r="AI722" s="3">
        <f t="shared" si="2943"/>
        <v>2</v>
      </c>
      <c r="AJ722" s="3">
        <f t="shared" si="2944"/>
        <v>-1628</v>
      </c>
      <c r="AK722" s="3">
        <f t="shared" si="2945"/>
        <v>7257</v>
      </c>
      <c r="AL722" s="3">
        <f t="shared" si="2946"/>
        <v>36</v>
      </c>
      <c r="AM722" s="3"/>
      <c r="AN722" s="3">
        <f t="shared" si="2947"/>
        <v>31967</v>
      </c>
      <c r="AO722" s="3">
        <f t="shared" si="2948"/>
        <v>5656</v>
      </c>
      <c r="AQ722" s="6">
        <f t="shared" si="2949"/>
        <v>3.5829927126863254E-3</v>
      </c>
      <c r="AR722" s="6">
        <f t="shared" si="2950"/>
        <v>7.6369169863342934E-3</v>
      </c>
      <c r="AS722" s="6">
        <f t="shared" si="2951"/>
        <v>-6.545486533171262E-3</v>
      </c>
      <c r="AT722" s="6">
        <f t="shared" si="2952"/>
        <v>-6.9390902081727058E-3</v>
      </c>
      <c r="AU722" s="6">
        <f t="shared" si="2953"/>
        <v>2.0618556701030927E-2</v>
      </c>
      <c r="AV722" s="6">
        <f t="shared" si="2954"/>
        <v>-6.5434346601071546E-3</v>
      </c>
      <c r="AW722" s="6">
        <f t="shared" si="2955"/>
        <v>1.5077913982962808E-2</v>
      </c>
      <c r="AX722" s="6">
        <f t="shared" si="2956"/>
        <v>3.9058261907345122E-3</v>
      </c>
      <c r="AZ722" s="2">
        <f t="shared" si="2957"/>
        <v>7.0816524820548135E-2</v>
      </c>
      <c r="BA722" s="17">
        <f t="shared" si="2958"/>
        <v>0.15033357254870691</v>
      </c>
      <c r="BB722" s="2">
        <f t="shared" si="2959"/>
        <v>1.7259192060771651E-3</v>
      </c>
      <c r="BC722" s="2">
        <f t="shared" si="2960"/>
        <v>1.5932592671007372E-3</v>
      </c>
      <c r="BD722" s="2">
        <f t="shared" si="2961"/>
        <v>1.3265993897642808E-4</v>
      </c>
      <c r="BE722" s="2">
        <f t="shared" si="2962"/>
        <v>0.33120898764386569</v>
      </c>
      <c r="BF722" s="2">
        <f t="shared" si="2963"/>
        <v>0.65466607885360373</v>
      </c>
      <c r="BG722" s="17">
        <f t="shared" si="2964"/>
        <v>1.2399014296453424E-2</v>
      </c>
      <c r="BH722" s="2">
        <f t="shared" si="2965"/>
        <v>4.7854978084915416E-3</v>
      </c>
      <c r="BI722" s="2">
        <f t="shared" si="2966"/>
        <v>3.9845608329744543E-4</v>
      </c>
      <c r="BJ722" s="2">
        <f t="shared" si="2967"/>
        <v>0.99481604610821106</v>
      </c>
    </row>
    <row r="723" spans="1:62" ht="15.6" customHeight="1">
      <c r="A723" s="4">
        <v>44612</v>
      </c>
      <c r="B723">
        <f>Foglio1!S494</f>
        <v>10567659</v>
      </c>
      <c r="C723">
        <f>Foglio1!T494</f>
        <v>5006029</v>
      </c>
      <c r="E723">
        <f>Foglio1!R494</f>
        <v>750872</v>
      </c>
      <c r="G723">
        <f>Foglio1!K494</f>
        <v>247522</v>
      </c>
      <c r="H723" s="5">
        <f>Foglio1!I494</f>
        <v>1279</v>
      </c>
      <c r="I723" s="5">
        <f>Foglio1!G494</f>
        <v>1179</v>
      </c>
      <c r="J723" s="5">
        <f>Foglio1!H494</f>
        <v>100</v>
      </c>
      <c r="K723" s="5">
        <f>Foglio1!V494</f>
        <v>6</v>
      </c>
      <c r="M723" s="5">
        <f>Foglio1!J494</f>
        <v>246243</v>
      </c>
      <c r="N723" s="5">
        <f>Foglio1!N494</f>
        <v>494087</v>
      </c>
      <c r="O723" s="5">
        <f>Foglio1!O494</f>
        <v>9263</v>
      </c>
      <c r="Q723">
        <f t="shared" si="2933"/>
        <v>1279</v>
      </c>
      <c r="R723">
        <f t="shared" si="2934"/>
        <v>504629</v>
      </c>
      <c r="Z723">
        <f t="shared" si="2935"/>
        <v>494087</v>
      </c>
      <c r="AA723">
        <f t="shared" si="2936"/>
        <v>246243</v>
      </c>
      <c r="AB723">
        <f t="shared" si="2937"/>
        <v>1279</v>
      </c>
      <c r="AC723">
        <f t="shared" si="2938"/>
        <v>9263</v>
      </c>
      <c r="AE723" s="3">
        <f t="shared" si="2939"/>
        <v>29596</v>
      </c>
      <c r="AF723" s="3">
        <f t="shared" si="2940"/>
        <v>4603</v>
      </c>
      <c r="AG723" s="3">
        <f t="shared" si="2941"/>
        <v>-937</v>
      </c>
      <c r="AH723" s="3">
        <f t="shared" si="2942"/>
        <v>-9</v>
      </c>
      <c r="AI723" s="3">
        <f t="shared" si="2943"/>
        <v>1</v>
      </c>
      <c r="AJ723" s="3">
        <f t="shared" si="2944"/>
        <v>-928</v>
      </c>
      <c r="AK723" s="3">
        <f t="shared" si="2945"/>
        <v>5530</v>
      </c>
      <c r="AL723" s="3">
        <f t="shared" si="2946"/>
        <v>10</v>
      </c>
      <c r="AM723" s="3"/>
      <c r="AN723" s="3">
        <f t="shared" si="2947"/>
        <v>24993</v>
      </c>
      <c r="AO723" s="3">
        <f t="shared" si="2948"/>
        <v>4603</v>
      </c>
      <c r="AQ723" s="6">
        <f t="shared" si="2949"/>
        <v>2.8084857720057283E-3</v>
      </c>
      <c r="AR723" s="6">
        <f t="shared" si="2950"/>
        <v>6.1680171627121055E-3</v>
      </c>
      <c r="AS723" s="6">
        <f t="shared" si="2951"/>
        <v>-3.7712459600980444E-3</v>
      </c>
      <c r="AT723" s="6">
        <f t="shared" si="2952"/>
        <v>-6.987577639751553E-3</v>
      </c>
      <c r="AU723" s="6">
        <f t="shared" si="2953"/>
        <v>1.0101010101010102E-2</v>
      </c>
      <c r="AV723" s="6">
        <f t="shared" si="2954"/>
        <v>-3.7544857608700051E-3</v>
      </c>
      <c r="AW723" s="6">
        <f t="shared" si="2955"/>
        <v>1.1319047726263262E-2</v>
      </c>
      <c r="AX723" s="6">
        <f t="shared" si="2956"/>
        <v>1.0807305738679347E-3</v>
      </c>
      <c r="AZ723" s="2">
        <f t="shared" si="2957"/>
        <v>7.1053768862148176E-2</v>
      </c>
      <c r="BA723" s="17">
        <f t="shared" si="2958"/>
        <v>0.1555277740235167</v>
      </c>
      <c r="BB723" s="2">
        <f t="shared" si="2959"/>
        <v>1.7033529016929651E-3</v>
      </c>
      <c r="BC723" s="2">
        <f t="shared" si="2960"/>
        <v>1.5701744105519981E-3</v>
      </c>
      <c r="BD723" s="2">
        <f t="shared" si="2961"/>
        <v>1.3317849114096678E-4</v>
      </c>
      <c r="BE723" s="2">
        <f t="shared" si="2962"/>
        <v>0.32794271194025082</v>
      </c>
      <c r="BF723" s="2">
        <f t="shared" si="2963"/>
        <v>0.65801761152366844</v>
      </c>
      <c r="BG723" s="17">
        <f t="shared" si="2964"/>
        <v>1.2336323634387752E-2</v>
      </c>
      <c r="BH723" s="2">
        <f t="shared" si="2965"/>
        <v>4.7632129669281922E-3</v>
      </c>
      <c r="BI723" s="2">
        <f t="shared" si="2966"/>
        <v>4.0400449252995694E-4</v>
      </c>
      <c r="BJ723" s="2">
        <f t="shared" si="2967"/>
        <v>0.99483278254054186</v>
      </c>
    </row>
    <row r="724" spans="1:62" ht="15.6" customHeight="1">
      <c r="A724" s="4">
        <v>44613</v>
      </c>
      <c r="B724">
        <f>Foglio1!S495</f>
        <v>10585463</v>
      </c>
      <c r="C724">
        <f>Foglio1!T495</f>
        <v>5023661</v>
      </c>
      <c r="E724">
        <f>Foglio1!R495</f>
        <v>753424</v>
      </c>
      <c r="G724">
        <f>Foglio1!K495</f>
        <v>246666</v>
      </c>
      <c r="H724" s="5">
        <f>Foglio1!I495</f>
        <v>1256</v>
      </c>
      <c r="I724" s="5">
        <f>Foglio1!G495</f>
        <v>1162</v>
      </c>
      <c r="J724" s="5">
        <f>Foglio1!H495</f>
        <v>94</v>
      </c>
      <c r="K724" s="5">
        <f>Foglio1!V495</f>
        <v>0</v>
      </c>
      <c r="M724" s="5">
        <f>Foglio1!J495</f>
        <v>245410</v>
      </c>
      <c r="N724" s="5">
        <f>Foglio1!N495</f>
        <v>497477</v>
      </c>
      <c r="O724" s="5">
        <f>Foglio1!O495</f>
        <v>9281</v>
      </c>
      <c r="Q724">
        <f t="shared" ref="Q724:Q730" si="2968">H724+L724</f>
        <v>1256</v>
      </c>
      <c r="R724">
        <f t="shared" ref="R724:R730" si="2969">Q724+N724+O724</f>
        <v>508014</v>
      </c>
      <c r="Z724">
        <f t="shared" ref="Z724:Z730" si="2970">N724</f>
        <v>497477</v>
      </c>
      <c r="AA724">
        <f t="shared" ref="AA724:AA730" si="2971">M724</f>
        <v>245410</v>
      </c>
      <c r="AB724">
        <f t="shared" ref="AB724:AB730" si="2972">H724</f>
        <v>1256</v>
      </c>
      <c r="AC724">
        <f t="shared" ref="AC724:AC730" si="2973">O724</f>
        <v>9281</v>
      </c>
      <c r="AE724" s="3">
        <f t="shared" ref="AE724:AE730" si="2974">B724-B723</f>
        <v>17804</v>
      </c>
      <c r="AF724" s="3">
        <f t="shared" ref="AF724:AF730" si="2975">E724-E723</f>
        <v>2552</v>
      </c>
      <c r="AG724" s="3">
        <f t="shared" ref="AG724:AG730" si="2976">G724-G723</f>
        <v>-856</v>
      </c>
      <c r="AH724" s="3">
        <f t="shared" ref="AH724:AH730" si="2977">H724-H723</f>
        <v>-23</v>
      </c>
      <c r="AI724" s="3">
        <f t="shared" ref="AI724:AI730" si="2978">J724-J723</f>
        <v>-6</v>
      </c>
      <c r="AJ724" s="3">
        <f t="shared" ref="AJ724:AJ730" si="2979">M724-M723</f>
        <v>-833</v>
      </c>
      <c r="AK724" s="3">
        <f t="shared" ref="AK724:AK730" si="2980">N724-N723</f>
        <v>3390</v>
      </c>
      <c r="AL724" s="3">
        <f t="shared" ref="AL724:AL730" si="2981">O724-O723</f>
        <v>18</v>
      </c>
      <c r="AM724" s="3"/>
      <c r="AN724" s="3">
        <f t="shared" ref="AN724:AN730" si="2982">AE724-AF724</f>
        <v>15252</v>
      </c>
      <c r="AO724" s="3">
        <f t="shared" ref="AO724:AO730" si="2983">AF724</f>
        <v>2552</v>
      </c>
      <c r="AQ724" s="6">
        <f t="shared" ref="AQ724:AQ730" si="2984">(B724-B723)/B723</f>
        <v>1.6847629167443801E-3</v>
      </c>
      <c r="AR724" s="6">
        <f t="shared" ref="AR724:AR730" si="2985">(E724-E723)/E723</f>
        <v>3.398715093917472E-3</v>
      </c>
      <c r="AS724" s="6">
        <f t="shared" ref="AS724:AS730" si="2986">(G724-G723)/G723</f>
        <v>-3.4582784560564313E-3</v>
      </c>
      <c r="AT724" s="6">
        <f t="shared" ref="AT724:AT730" si="2987">(H724-H723)/H723</f>
        <v>-1.7982799061767005E-2</v>
      </c>
      <c r="AU724" s="6">
        <f t="shared" ref="AU724:AU730" si="2988">(J724-J723)/J723</f>
        <v>-0.06</v>
      </c>
      <c r="AV724" s="6">
        <f t="shared" ref="AV724:AV730" si="2989">(M724-M723)/M723</f>
        <v>-3.3828372786231485E-3</v>
      </c>
      <c r="AW724" s="6">
        <f t="shared" ref="AW724:AW730" si="2990">(N724-N723)/N723</f>
        <v>6.8611398397448219E-3</v>
      </c>
      <c r="AX724" s="6">
        <f t="shared" ref="AX724:AX730" si="2991">(O724-O723)/O723</f>
        <v>1.9432149411637699E-3</v>
      </c>
      <c r="AZ724" s="2">
        <f t="shared" ref="AZ724:AZ730" si="2992">E724/B724</f>
        <v>7.1175346793994745E-2</v>
      </c>
      <c r="BA724" s="17">
        <f t="shared" ref="BA724:BA730" si="2993">AF724/AE724</f>
        <v>0.14333857560098853</v>
      </c>
      <c r="BB724" s="2">
        <f t="shared" ref="BB724:BB730" si="2994">H724/E724</f>
        <v>1.6670560003397821E-3</v>
      </c>
      <c r="BC724" s="2">
        <f t="shared" ref="BC724:BC730" si="2995">(H724-J724)/E724</f>
        <v>1.5422922550914226E-3</v>
      </c>
      <c r="BD724" s="2">
        <f t="shared" ref="BD724:BD730" si="2996">J724/E724</f>
        <v>1.2476374524835948E-4</v>
      </c>
      <c r="BE724" s="2">
        <f t="shared" ref="BE724:BE730" si="2997">M724/E724</f>
        <v>0.32572628427021172</v>
      </c>
      <c r="BF724" s="2">
        <f t="shared" ref="BF724:BF730" si="2998">N724/E724</f>
        <v>0.66028823079700139</v>
      </c>
      <c r="BG724" s="17">
        <f t="shared" ref="BG724:BG730" si="2999">O724/E724</f>
        <v>1.2318428932447069E-2</v>
      </c>
      <c r="BH724" s="2">
        <f t="shared" ref="BH724:BH730" si="3000">I724/G724</f>
        <v>4.7108235427663321E-3</v>
      </c>
      <c r="BI724" s="2">
        <f t="shared" ref="BI724:BI730" si="3001">J724/G724</f>
        <v>3.8108211103273252E-4</v>
      </c>
      <c r="BJ724" s="2">
        <f t="shared" ref="BJ724:BJ730" si="3002">M724/G724</f>
        <v>0.99490809434620098</v>
      </c>
    </row>
    <row r="725" spans="1:62" ht="15.6" customHeight="1">
      <c r="A725" s="4">
        <v>44614</v>
      </c>
      <c r="B725">
        <f>Foglio1!S496</f>
        <v>10618933</v>
      </c>
      <c r="C725">
        <f>Foglio1!T496</f>
        <v>5056729</v>
      </c>
      <c r="E725">
        <f>Foglio1!R496</f>
        <v>759350</v>
      </c>
      <c r="G725">
        <f>Foglio1!K496</f>
        <v>247937</v>
      </c>
      <c r="H725" s="5">
        <f>Foglio1!I496</f>
        <v>1254</v>
      </c>
      <c r="I725" s="5">
        <f>Foglio1!G496</f>
        <v>1169</v>
      </c>
      <c r="J725" s="5">
        <f>Foglio1!H496</f>
        <v>85</v>
      </c>
      <c r="K725" s="5">
        <f>Foglio1!V496</f>
        <v>2</v>
      </c>
      <c r="M725" s="5">
        <f>Foglio1!J496</f>
        <v>246683</v>
      </c>
      <c r="N725" s="5">
        <f>Foglio1!N496</f>
        <v>502103</v>
      </c>
      <c r="O725" s="5">
        <f>Foglio1!O496</f>
        <v>9310</v>
      </c>
      <c r="Q725">
        <f t="shared" si="2968"/>
        <v>1254</v>
      </c>
      <c r="R725">
        <f t="shared" si="2969"/>
        <v>512667</v>
      </c>
      <c r="Z725">
        <f t="shared" si="2970"/>
        <v>502103</v>
      </c>
      <c r="AA725">
        <f t="shared" si="2971"/>
        <v>246683</v>
      </c>
      <c r="AB725">
        <f t="shared" si="2972"/>
        <v>1254</v>
      </c>
      <c r="AC725">
        <f t="shared" si="2973"/>
        <v>9310</v>
      </c>
      <c r="AE725" s="3">
        <f t="shared" si="2974"/>
        <v>33470</v>
      </c>
      <c r="AF725" s="3">
        <f t="shared" si="2975"/>
        <v>5926</v>
      </c>
      <c r="AG725" s="3">
        <f t="shared" si="2976"/>
        <v>1271</v>
      </c>
      <c r="AH725" s="3">
        <f t="shared" si="2977"/>
        <v>-2</v>
      </c>
      <c r="AI725" s="3">
        <f t="shared" si="2978"/>
        <v>-9</v>
      </c>
      <c r="AJ725" s="3">
        <f t="shared" si="2979"/>
        <v>1273</v>
      </c>
      <c r="AK725" s="3">
        <f t="shared" si="2980"/>
        <v>4626</v>
      </c>
      <c r="AL725" s="3">
        <f t="shared" si="2981"/>
        <v>29</v>
      </c>
      <c r="AM725" s="3"/>
      <c r="AN725" s="3">
        <f t="shared" si="2982"/>
        <v>27544</v>
      </c>
      <c r="AO725" s="3">
        <f t="shared" si="2983"/>
        <v>5926</v>
      </c>
      <c r="AQ725" s="6">
        <f t="shared" si="2984"/>
        <v>3.1618834244661761E-3</v>
      </c>
      <c r="AR725" s="6">
        <f t="shared" si="2985"/>
        <v>7.8654250461891312E-3</v>
      </c>
      <c r="AS725" s="6">
        <f t="shared" si="2986"/>
        <v>5.1527166289638618E-3</v>
      </c>
      <c r="AT725" s="6">
        <f t="shared" si="2987"/>
        <v>-1.5923566878980893E-3</v>
      </c>
      <c r="AU725" s="6">
        <f t="shared" si="2988"/>
        <v>-9.5744680851063829E-2</v>
      </c>
      <c r="AV725" s="6">
        <f t="shared" si="2989"/>
        <v>5.1872376838759627E-3</v>
      </c>
      <c r="AW725" s="6">
        <f t="shared" si="2990"/>
        <v>9.2989223622398625E-3</v>
      </c>
      <c r="AX725" s="6">
        <f t="shared" si="2991"/>
        <v>3.124663290593686E-3</v>
      </c>
      <c r="AZ725" s="2">
        <f t="shared" si="2992"/>
        <v>7.1509067813122093E-2</v>
      </c>
      <c r="BA725" s="17">
        <f t="shared" si="2993"/>
        <v>0.17705407827905587</v>
      </c>
      <c r="BB725" s="2">
        <f t="shared" si="2994"/>
        <v>1.6514123921775202E-3</v>
      </c>
      <c r="BC725" s="2">
        <f t="shared" si="2995"/>
        <v>1.539474550602489E-3</v>
      </c>
      <c r="BD725" s="2">
        <f t="shared" si="2996"/>
        <v>1.1193784157503127E-4</v>
      </c>
      <c r="BE725" s="2">
        <f t="shared" si="2997"/>
        <v>0.32486073615592281</v>
      </c>
      <c r="BF725" s="2">
        <f t="shared" si="2998"/>
        <v>0.66122736550997563</v>
      </c>
      <c r="BG725" s="17">
        <f t="shared" si="2999"/>
        <v>1.2260485941924014E-2</v>
      </c>
      <c r="BH725" s="2">
        <f t="shared" si="3000"/>
        <v>4.7149074159968055E-3</v>
      </c>
      <c r="BI725" s="2">
        <f t="shared" si="3001"/>
        <v>3.4282902511525103E-4</v>
      </c>
      <c r="BJ725" s="2">
        <f t="shared" si="3002"/>
        <v>0.99494226355888793</v>
      </c>
    </row>
    <row r="726" spans="1:62" ht="15.6" customHeight="1">
      <c r="A726" s="4">
        <v>44615</v>
      </c>
      <c r="B726">
        <f>Foglio1!S497</f>
        <v>10656137</v>
      </c>
      <c r="C726">
        <f>Foglio1!T497</f>
        <v>5093478</v>
      </c>
      <c r="E726">
        <f>Foglio1!R497</f>
        <v>764778</v>
      </c>
      <c r="G726">
        <f>Foglio1!K497</f>
        <v>231878</v>
      </c>
      <c r="H726" s="5">
        <f>Foglio1!I497</f>
        <v>1215</v>
      </c>
      <c r="I726" s="5">
        <f>Foglio1!G497</f>
        <v>1134</v>
      </c>
      <c r="J726" s="5">
        <f>Foglio1!H497</f>
        <v>81</v>
      </c>
      <c r="K726" s="5">
        <f>Foglio1!V497</f>
        <v>7</v>
      </c>
      <c r="M726" s="5">
        <f>Foglio1!J497</f>
        <v>230663</v>
      </c>
      <c r="N726" s="5">
        <f>Foglio1!N497</f>
        <v>523552</v>
      </c>
      <c r="O726" s="5">
        <f>Foglio1!O497</f>
        <v>9348</v>
      </c>
      <c r="Q726">
        <f t="shared" si="2968"/>
        <v>1215</v>
      </c>
      <c r="R726">
        <f t="shared" si="2969"/>
        <v>534115</v>
      </c>
      <c r="Z726">
        <f t="shared" si="2970"/>
        <v>523552</v>
      </c>
      <c r="AA726">
        <f t="shared" si="2971"/>
        <v>230663</v>
      </c>
      <c r="AB726">
        <f t="shared" si="2972"/>
        <v>1215</v>
      </c>
      <c r="AC726">
        <f t="shared" si="2973"/>
        <v>9348</v>
      </c>
      <c r="AE726" s="3">
        <f t="shared" si="2974"/>
        <v>37204</v>
      </c>
      <c r="AF726" s="3">
        <f t="shared" si="2975"/>
        <v>5428</v>
      </c>
      <c r="AG726" s="3">
        <f t="shared" si="2976"/>
        <v>-16059</v>
      </c>
      <c r="AH726" s="3">
        <f t="shared" si="2977"/>
        <v>-39</v>
      </c>
      <c r="AI726" s="3">
        <f t="shared" si="2978"/>
        <v>-4</v>
      </c>
      <c r="AJ726" s="3">
        <f t="shared" si="2979"/>
        <v>-16020</v>
      </c>
      <c r="AK726" s="3">
        <f t="shared" si="2980"/>
        <v>21449</v>
      </c>
      <c r="AL726" s="3">
        <f t="shared" si="2981"/>
        <v>38</v>
      </c>
      <c r="AM726" s="3"/>
      <c r="AN726" s="3">
        <f t="shared" si="2982"/>
        <v>31776</v>
      </c>
      <c r="AO726" s="3">
        <f t="shared" si="2983"/>
        <v>5428</v>
      </c>
      <c r="AQ726" s="6">
        <f t="shared" si="2984"/>
        <v>3.5035535114497848E-3</v>
      </c>
      <c r="AR726" s="6">
        <f t="shared" si="2985"/>
        <v>7.148218871403174E-3</v>
      </c>
      <c r="AS726" s="6">
        <f t="shared" si="2986"/>
        <v>-6.4770486050891959E-2</v>
      </c>
      <c r="AT726" s="6">
        <f t="shared" si="2987"/>
        <v>-3.1100478468899521E-2</v>
      </c>
      <c r="AU726" s="6">
        <f t="shared" si="2988"/>
        <v>-4.7058823529411764E-2</v>
      </c>
      <c r="AV726" s="6">
        <f t="shared" si="2989"/>
        <v>-6.4941645755889135E-2</v>
      </c>
      <c r="AW726" s="6">
        <f t="shared" si="2990"/>
        <v>4.2718326717824828E-2</v>
      </c>
      <c r="AX726" s="6">
        <f t="shared" si="2991"/>
        <v>4.0816326530612249E-3</v>
      </c>
      <c r="AZ726" s="2">
        <f t="shared" si="2992"/>
        <v>7.1768784504178201E-2</v>
      </c>
      <c r="BA726" s="17">
        <f t="shared" si="2993"/>
        <v>0.14589829050639716</v>
      </c>
      <c r="BB726" s="2">
        <f t="shared" si="2994"/>
        <v>1.5886963275617237E-3</v>
      </c>
      <c r="BC726" s="2">
        <f t="shared" si="2995"/>
        <v>1.4827832390576089E-3</v>
      </c>
      <c r="BD726" s="2">
        <f t="shared" si="2996"/>
        <v>1.0591308850411493E-4</v>
      </c>
      <c r="BE726" s="2">
        <f t="shared" si="2997"/>
        <v>0.30160778683487233</v>
      </c>
      <c r="BF726" s="2">
        <f t="shared" si="2998"/>
        <v>0.6845803618827947</v>
      </c>
      <c r="BG726" s="17">
        <f t="shared" si="2999"/>
        <v>1.2223154954771189E-2</v>
      </c>
      <c r="BH726" s="2">
        <f t="shared" si="3000"/>
        <v>4.8905027643847193E-3</v>
      </c>
      <c r="BI726" s="2">
        <f t="shared" si="3001"/>
        <v>3.4932162602747995E-4</v>
      </c>
      <c r="BJ726" s="2">
        <f t="shared" si="3002"/>
        <v>0.99476017560958785</v>
      </c>
    </row>
    <row r="727" spans="1:62" ht="15.6" customHeight="1">
      <c r="A727" s="4">
        <v>44616</v>
      </c>
      <c r="B727">
        <f>Foglio1!S498</f>
        <v>10697034</v>
      </c>
      <c r="C727">
        <f>Foglio1!T498</f>
        <v>5133700</v>
      </c>
      <c r="E727">
        <f>Foglio1!R498</f>
        <v>770887</v>
      </c>
      <c r="G727">
        <f>Foglio1!K498</f>
        <v>230774</v>
      </c>
      <c r="H727" s="5">
        <f>Foglio1!I498</f>
        <v>1199</v>
      </c>
      <c r="I727" s="5">
        <f>Foglio1!G498</f>
        <v>1130</v>
      </c>
      <c r="J727" s="5">
        <f>Foglio1!H498</f>
        <v>69</v>
      </c>
      <c r="K727" s="5">
        <f>Foglio1!V498</f>
        <v>0</v>
      </c>
      <c r="M727" s="5">
        <f>Foglio1!J498</f>
        <v>229575</v>
      </c>
      <c r="N727" s="5">
        <f>Foglio1!N498</f>
        <v>530734</v>
      </c>
      <c r="O727" s="5">
        <f>Foglio1!O498</f>
        <v>9379</v>
      </c>
      <c r="Q727">
        <f t="shared" si="2968"/>
        <v>1199</v>
      </c>
      <c r="R727">
        <f t="shared" si="2969"/>
        <v>541312</v>
      </c>
      <c r="Z727">
        <f t="shared" si="2970"/>
        <v>530734</v>
      </c>
      <c r="AA727">
        <f t="shared" si="2971"/>
        <v>229575</v>
      </c>
      <c r="AB727">
        <f t="shared" si="2972"/>
        <v>1199</v>
      </c>
      <c r="AC727">
        <f t="shared" si="2973"/>
        <v>9379</v>
      </c>
      <c r="AE727" s="3">
        <f t="shared" si="2974"/>
        <v>40897</v>
      </c>
      <c r="AF727" s="3">
        <f t="shared" si="2975"/>
        <v>6109</v>
      </c>
      <c r="AG727" s="3">
        <f t="shared" si="2976"/>
        <v>-1104</v>
      </c>
      <c r="AH727" s="3">
        <f t="shared" si="2977"/>
        <v>-16</v>
      </c>
      <c r="AI727" s="3">
        <f t="shared" si="2978"/>
        <v>-12</v>
      </c>
      <c r="AJ727" s="3">
        <f t="shared" si="2979"/>
        <v>-1088</v>
      </c>
      <c r="AK727" s="3">
        <f t="shared" si="2980"/>
        <v>7182</v>
      </c>
      <c r="AL727" s="3">
        <f t="shared" si="2981"/>
        <v>31</v>
      </c>
      <c r="AM727" s="3"/>
      <c r="AN727" s="3">
        <f t="shared" si="2982"/>
        <v>34788</v>
      </c>
      <c r="AO727" s="3">
        <f t="shared" si="2983"/>
        <v>6109</v>
      </c>
      <c r="AQ727" s="6">
        <f t="shared" si="2984"/>
        <v>3.8378823395382399E-3</v>
      </c>
      <c r="AR727" s="6">
        <f t="shared" si="2985"/>
        <v>7.9879389836004702E-3</v>
      </c>
      <c r="AS727" s="6">
        <f t="shared" si="2986"/>
        <v>-4.761124384374542E-3</v>
      </c>
      <c r="AT727" s="6">
        <f t="shared" si="2987"/>
        <v>-1.3168724279835391E-2</v>
      </c>
      <c r="AU727" s="6">
        <f t="shared" si="2988"/>
        <v>-0.14814814814814814</v>
      </c>
      <c r="AV727" s="6">
        <f t="shared" si="2989"/>
        <v>-4.7168379844188275E-3</v>
      </c>
      <c r="AW727" s="6">
        <f t="shared" si="2990"/>
        <v>1.37178350956543E-2</v>
      </c>
      <c r="AX727" s="6">
        <f t="shared" si="2991"/>
        <v>3.3162173727000429E-3</v>
      </c>
      <c r="AZ727" s="2">
        <f t="shared" si="2992"/>
        <v>7.2065490303199933E-2</v>
      </c>
      <c r="BA727" s="17">
        <f t="shared" si="2993"/>
        <v>0.14937525979900726</v>
      </c>
      <c r="BB727" s="2">
        <f t="shared" si="2994"/>
        <v>1.5553511733885771E-3</v>
      </c>
      <c r="BC727" s="2">
        <f t="shared" si="2995"/>
        <v>1.4658438915171744E-3</v>
      </c>
      <c r="BD727" s="2">
        <f t="shared" si="2996"/>
        <v>8.9507281871402679E-5</v>
      </c>
      <c r="BE727" s="2">
        <f t="shared" si="2997"/>
        <v>0.29780629326996044</v>
      </c>
      <c r="BF727" s="2">
        <f t="shared" si="2998"/>
        <v>0.68847185125705845</v>
      </c>
      <c r="BG727" s="17">
        <f t="shared" si="2999"/>
        <v>1.2166504299592547E-2</v>
      </c>
      <c r="BH727" s="2">
        <f t="shared" si="3000"/>
        <v>4.8965654709802664E-3</v>
      </c>
      <c r="BI727" s="2">
        <f t="shared" si="3001"/>
        <v>2.9899382079437024E-4</v>
      </c>
      <c r="BJ727" s="2">
        <f t="shared" si="3002"/>
        <v>0.99480444070822538</v>
      </c>
    </row>
    <row r="728" spans="1:62" ht="15.6" customHeight="1">
      <c r="A728" s="4">
        <v>44617</v>
      </c>
      <c r="B728">
        <f>Foglio1!S499</f>
        <v>10728104</v>
      </c>
      <c r="C728">
        <f>Foglio1!T499</f>
        <v>5164330</v>
      </c>
      <c r="E728">
        <f>Foglio1!R499</f>
        <v>775427</v>
      </c>
      <c r="G728">
        <f>Foglio1!K499</f>
        <v>231164</v>
      </c>
      <c r="H728" s="5">
        <f>Foglio1!I499</f>
        <v>1186</v>
      </c>
      <c r="I728" s="5">
        <f>Foglio1!G499</f>
        <v>1112</v>
      </c>
      <c r="J728" s="5">
        <f>Foglio1!H499</f>
        <v>74</v>
      </c>
      <c r="K728" s="5">
        <f>Foglio1!V499</f>
        <v>13</v>
      </c>
      <c r="M728" s="5">
        <f>Foglio1!J499</f>
        <v>229978</v>
      </c>
      <c r="N728" s="5">
        <f>Foglio1!N499</f>
        <v>534868</v>
      </c>
      <c r="O728" s="5">
        <f>Foglio1!O499</f>
        <v>9395</v>
      </c>
      <c r="Q728">
        <f t="shared" si="2968"/>
        <v>1186</v>
      </c>
      <c r="R728">
        <f t="shared" si="2969"/>
        <v>545449</v>
      </c>
      <c r="Z728">
        <f t="shared" si="2970"/>
        <v>534868</v>
      </c>
      <c r="AA728">
        <f t="shared" si="2971"/>
        <v>229978</v>
      </c>
      <c r="AB728">
        <f t="shared" si="2972"/>
        <v>1186</v>
      </c>
      <c r="AC728">
        <f t="shared" si="2973"/>
        <v>9395</v>
      </c>
      <c r="AE728" s="3">
        <f t="shared" si="2974"/>
        <v>31070</v>
      </c>
      <c r="AF728" s="3">
        <f t="shared" si="2975"/>
        <v>4540</v>
      </c>
      <c r="AG728" s="3">
        <f t="shared" si="2976"/>
        <v>390</v>
      </c>
      <c r="AH728" s="3">
        <f t="shared" si="2977"/>
        <v>-13</v>
      </c>
      <c r="AI728" s="3">
        <f t="shared" si="2978"/>
        <v>5</v>
      </c>
      <c r="AJ728" s="3">
        <f t="shared" si="2979"/>
        <v>403</v>
      </c>
      <c r="AK728" s="3">
        <f t="shared" si="2980"/>
        <v>4134</v>
      </c>
      <c r="AL728" s="3">
        <f t="shared" si="2981"/>
        <v>16</v>
      </c>
      <c r="AM728" s="3"/>
      <c r="AN728" s="3">
        <f t="shared" si="2982"/>
        <v>26530</v>
      </c>
      <c r="AO728" s="3">
        <f t="shared" si="2983"/>
        <v>4540</v>
      </c>
      <c r="AQ728" s="6">
        <f t="shared" si="2984"/>
        <v>2.9045434463422291E-3</v>
      </c>
      <c r="AR728" s="6">
        <f t="shared" si="2985"/>
        <v>5.8893197057415681E-3</v>
      </c>
      <c r="AS728" s="6">
        <f t="shared" si="2986"/>
        <v>1.6899650740551362E-3</v>
      </c>
      <c r="AT728" s="6">
        <f t="shared" si="2987"/>
        <v>-1.0842368640533779E-2</v>
      </c>
      <c r="AU728" s="6">
        <f t="shared" si="2988"/>
        <v>7.2463768115942032E-2</v>
      </c>
      <c r="AV728" s="6">
        <f t="shared" si="2989"/>
        <v>1.7554176195143198E-3</v>
      </c>
      <c r="AW728" s="6">
        <f t="shared" si="2990"/>
        <v>7.7892126752761269E-3</v>
      </c>
      <c r="AX728" s="6">
        <f t="shared" si="2991"/>
        <v>1.7059387994455698E-3</v>
      </c>
      <c r="AZ728" s="2">
        <f t="shared" si="2992"/>
        <v>7.2279966711732105E-2</v>
      </c>
      <c r="BA728" s="17">
        <f t="shared" si="2993"/>
        <v>0.14612166076601224</v>
      </c>
      <c r="BB728" s="2">
        <f t="shared" si="2994"/>
        <v>1.5294798865657245E-3</v>
      </c>
      <c r="BC728" s="2">
        <f t="shared" si="2995"/>
        <v>1.4340485951611177E-3</v>
      </c>
      <c r="BD728" s="2">
        <f t="shared" si="2996"/>
        <v>9.5431291404606759E-5</v>
      </c>
      <c r="BE728" s="2">
        <f t="shared" si="2997"/>
        <v>0.29658239911687367</v>
      </c>
      <c r="BF728" s="2">
        <f t="shared" si="2998"/>
        <v>0.68977221582431358</v>
      </c>
      <c r="BG728" s="17">
        <f t="shared" si="2999"/>
        <v>1.2115905172247032E-2</v>
      </c>
      <c r="BH728" s="2">
        <f t="shared" si="3000"/>
        <v>4.8104376113927774E-3</v>
      </c>
      <c r="BI728" s="2">
        <f t="shared" si="3001"/>
        <v>3.2011904967901579E-4</v>
      </c>
      <c r="BJ728" s="2">
        <f t="shared" si="3002"/>
        <v>0.99486944333892824</v>
      </c>
    </row>
    <row r="729" spans="1:62" ht="15.6" customHeight="1">
      <c r="A729" s="4">
        <v>44618</v>
      </c>
      <c r="B729">
        <f>Foglio1!S500</f>
        <v>10758477</v>
      </c>
      <c r="C729">
        <f>Foglio1!T500</f>
        <v>5194395</v>
      </c>
      <c r="E729">
        <f>Foglio1!R500</f>
        <v>779780</v>
      </c>
      <c r="G729">
        <f>Foglio1!K500</f>
        <v>229839</v>
      </c>
      <c r="H729" s="5">
        <f>Foglio1!I500</f>
        <v>1123</v>
      </c>
      <c r="I729" s="5">
        <f>Foglio1!G500</f>
        <v>1046</v>
      </c>
      <c r="J729" s="5">
        <f>Foglio1!H500</f>
        <v>77</v>
      </c>
      <c r="K729" s="5">
        <f>Foglio1!V500</f>
        <v>9</v>
      </c>
      <c r="M729" s="5">
        <f>Foglio1!J500</f>
        <v>228716</v>
      </c>
      <c r="N729" s="5">
        <f>Foglio1!N500</f>
        <v>540517</v>
      </c>
      <c r="O729" s="5">
        <f>Foglio1!O500</f>
        <v>9424</v>
      </c>
      <c r="Q729">
        <f t="shared" si="2968"/>
        <v>1123</v>
      </c>
      <c r="R729">
        <f t="shared" si="2969"/>
        <v>551064</v>
      </c>
      <c r="Z729">
        <f t="shared" si="2970"/>
        <v>540517</v>
      </c>
      <c r="AA729">
        <f t="shared" si="2971"/>
        <v>228716</v>
      </c>
      <c r="AB729">
        <f t="shared" si="2972"/>
        <v>1123</v>
      </c>
      <c r="AC729">
        <f t="shared" si="2973"/>
        <v>9424</v>
      </c>
      <c r="AE729" s="3">
        <f t="shared" si="2974"/>
        <v>30373</v>
      </c>
      <c r="AF729" s="3">
        <f t="shared" si="2975"/>
        <v>4353</v>
      </c>
      <c r="AG729" s="3">
        <f t="shared" si="2976"/>
        <v>-1325</v>
      </c>
      <c r="AH729" s="3">
        <f t="shared" si="2977"/>
        <v>-63</v>
      </c>
      <c r="AI729" s="3">
        <f t="shared" si="2978"/>
        <v>3</v>
      </c>
      <c r="AJ729" s="3">
        <f t="shared" si="2979"/>
        <v>-1262</v>
      </c>
      <c r="AK729" s="3">
        <f t="shared" si="2980"/>
        <v>5649</v>
      </c>
      <c r="AL729" s="3">
        <f t="shared" si="2981"/>
        <v>29</v>
      </c>
      <c r="AM729" s="3"/>
      <c r="AN729" s="3">
        <f t="shared" si="2982"/>
        <v>26020</v>
      </c>
      <c r="AO729" s="3">
        <f t="shared" si="2983"/>
        <v>4353</v>
      </c>
      <c r="AQ729" s="6">
        <f t="shared" si="2984"/>
        <v>2.8311619648728236E-3</v>
      </c>
      <c r="AR729" s="6">
        <f t="shared" si="2985"/>
        <v>5.6136812362736922E-3</v>
      </c>
      <c r="AS729" s="6">
        <f t="shared" si="2986"/>
        <v>-5.7318613624958905E-3</v>
      </c>
      <c r="AT729" s="6">
        <f t="shared" si="2987"/>
        <v>-5.3119730185497468E-2</v>
      </c>
      <c r="AU729" s="6">
        <f t="shared" si="2988"/>
        <v>4.0540540540540543E-2</v>
      </c>
      <c r="AV729" s="6">
        <f t="shared" si="2989"/>
        <v>-5.4874814112654251E-3</v>
      </c>
      <c r="AW729" s="6">
        <f t="shared" si="2990"/>
        <v>1.0561484328843752E-2</v>
      </c>
      <c r="AX729" s="6">
        <f t="shared" si="2991"/>
        <v>3.0867482703565725E-3</v>
      </c>
      <c r="AZ729" s="2">
        <f t="shared" si="2992"/>
        <v>7.2480519315140976E-2</v>
      </c>
      <c r="BA729" s="17">
        <f t="shared" si="2993"/>
        <v>0.14331807855661277</v>
      </c>
      <c r="BB729" s="2">
        <f t="shared" si="2994"/>
        <v>1.440149785837031E-3</v>
      </c>
      <c r="BC729" s="2">
        <f t="shared" si="2995"/>
        <v>1.3414039857395676E-3</v>
      </c>
      <c r="BD729" s="2">
        <f t="shared" si="2996"/>
        <v>9.8745800097463384E-5</v>
      </c>
      <c r="BE729" s="2">
        <f t="shared" si="2997"/>
        <v>0.29330836902716151</v>
      </c>
      <c r="BF729" s="2">
        <f t="shared" si="2998"/>
        <v>0.69316602118546256</v>
      </c>
      <c r="BG729" s="17">
        <f t="shared" si="2999"/>
        <v>1.2085460001538895E-2</v>
      </c>
      <c r="BH729" s="2">
        <f t="shared" si="3000"/>
        <v>4.5510117952131711E-3</v>
      </c>
      <c r="BI729" s="2">
        <f t="shared" si="3001"/>
        <v>3.3501712068012828E-4</v>
      </c>
      <c r="BJ729" s="2">
        <f t="shared" si="3002"/>
        <v>0.99511397108410671</v>
      </c>
    </row>
    <row r="730" spans="1:62" ht="15.6" customHeight="1">
      <c r="A730" s="4">
        <v>44619</v>
      </c>
      <c r="B730">
        <f>Foglio1!S501</f>
        <v>10790950</v>
      </c>
      <c r="C730">
        <f>Foglio1!T501</f>
        <v>5226535</v>
      </c>
      <c r="E730">
        <f>Foglio1!R501</f>
        <v>784371</v>
      </c>
      <c r="G730">
        <f>Foglio1!K501</f>
        <v>230745</v>
      </c>
      <c r="H730" s="5">
        <f>Foglio1!I501</f>
        <v>1121</v>
      </c>
      <c r="I730" s="5">
        <f>Foglio1!G501</f>
        <v>1048</v>
      </c>
      <c r="J730" s="5">
        <f>Foglio1!H501</f>
        <v>73</v>
      </c>
      <c r="K730" s="5">
        <f>Foglio1!V501</f>
        <v>0</v>
      </c>
      <c r="M730" s="5">
        <f>Foglio1!J501</f>
        <v>229624</v>
      </c>
      <c r="N730" s="5">
        <f>Foglio1!N501</f>
        <v>544197</v>
      </c>
      <c r="O730" s="5">
        <f>Foglio1!O501</f>
        <v>9429</v>
      </c>
      <c r="Q730">
        <f t="shared" si="2968"/>
        <v>1121</v>
      </c>
      <c r="R730">
        <f t="shared" si="2969"/>
        <v>554747</v>
      </c>
      <c r="Z730">
        <f t="shared" si="2970"/>
        <v>544197</v>
      </c>
      <c r="AA730">
        <f t="shared" si="2971"/>
        <v>229624</v>
      </c>
      <c r="AB730">
        <f t="shared" si="2972"/>
        <v>1121</v>
      </c>
      <c r="AC730">
        <f t="shared" si="2973"/>
        <v>9429</v>
      </c>
      <c r="AE730" s="3">
        <f t="shared" si="2974"/>
        <v>32473</v>
      </c>
      <c r="AF730" s="3">
        <f t="shared" si="2975"/>
        <v>4591</v>
      </c>
      <c r="AG730" s="3">
        <f t="shared" si="2976"/>
        <v>906</v>
      </c>
      <c r="AH730" s="3">
        <f t="shared" si="2977"/>
        <v>-2</v>
      </c>
      <c r="AI730" s="3">
        <f t="shared" si="2978"/>
        <v>-4</v>
      </c>
      <c r="AJ730" s="3">
        <f t="shared" si="2979"/>
        <v>908</v>
      </c>
      <c r="AK730" s="3">
        <f t="shared" si="2980"/>
        <v>3680</v>
      </c>
      <c r="AL730" s="3">
        <f t="shared" si="2981"/>
        <v>5</v>
      </c>
      <c r="AM730" s="3"/>
      <c r="AN730" s="3">
        <f t="shared" si="2982"/>
        <v>27882</v>
      </c>
      <c r="AO730" s="3">
        <f t="shared" si="2983"/>
        <v>4591</v>
      </c>
      <c r="AQ730" s="6">
        <f t="shared" si="2984"/>
        <v>3.0183640305221642E-3</v>
      </c>
      <c r="AR730" s="6">
        <f t="shared" si="2985"/>
        <v>5.8875580291877193E-3</v>
      </c>
      <c r="AS730" s="6">
        <f t="shared" si="2986"/>
        <v>3.9418897576129382E-3</v>
      </c>
      <c r="AT730" s="6">
        <f t="shared" si="2987"/>
        <v>-1.7809439002671415E-3</v>
      </c>
      <c r="AU730" s="6">
        <f t="shared" si="2988"/>
        <v>-5.1948051948051951E-2</v>
      </c>
      <c r="AV730" s="6">
        <f t="shared" si="2989"/>
        <v>3.9699889819689044E-3</v>
      </c>
      <c r="AW730" s="6">
        <f t="shared" si="2990"/>
        <v>6.8082965013126322E-3</v>
      </c>
      <c r="AX730" s="6">
        <f t="shared" si="2991"/>
        <v>5.305602716468591E-4</v>
      </c>
      <c r="AZ730" s="2">
        <f t="shared" si="2992"/>
        <v>7.2687854174099592E-2</v>
      </c>
      <c r="BA730" s="17">
        <f t="shared" si="2993"/>
        <v>0.14137899177778462</v>
      </c>
      <c r="BB730" s="2">
        <f t="shared" si="2994"/>
        <v>1.4291706348143927E-3</v>
      </c>
      <c r="BC730" s="2">
        <f t="shared" si="2995"/>
        <v>1.3361024311199675E-3</v>
      </c>
      <c r="BD730" s="2">
        <f t="shared" si="2996"/>
        <v>9.3068203694425216E-5</v>
      </c>
      <c r="BE730" s="2">
        <f t="shared" si="2997"/>
        <v>0.2927492219880643</v>
      </c>
      <c r="BF730" s="2">
        <f t="shared" si="2998"/>
        <v>0.69380051021774136</v>
      </c>
      <c r="BG730" s="17">
        <f t="shared" si="2999"/>
        <v>1.2021097159379936E-2</v>
      </c>
      <c r="BH730" s="2">
        <f t="shared" si="3000"/>
        <v>4.5418102234067908E-3</v>
      </c>
      <c r="BI730" s="2">
        <f t="shared" si="3001"/>
        <v>3.1636655182127455E-4</v>
      </c>
      <c r="BJ730" s="2">
        <f t="shared" si="3002"/>
        <v>0.99514182322477196</v>
      </c>
    </row>
    <row r="731" spans="1:62" ht="15.6" customHeight="1">
      <c r="A731" s="4">
        <v>44620</v>
      </c>
      <c r="B731">
        <f>Foglio1!S502</f>
        <v>10803649</v>
      </c>
      <c r="C731">
        <f>Foglio1!T502</f>
        <v>5239126</v>
      </c>
      <c r="E731">
        <f>Foglio1!R502</f>
        <v>786279</v>
      </c>
      <c r="G731">
        <f>Foglio1!K502</f>
        <v>228246</v>
      </c>
      <c r="H731" s="5">
        <f>Foglio1!I502</f>
        <v>1116</v>
      </c>
      <c r="I731" s="5">
        <f>Foglio1!G502</f>
        <v>1049</v>
      </c>
      <c r="J731" s="5">
        <f>Foglio1!H502</f>
        <v>67</v>
      </c>
      <c r="K731" s="5">
        <f>Foglio1!V502</f>
        <v>0</v>
      </c>
      <c r="M731" s="5">
        <f>Foglio1!J502</f>
        <v>227130</v>
      </c>
      <c r="N731" s="5">
        <f>Foglio1!N502</f>
        <v>548568</v>
      </c>
      <c r="O731" s="5">
        <f>Foglio1!O502</f>
        <v>9465</v>
      </c>
      <c r="Q731">
        <f t="shared" ref="Q731:Q737" si="3003">H731+L731</f>
        <v>1116</v>
      </c>
      <c r="R731">
        <f t="shared" ref="R731:R737" si="3004">Q731+N731+O731</f>
        <v>559149</v>
      </c>
      <c r="Z731">
        <f t="shared" ref="Z731:Z737" si="3005">N731</f>
        <v>548568</v>
      </c>
      <c r="AA731">
        <f t="shared" ref="AA731:AA737" si="3006">M731</f>
        <v>227130</v>
      </c>
      <c r="AB731">
        <f t="shared" ref="AB731:AB737" si="3007">H731</f>
        <v>1116</v>
      </c>
      <c r="AC731">
        <f t="shared" ref="AC731:AC737" si="3008">O731</f>
        <v>9465</v>
      </c>
      <c r="AE731" s="3">
        <f t="shared" ref="AE731:AE737" si="3009">B731-B730</f>
        <v>12699</v>
      </c>
      <c r="AF731" s="3">
        <f t="shared" ref="AF731:AF737" si="3010">E731-E730</f>
        <v>1908</v>
      </c>
      <c r="AG731" s="3">
        <f t="shared" ref="AG731:AG737" si="3011">G731-G730</f>
        <v>-2499</v>
      </c>
      <c r="AH731" s="3">
        <f t="shared" ref="AH731:AH737" si="3012">H731-H730</f>
        <v>-5</v>
      </c>
      <c r="AI731" s="3">
        <f t="shared" ref="AI731:AI737" si="3013">J731-J730</f>
        <v>-6</v>
      </c>
      <c r="AJ731" s="3">
        <f t="shared" ref="AJ731:AJ737" si="3014">M731-M730</f>
        <v>-2494</v>
      </c>
      <c r="AK731" s="3">
        <f t="shared" ref="AK731:AK737" si="3015">N731-N730</f>
        <v>4371</v>
      </c>
      <c r="AL731" s="3">
        <f t="shared" ref="AL731:AL737" si="3016">O731-O730</f>
        <v>36</v>
      </c>
      <c r="AM731" s="3"/>
      <c r="AN731" s="3">
        <f t="shared" ref="AN731:AN737" si="3017">AE731-AF731</f>
        <v>10791</v>
      </c>
      <c r="AO731" s="3">
        <f t="shared" ref="AO731:AO737" si="3018">AF731</f>
        <v>1908</v>
      </c>
      <c r="AQ731" s="6">
        <f t="shared" ref="AQ731:AQ737" si="3019">(B731-B730)/B730</f>
        <v>1.1768194644586436E-3</v>
      </c>
      <c r="AR731" s="6">
        <f t="shared" ref="AR731:AR737" si="3020">(E731-E730)/E730</f>
        <v>2.4325223650542918E-3</v>
      </c>
      <c r="AS731" s="6">
        <f t="shared" ref="AS731:AS737" si="3021">(G731-G730)/G730</f>
        <v>-1.0830137164402263E-2</v>
      </c>
      <c r="AT731" s="6">
        <f t="shared" ref="AT731:AT737" si="3022">(H731-H730)/H730</f>
        <v>-4.4603033006244425E-3</v>
      </c>
      <c r="AU731" s="6">
        <f t="shared" ref="AU731:AU737" si="3023">(J731-J730)/J730</f>
        <v>-8.2191780821917804E-2</v>
      </c>
      <c r="AV731" s="6">
        <f t="shared" ref="AV731:AV737" si="3024">(M731-M730)/M730</f>
        <v>-1.0861234017350103E-2</v>
      </c>
      <c r="AW731" s="6">
        <f t="shared" ref="AW731:AW737" si="3025">(N731-N730)/N730</f>
        <v>8.0320178170772711E-3</v>
      </c>
      <c r="AX731" s="6">
        <f t="shared" ref="AX731:AX737" si="3026">(O731-O730)/O730</f>
        <v>3.8180082723512569E-3</v>
      </c>
      <c r="AZ731" s="2">
        <f t="shared" ref="AZ731:AZ737" si="3027">E731/B731</f>
        <v>7.2779021236250824E-2</v>
      </c>
      <c r="BA731" s="17">
        <f t="shared" ref="BA731:BA737" si="3028">AF731/AE731</f>
        <v>0.15024805102763997</v>
      </c>
      <c r="BB731" s="2">
        <f t="shared" ref="BB731:BB737" si="3029">H731/E731</f>
        <v>1.4193435154696997E-3</v>
      </c>
      <c r="BC731" s="2">
        <f t="shared" ref="BC731:BC737" si="3030">(H731-J731)/E731</f>
        <v>1.3341320320140815E-3</v>
      </c>
      <c r="BD731" s="2">
        <f t="shared" ref="BD731:BD737" si="3031">J731/E731</f>
        <v>8.5211483455618171E-5</v>
      </c>
      <c r="BE731" s="2">
        <f t="shared" ref="BE731:BE737" si="3032">M731/E731</f>
        <v>0.28886692891454557</v>
      </c>
      <c r="BF731" s="2">
        <f t="shared" ref="BF731:BF737" si="3033">N731/E731</f>
        <v>0.69767601576539628</v>
      </c>
      <c r="BG731" s="17">
        <f t="shared" ref="BG731:BG737" si="3034">O731/E731</f>
        <v>1.2037711804588448E-2</v>
      </c>
      <c r="BH731" s="2">
        <f t="shared" ref="BH731:BH737" si="3035">I731/G731</f>
        <v>4.595918438877352E-3</v>
      </c>
      <c r="BI731" s="2">
        <f t="shared" ref="BI731:BI737" si="3036">J731/G731</f>
        <v>2.9354293174907773E-4</v>
      </c>
      <c r="BJ731" s="2">
        <f t="shared" ref="BJ731:BJ737" si="3037">M731/G731</f>
        <v>0.9951105386293736</v>
      </c>
    </row>
    <row r="732" spans="1:62" ht="15.6" customHeight="1">
      <c r="A732" s="4">
        <v>44621</v>
      </c>
      <c r="B732">
        <f>Foglio1!S503</f>
        <v>10837917</v>
      </c>
      <c r="C732">
        <f>Foglio1!T503</f>
        <v>5272931</v>
      </c>
      <c r="E732">
        <f>Foglio1!R503</f>
        <v>791552</v>
      </c>
      <c r="G732">
        <f>Foglio1!K503</f>
        <v>229679</v>
      </c>
      <c r="H732" s="5">
        <f>Foglio1!I503</f>
        <v>1111</v>
      </c>
      <c r="I732" s="5">
        <f>Foglio1!G503</f>
        <v>1039</v>
      </c>
      <c r="J732" s="5">
        <f>Foglio1!H503</f>
        <v>72</v>
      </c>
      <c r="K732" s="5">
        <f>Foglio1!V503</f>
        <v>14</v>
      </c>
      <c r="M732" s="5">
        <f>Foglio1!J503</f>
        <v>228568</v>
      </c>
      <c r="N732" s="5">
        <f>Foglio1!N503</f>
        <v>552375</v>
      </c>
      <c r="O732" s="5">
        <f>Foglio1!O503</f>
        <v>9498</v>
      </c>
      <c r="Q732">
        <f t="shared" si="3003"/>
        <v>1111</v>
      </c>
      <c r="R732">
        <f t="shared" si="3004"/>
        <v>562984</v>
      </c>
      <c r="Z732">
        <f t="shared" si="3005"/>
        <v>552375</v>
      </c>
      <c r="AA732">
        <f t="shared" si="3006"/>
        <v>228568</v>
      </c>
      <c r="AB732">
        <f t="shared" si="3007"/>
        <v>1111</v>
      </c>
      <c r="AC732">
        <f t="shared" si="3008"/>
        <v>9498</v>
      </c>
      <c r="AE732" s="3">
        <f t="shared" si="3009"/>
        <v>34268</v>
      </c>
      <c r="AF732" s="3">
        <f t="shared" si="3010"/>
        <v>5273</v>
      </c>
      <c r="AG732" s="3">
        <f t="shared" si="3011"/>
        <v>1433</v>
      </c>
      <c r="AH732" s="3">
        <f t="shared" si="3012"/>
        <v>-5</v>
      </c>
      <c r="AI732" s="3">
        <f t="shared" si="3013"/>
        <v>5</v>
      </c>
      <c r="AJ732" s="3">
        <f t="shared" si="3014"/>
        <v>1438</v>
      </c>
      <c r="AK732" s="3">
        <f t="shared" si="3015"/>
        <v>3807</v>
      </c>
      <c r="AL732" s="3">
        <f t="shared" si="3016"/>
        <v>33</v>
      </c>
      <c r="AM732" s="3"/>
      <c r="AN732" s="3">
        <f t="shared" si="3017"/>
        <v>28995</v>
      </c>
      <c r="AO732" s="3">
        <f t="shared" si="3018"/>
        <v>5273</v>
      </c>
      <c r="AQ732" s="6">
        <f t="shared" si="3019"/>
        <v>3.1718912748831436E-3</v>
      </c>
      <c r="AR732" s="6">
        <f t="shared" si="3020"/>
        <v>6.7062709292757408E-3</v>
      </c>
      <c r="AS732" s="6">
        <f t="shared" si="3021"/>
        <v>6.2783137492004237E-3</v>
      </c>
      <c r="AT732" s="6">
        <f t="shared" si="3022"/>
        <v>-4.4802867383512543E-3</v>
      </c>
      <c r="AU732" s="6">
        <f t="shared" si="3023"/>
        <v>7.4626865671641784E-2</v>
      </c>
      <c r="AV732" s="6">
        <f t="shared" si="3024"/>
        <v>6.3311759785145069E-3</v>
      </c>
      <c r="AW732" s="6">
        <f t="shared" si="3025"/>
        <v>6.9398871242945265E-3</v>
      </c>
      <c r="AX732" s="6">
        <f t="shared" si="3026"/>
        <v>3.486529318541997E-3</v>
      </c>
      <c r="AZ732" s="2">
        <f t="shared" si="3027"/>
        <v>7.3035436606499207E-2</v>
      </c>
      <c r="BA732" s="17">
        <f t="shared" si="3028"/>
        <v>0.15387533559005487</v>
      </c>
      <c r="BB732" s="2">
        <f t="shared" si="3029"/>
        <v>1.4035717173350583E-3</v>
      </c>
      <c r="BC732" s="2">
        <f t="shared" si="3030"/>
        <v>1.3126111739974126E-3</v>
      </c>
      <c r="BD732" s="2">
        <f t="shared" si="3031"/>
        <v>9.0960543337645543E-5</v>
      </c>
      <c r="BE732" s="2">
        <f t="shared" si="3032"/>
        <v>0.28875929818887452</v>
      </c>
      <c r="BF732" s="2">
        <f t="shared" si="3033"/>
        <v>0.6978379184184994</v>
      </c>
      <c r="BG732" s="17">
        <f t="shared" si="3034"/>
        <v>1.1999211675291074E-2</v>
      </c>
      <c r="BH732" s="2">
        <f t="shared" si="3035"/>
        <v>4.5237048228179326E-3</v>
      </c>
      <c r="BI732" s="2">
        <f t="shared" si="3036"/>
        <v>3.1348098868420708E-4</v>
      </c>
      <c r="BJ732" s="2">
        <f t="shared" si="3037"/>
        <v>0.99516281418849784</v>
      </c>
    </row>
    <row r="733" spans="1:62" ht="15.6" customHeight="1">
      <c r="A733" s="4">
        <v>44622</v>
      </c>
      <c r="B733">
        <f>Foglio1!S504</f>
        <v>10872828</v>
      </c>
      <c r="C733">
        <f>Foglio1!T504</f>
        <v>5307402</v>
      </c>
      <c r="E733">
        <f>Foglio1!R504</f>
        <v>796535</v>
      </c>
      <c r="G733">
        <f>Foglio1!K504</f>
        <v>232282</v>
      </c>
      <c r="H733" s="5">
        <f>Foglio1!I504</f>
        <v>1071</v>
      </c>
      <c r="I733" s="5">
        <f>Foglio1!G504</f>
        <v>1006</v>
      </c>
      <c r="J733" s="5">
        <f>Foglio1!H504</f>
        <v>65</v>
      </c>
      <c r="K733" s="5">
        <f>Foglio1!V504</f>
        <v>0</v>
      </c>
      <c r="M733" s="5">
        <f>Foglio1!J504</f>
        <v>231211</v>
      </c>
      <c r="N733" s="5">
        <f>Foglio1!N504</f>
        <v>554719</v>
      </c>
      <c r="O733" s="5">
        <f>Foglio1!O504</f>
        <v>9534</v>
      </c>
      <c r="Q733">
        <f t="shared" si="3003"/>
        <v>1071</v>
      </c>
      <c r="R733">
        <f t="shared" si="3004"/>
        <v>565324</v>
      </c>
      <c r="Z733">
        <f t="shared" si="3005"/>
        <v>554719</v>
      </c>
      <c r="AA733">
        <f t="shared" si="3006"/>
        <v>231211</v>
      </c>
      <c r="AB733">
        <f t="shared" si="3007"/>
        <v>1071</v>
      </c>
      <c r="AC733">
        <f t="shared" si="3008"/>
        <v>9534</v>
      </c>
      <c r="AE733" s="3">
        <f t="shared" si="3009"/>
        <v>34911</v>
      </c>
      <c r="AF733" s="3">
        <f t="shared" si="3010"/>
        <v>4983</v>
      </c>
      <c r="AG733" s="3">
        <f t="shared" si="3011"/>
        <v>2603</v>
      </c>
      <c r="AH733" s="3">
        <f t="shared" si="3012"/>
        <v>-40</v>
      </c>
      <c r="AI733" s="3">
        <f t="shared" si="3013"/>
        <v>-7</v>
      </c>
      <c r="AJ733" s="3">
        <f t="shared" si="3014"/>
        <v>2643</v>
      </c>
      <c r="AK733" s="3">
        <f t="shared" si="3015"/>
        <v>2344</v>
      </c>
      <c r="AL733" s="3">
        <f t="shared" si="3016"/>
        <v>36</v>
      </c>
      <c r="AM733" s="3"/>
      <c r="AN733" s="3">
        <f t="shared" si="3017"/>
        <v>29928</v>
      </c>
      <c r="AO733" s="3">
        <f t="shared" si="3018"/>
        <v>4983</v>
      </c>
      <c r="AQ733" s="6">
        <f t="shared" si="3019"/>
        <v>3.2211909354906481E-3</v>
      </c>
      <c r="AR733" s="6">
        <f t="shared" si="3020"/>
        <v>6.2952276034928846E-3</v>
      </c>
      <c r="AS733" s="6">
        <f t="shared" si="3021"/>
        <v>1.1333208521458209E-2</v>
      </c>
      <c r="AT733" s="6">
        <f t="shared" si="3022"/>
        <v>-3.6003600360036005E-2</v>
      </c>
      <c r="AU733" s="6">
        <f t="shared" si="3023"/>
        <v>-9.7222222222222224E-2</v>
      </c>
      <c r="AV733" s="6">
        <f t="shared" si="3024"/>
        <v>1.1563298449476742E-2</v>
      </c>
      <c r="AW733" s="6">
        <f t="shared" si="3025"/>
        <v>4.2434940031681372E-3</v>
      </c>
      <c r="AX733" s="6">
        <f t="shared" si="3026"/>
        <v>3.7902716361339229E-3</v>
      </c>
      <c r="AZ733" s="2">
        <f t="shared" si="3027"/>
        <v>7.3259229337574366E-2</v>
      </c>
      <c r="BA733" s="17">
        <f t="shared" si="3028"/>
        <v>0.14273438171350003</v>
      </c>
      <c r="BB733" s="2">
        <f t="shared" si="3029"/>
        <v>1.3445736847721695E-3</v>
      </c>
      <c r="BC733" s="2">
        <f t="shared" si="3030"/>
        <v>1.2629702398513562E-3</v>
      </c>
      <c r="BD733" s="2">
        <f t="shared" si="3031"/>
        <v>8.160344492081327E-5</v>
      </c>
      <c r="BE733" s="2">
        <f t="shared" si="3032"/>
        <v>0.29027098620901781</v>
      </c>
      <c r="BF733" s="2">
        <f t="shared" si="3033"/>
        <v>0.69641509789274791</v>
      </c>
      <c r="BG733" s="17">
        <f t="shared" si="3034"/>
        <v>1.1969342213462058E-2</v>
      </c>
      <c r="BH733" s="2">
        <f t="shared" si="3035"/>
        <v>4.3309425611971659E-3</v>
      </c>
      <c r="BI733" s="2">
        <f t="shared" si="3036"/>
        <v>2.7983227284077112E-4</v>
      </c>
      <c r="BJ733" s="2">
        <f t="shared" si="3037"/>
        <v>0.99538922516596207</v>
      </c>
    </row>
    <row r="734" spans="1:62" ht="15.6" customHeight="1">
      <c r="A734" s="4">
        <v>44623</v>
      </c>
      <c r="B734">
        <f>Foglio1!S505</f>
        <v>10906682</v>
      </c>
      <c r="C734">
        <f>Foglio1!T505</f>
        <v>5340942</v>
      </c>
      <c r="E734">
        <f>Foglio1!R505</f>
        <v>802058</v>
      </c>
      <c r="G734">
        <f>Foglio1!K505</f>
        <v>222408</v>
      </c>
      <c r="H734" s="5">
        <f>Foglio1!I505</f>
        <v>1034</v>
      </c>
      <c r="I734" s="5">
        <f>Foglio1!G505</f>
        <v>967</v>
      </c>
      <c r="J734" s="5">
        <f>Foglio1!H505</f>
        <v>67</v>
      </c>
      <c r="K734" s="5">
        <f>Foglio1!V505</f>
        <v>7</v>
      </c>
      <c r="M734" s="5">
        <f>Foglio1!J505</f>
        <v>221374</v>
      </c>
      <c r="N734" s="5">
        <f>Foglio1!N505</f>
        <v>570098</v>
      </c>
      <c r="O734" s="5">
        <f>Foglio1!O505</f>
        <v>9552</v>
      </c>
      <c r="Q734">
        <f t="shared" si="3003"/>
        <v>1034</v>
      </c>
      <c r="R734">
        <f t="shared" si="3004"/>
        <v>580684</v>
      </c>
      <c r="Z734">
        <f t="shared" si="3005"/>
        <v>570098</v>
      </c>
      <c r="AA734">
        <f t="shared" si="3006"/>
        <v>221374</v>
      </c>
      <c r="AB734">
        <f t="shared" si="3007"/>
        <v>1034</v>
      </c>
      <c r="AC734">
        <f t="shared" si="3008"/>
        <v>9552</v>
      </c>
      <c r="AE734" s="3">
        <f t="shared" si="3009"/>
        <v>33854</v>
      </c>
      <c r="AF734" s="3">
        <f t="shared" si="3010"/>
        <v>5523</v>
      </c>
      <c r="AG734" s="3">
        <f t="shared" si="3011"/>
        <v>-9874</v>
      </c>
      <c r="AH734" s="3">
        <f t="shared" si="3012"/>
        <v>-37</v>
      </c>
      <c r="AI734" s="3">
        <f t="shared" si="3013"/>
        <v>2</v>
      </c>
      <c r="AJ734" s="3">
        <f t="shared" si="3014"/>
        <v>-9837</v>
      </c>
      <c r="AK734" s="3">
        <f t="shared" si="3015"/>
        <v>15379</v>
      </c>
      <c r="AL734" s="3">
        <f t="shared" si="3016"/>
        <v>18</v>
      </c>
      <c r="AM734" s="3"/>
      <c r="AN734" s="3">
        <f t="shared" si="3017"/>
        <v>28331</v>
      </c>
      <c r="AO734" s="3">
        <f t="shared" si="3018"/>
        <v>5523</v>
      </c>
      <c r="AQ734" s="6">
        <f t="shared" si="3019"/>
        <v>3.1136333619919306E-3</v>
      </c>
      <c r="AR734" s="6">
        <f t="shared" si="3020"/>
        <v>6.9337819430407956E-3</v>
      </c>
      <c r="AS734" s="6">
        <f t="shared" si="3021"/>
        <v>-4.2508674800458064E-2</v>
      </c>
      <c r="AT734" s="6">
        <f t="shared" si="3022"/>
        <v>-3.454715219421102E-2</v>
      </c>
      <c r="AU734" s="6">
        <f t="shared" si="3023"/>
        <v>3.0769230769230771E-2</v>
      </c>
      <c r="AV734" s="6">
        <f t="shared" si="3024"/>
        <v>-4.2545553628503832E-2</v>
      </c>
      <c r="AW734" s="6">
        <f t="shared" si="3025"/>
        <v>2.7723946718969425E-2</v>
      </c>
      <c r="AX734" s="6">
        <f t="shared" si="3026"/>
        <v>1.8879798615481435E-3</v>
      </c>
      <c r="AZ734" s="2">
        <f t="shared" si="3027"/>
        <v>7.3538221798343434E-2</v>
      </c>
      <c r="BA734" s="17">
        <f t="shared" si="3028"/>
        <v>0.16314172623619069</v>
      </c>
      <c r="BB734" s="2">
        <f t="shared" si="3029"/>
        <v>1.2891835752526625E-3</v>
      </c>
      <c r="BC734" s="2">
        <f t="shared" si="3030"/>
        <v>1.205648469312693E-3</v>
      </c>
      <c r="BD734" s="2">
        <f t="shared" si="3031"/>
        <v>8.3535105939969422E-5</v>
      </c>
      <c r="BE734" s="2">
        <f t="shared" si="3032"/>
        <v>0.2760074707814148</v>
      </c>
      <c r="BF734" s="2">
        <f t="shared" si="3033"/>
        <v>0.71079398248006997</v>
      </c>
      <c r="BG734" s="17">
        <f t="shared" si="3034"/>
        <v>1.1909363163262507E-2</v>
      </c>
      <c r="BH734" s="2">
        <f t="shared" si="3035"/>
        <v>4.3478651847055861E-3</v>
      </c>
      <c r="BI734" s="2">
        <f t="shared" si="3036"/>
        <v>3.0124815654113162E-4</v>
      </c>
      <c r="BJ734" s="2">
        <f t="shared" si="3037"/>
        <v>0.99535088665875326</v>
      </c>
    </row>
    <row r="735" spans="1:62" ht="15.6" customHeight="1">
      <c r="A735" s="4">
        <v>44624</v>
      </c>
      <c r="B735">
        <f>Foglio1!S506</f>
        <v>10923575</v>
      </c>
      <c r="C735">
        <f>Foglio1!T506</f>
        <v>5357669</v>
      </c>
      <c r="E735">
        <f>Foglio1!R506</f>
        <v>804760</v>
      </c>
      <c r="G735">
        <f>Foglio1!K506</f>
        <v>220907</v>
      </c>
      <c r="H735" s="5">
        <f>Foglio1!I506</f>
        <v>1034</v>
      </c>
      <c r="I735" s="5">
        <f>Foglio1!G506</f>
        <v>967</v>
      </c>
      <c r="J735" s="5">
        <f>Foglio1!H506</f>
        <v>67</v>
      </c>
      <c r="K735" s="5">
        <f>Foglio1!V506</f>
        <v>0</v>
      </c>
      <c r="M735" s="5">
        <f>Foglio1!J506</f>
        <v>219873</v>
      </c>
      <c r="N735" s="5">
        <f>Foglio1!N506</f>
        <v>574273</v>
      </c>
      <c r="O735" s="5">
        <f>Foglio1!O506</f>
        <v>9580</v>
      </c>
      <c r="Q735">
        <f t="shared" si="3003"/>
        <v>1034</v>
      </c>
      <c r="R735">
        <f t="shared" si="3004"/>
        <v>584887</v>
      </c>
      <c r="Z735">
        <f t="shared" si="3005"/>
        <v>574273</v>
      </c>
      <c r="AA735">
        <f t="shared" si="3006"/>
        <v>219873</v>
      </c>
      <c r="AB735">
        <f t="shared" si="3007"/>
        <v>1034</v>
      </c>
      <c r="AC735">
        <f t="shared" si="3008"/>
        <v>9580</v>
      </c>
      <c r="AE735" s="3">
        <f t="shared" si="3009"/>
        <v>16893</v>
      </c>
      <c r="AF735" s="3">
        <f t="shared" si="3010"/>
        <v>2702</v>
      </c>
      <c r="AG735" s="3">
        <f t="shared" si="3011"/>
        <v>-1501</v>
      </c>
      <c r="AH735" s="3">
        <f t="shared" si="3012"/>
        <v>0</v>
      </c>
      <c r="AI735" s="3">
        <f t="shared" si="3013"/>
        <v>0</v>
      </c>
      <c r="AJ735" s="3">
        <f t="shared" si="3014"/>
        <v>-1501</v>
      </c>
      <c r="AK735" s="3">
        <f t="shared" si="3015"/>
        <v>4175</v>
      </c>
      <c r="AL735" s="3">
        <f t="shared" si="3016"/>
        <v>28</v>
      </c>
      <c r="AM735" s="3"/>
      <c r="AN735" s="3">
        <f t="shared" si="3017"/>
        <v>14191</v>
      </c>
      <c r="AO735" s="3">
        <f t="shared" si="3018"/>
        <v>2702</v>
      </c>
      <c r="AQ735" s="6">
        <f t="shared" si="3019"/>
        <v>1.5488670156515061E-3</v>
      </c>
      <c r="AR735" s="6">
        <f t="shared" si="3020"/>
        <v>3.3688336753701104E-3</v>
      </c>
      <c r="AS735" s="6">
        <f t="shared" si="3021"/>
        <v>-6.7488579547498291E-3</v>
      </c>
      <c r="AT735" s="6">
        <f t="shared" si="3022"/>
        <v>0</v>
      </c>
      <c r="AU735" s="6">
        <f t="shared" si="3023"/>
        <v>0</v>
      </c>
      <c r="AV735" s="6">
        <f t="shared" si="3024"/>
        <v>-6.7803807131822163E-3</v>
      </c>
      <c r="AW735" s="6">
        <f t="shared" si="3025"/>
        <v>7.3233023094275021E-3</v>
      </c>
      <c r="AX735" s="6">
        <f t="shared" si="3026"/>
        <v>2.9313232830820769E-3</v>
      </c>
      <c r="AZ735" s="2">
        <f t="shared" si="3027"/>
        <v>7.3671851934920568E-2</v>
      </c>
      <c r="BA735" s="17">
        <f t="shared" si="3028"/>
        <v>0.15994790741727344</v>
      </c>
      <c r="BB735" s="2">
        <f t="shared" si="3029"/>
        <v>1.2848551120831055E-3</v>
      </c>
      <c r="BC735" s="2">
        <f t="shared" si="3030"/>
        <v>1.2016004771608928E-3</v>
      </c>
      <c r="BD735" s="2">
        <f t="shared" si="3031"/>
        <v>8.3254634922212827E-5</v>
      </c>
      <c r="BE735" s="2">
        <f t="shared" si="3032"/>
        <v>0.2732156170783836</v>
      </c>
      <c r="BF735" s="2">
        <f t="shared" si="3033"/>
        <v>0.71359535762214821</v>
      </c>
      <c r="BG735" s="17">
        <f t="shared" si="3034"/>
        <v>1.1904170187385059E-2</v>
      </c>
      <c r="BH735" s="2">
        <f t="shared" si="3035"/>
        <v>4.3774076873978641E-3</v>
      </c>
      <c r="BI735" s="2">
        <f t="shared" si="3036"/>
        <v>3.0329505176386444E-4</v>
      </c>
      <c r="BJ735" s="2">
        <f t="shared" si="3037"/>
        <v>0.99531929726083823</v>
      </c>
    </row>
    <row r="736" spans="1:62" ht="15.6" customHeight="1">
      <c r="A736" s="4">
        <v>44625</v>
      </c>
      <c r="B736">
        <f>Foglio1!S507</f>
        <v>10951367</v>
      </c>
      <c r="C736">
        <f>Foglio1!T507</f>
        <v>5385095</v>
      </c>
      <c r="E736">
        <f>Foglio1!R507</f>
        <v>809732</v>
      </c>
      <c r="G736">
        <f>Foglio1!K507</f>
        <v>221443</v>
      </c>
      <c r="H736" s="5">
        <f>Foglio1!I507</f>
        <v>976</v>
      </c>
      <c r="I736" s="5">
        <f>Foglio1!G507</f>
        <v>911</v>
      </c>
      <c r="J736" s="5">
        <f>Foglio1!H507</f>
        <v>65</v>
      </c>
      <c r="K736" s="5">
        <f>Foglio1!V507</f>
        <v>14</v>
      </c>
      <c r="M736" s="5">
        <f>Foglio1!J507</f>
        <v>220467</v>
      </c>
      <c r="N736" s="5">
        <f>Foglio1!N507</f>
        <v>578687</v>
      </c>
      <c r="O736" s="5">
        <f>Foglio1!O507</f>
        <v>9602</v>
      </c>
      <c r="Q736">
        <f t="shared" si="3003"/>
        <v>976</v>
      </c>
      <c r="R736">
        <f t="shared" si="3004"/>
        <v>589265</v>
      </c>
      <c r="Z736">
        <f t="shared" si="3005"/>
        <v>578687</v>
      </c>
      <c r="AA736">
        <f t="shared" si="3006"/>
        <v>220467</v>
      </c>
      <c r="AB736">
        <f t="shared" si="3007"/>
        <v>976</v>
      </c>
      <c r="AC736">
        <f t="shared" si="3008"/>
        <v>9602</v>
      </c>
      <c r="AE736" s="3">
        <f t="shared" si="3009"/>
        <v>27792</v>
      </c>
      <c r="AF736" s="3">
        <f t="shared" si="3010"/>
        <v>4972</v>
      </c>
      <c r="AG736" s="3">
        <f t="shared" si="3011"/>
        <v>536</v>
      </c>
      <c r="AH736" s="3">
        <f t="shared" si="3012"/>
        <v>-58</v>
      </c>
      <c r="AI736" s="3">
        <f t="shared" si="3013"/>
        <v>-2</v>
      </c>
      <c r="AJ736" s="3">
        <f t="shared" si="3014"/>
        <v>594</v>
      </c>
      <c r="AK736" s="3">
        <f t="shared" si="3015"/>
        <v>4414</v>
      </c>
      <c r="AL736" s="3">
        <f t="shared" si="3016"/>
        <v>22</v>
      </c>
      <c r="AM736" s="3"/>
      <c r="AN736" s="3">
        <f t="shared" si="3017"/>
        <v>22820</v>
      </c>
      <c r="AO736" s="3">
        <f t="shared" si="3018"/>
        <v>4972</v>
      </c>
      <c r="AQ736" s="6">
        <f t="shared" si="3019"/>
        <v>2.5442220152285307E-3</v>
      </c>
      <c r="AR736" s="6">
        <f t="shared" si="3020"/>
        <v>6.1782394751230176E-3</v>
      </c>
      <c r="AS736" s="6">
        <f t="shared" si="3021"/>
        <v>2.4263604141109155E-3</v>
      </c>
      <c r="AT736" s="6">
        <f t="shared" si="3022"/>
        <v>-5.6092843326885883E-2</v>
      </c>
      <c r="AU736" s="6">
        <f t="shared" si="3023"/>
        <v>-2.9850746268656716E-2</v>
      </c>
      <c r="AV736" s="6">
        <f t="shared" si="3024"/>
        <v>2.7015595366416067E-3</v>
      </c>
      <c r="AW736" s="6">
        <f t="shared" si="3025"/>
        <v>7.6862398197373024E-3</v>
      </c>
      <c r="AX736" s="6">
        <f t="shared" si="3026"/>
        <v>2.2964509394572024E-3</v>
      </c>
      <c r="AZ736" s="2">
        <f t="shared" si="3027"/>
        <v>7.3938897308436474E-2</v>
      </c>
      <c r="BA736" s="17">
        <f t="shared" si="3028"/>
        <v>0.17890040299366725</v>
      </c>
      <c r="BB736" s="2">
        <f t="shared" si="3029"/>
        <v>1.2053370744888432E-3</v>
      </c>
      <c r="BC736" s="2">
        <f t="shared" si="3030"/>
        <v>1.1250636012903035E-3</v>
      </c>
      <c r="BD736" s="2">
        <f t="shared" si="3031"/>
        <v>8.0273473198539769E-5</v>
      </c>
      <c r="BE736" s="2">
        <f t="shared" si="3032"/>
        <v>0.27227156639480715</v>
      </c>
      <c r="BF736" s="2">
        <f t="shared" si="3033"/>
        <v>0.71466485207451358</v>
      </c>
      <c r="BG736" s="17">
        <f t="shared" si="3034"/>
        <v>1.1858244456190443E-2</v>
      </c>
      <c r="BH736" s="2">
        <f t="shared" si="3035"/>
        <v>4.1139254796945489E-3</v>
      </c>
      <c r="BI736" s="2">
        <f t="shared" si="3036"/>
        <v>2.9352926035142228E-4</v>
      </c>
      <c r="BJ736" s="2">
        <f t="shared" si="3037"/>
        <v>0.995592545259954</v>
      </c>
    </row>
    <row r="737" spans="1:62" ht="15.6" customHeight="1">
      <c r="A737" s="4">
        <v>44626</v>
      </c>
      <c r="B737">
        <f>Foglio1!S508</f>
        <v>10978913</v>
      </c>
      <c r="C737">
        <f>Foglio1!T508</f>
        <v>5412641</v>
      </c>
      <c r="E737">
        <f>Foglio1!R508</f>
        <v>814584</v>
      </c>
      <c r="G737">
        <f>Foglio1!K508</f>
        <v>221771</v>
      </c>
      <c r="H737" s="5">
        <f>Foglio1!I508</f>
        <v>949</v>
      </c>
      <c r="I737" s="5">
        <f>Foglio1!G508</f>
        <v>886</v>
      </c>
      <c r="J737" s="5">
        <f>Foglio1!H508</f>
        <v>63</v>
      </c>
      <c r="K737" s="5">
        <f>Foglio1!V508</f>
        <v>2</v>
      </c>
      <c r="M737" s="5">
        <f>Foglio1!J508</f>
        <v>220822</v>
      </c>
      <c r="N737" s="5">
        <f>Foglio1!N508</f>
        <v>583196</v>
      </c>
      <c r="O737" s="5">
        <f>Foglio1!O508</f>
        <v>9617</v>
      </c>
      <c r="Q737">
        <f t="shared" si="3003"/>
        <v>949</v>
      </c>
      <c r="R737">
        <f t="shared" si="3004"/>
        <v>593762</v>
      </c>
      <c r="Z737">
        <f t="shared" si="3005"/>
        <v>583196</v>
      </c>
      <c r="AA737">
        <f t="shared" si="3006"/>
        <v>220822</v>
      </c>
      <c r="AB737">
        <f t="shared" si="3007"/>
        <v>949</v>
      </c>
      <c r="AC737">
        <f t="shared" si="3008"/>
        <v>9617</v>
      </c>
      <c r="AE737" s="3">
        <f t="shared" si="3009"/>
        <v>27546</v>
      </c>
      <c r="AF737" s="3">
        <f t="shared" si="3010"/>
        <v>4852</v>
      </c>
      <c r="AG737" s="3">
        <f t="shared" si="3011"/>
        <v>328</v>
      </c>
      <c r="AH737" s="3">
        <f t="shared" si="3012"/>
        <v>-27</v>
      </c>
      <c r="AI737" s="3">
        <f t="shared" si="3013"/>
        <v>-2</v>
      </c>
      <c r="AJ737" s="3">
        <f t="shared" si="3014"/>
        <v>355</v>
      </c>
      <c r="AK737" s="3">
        <f t="shared" si="3015"/>
        <v>4509</v>
      </c>
      <c r="AL737" s="3">
        <f t="shared" si="3016"/>
        <v>15</v>
      </c>
      <c r="AM737" s="3"/>
      <c r="AN737" s="3">
        <f t="shared" si="3017"/>
        <v>22694</v>
      </c>
      <c r="AO737" s="3">
        <f t="shared" si="3018"/>
        <v>4852</v>
      </c>
      <c r="AQ737" s="6">
        <f t="shared" si="3019"/>
        <v>2.515302427541694E-3</v>
      </c>
      <c r="AR737" s="6">
        <f t="shared" si="3020"/>
        <v>5.9921060301433068E-3</v>
      </c>
      <c r="AS737" s="6">
        <f t="shared" si="3021"/>
        <v>1.4811938060810231E-3</v>
      </c>
      <c r="AT737" s="6">
        <f t="shared" si="3022"/>
        <v>-2.7663934426229508E-2</v>
      </c>
      <c r="AU737" s="6">
        <f t="shared" si="3023"/>
        <v>-3.0769230769230771E-2</v>
      </c>
      <c r="AV737" s="6">
        <f t="shared" si="3024"/>
        <v>1.6102183093161335E-3</v>
      </c>
      <c r="AW737" s="6">
        <f t="shared" si="3025"/>
        <v>7.7917769018484946E-3</v>
      </c>
      <c r="AX737" s="6">
        <f t="shared" si="3026"/>
        <v>1.5621745469693814E-3</v>
      </c>
      <c r="AZ737" s="2">
        <f t="shared" si="3027"/>
        <v>7.4195323343941244E-2</v>
      </c>
      <c r="BA737" s="17">
        <f t="shared" si="3028"/>
        <v>0.17614172656647062</v>
      </c>
      <c r="BB737" s="2">
        <f t="shared" si="3029"/>
        <v>1.1650118342614144E-3</v>
      </c>
      <c r="BC737" s="2">
        <f t="shared" si="3030"/>
        <v>1.0876717441049666E-3</v>
      </c>
      <c r="BD737" s="2">
        <f t="shared" si="3031"/>
        <v>7.7340090156447955E-5</v>
      </c>
      <c r="BE737" s="2">
        <f t="shared" si="3032"/>
        <v>0.27108560934170078</v>
      </c>
      <c r="BF737" s="2">
        <f t="shared" si="3033"/>
        <v>0.71594335268063203</v>
      </c>
      <c r="BG737" s="17">
        <f t="shared" si="3034"/>
        <v>1.1806026143405713E-2</v>
      </c>
      <c r="BH737" s="2">
        <f t="shared" si="3035"/>
        <v>3.9951120750684266E-3</v>
      </c>
      <c r="BI737" s="2">
        <f t="shared" si="3036"/>
        <v>2.8407681797890615E-4</v>
      </c>
      <c r="BJ737" s="2">
        <f t="shared" si="3037"/>
        <v>0.99572081110695265</v>
      </c>
    </row>
    <row r="738" spans="1:62" ht="15.6" customHeight="1">
      <c r="A738" s="4">
        <v>44627</v>
      </c>
      <c r="B738">
        <f>Foglio1!S509</f>
        <v>10996176</v>
      </c>
      <c r="C738">
        <f>Foglio1!T509</f>
        <v>5429744</v>
      </c>
      <c r="E738">
        <f>Foglio1!R509</f>
        <v>817536</v>
      </c>
      <c r="G738">
        <f>Foglio1!K509</f>
        <v>223336</v>
      </c>
      <c r="H738" s="5">
        <f>Foglio1!I509</f>
        <v>987</v>
      </c>
      <c r="I738" s="5">
        <f>Foglio1!G509</f>
        <v>922</v>
      </c>
      <c r="J738" s="5">
        <f>Foglio1!H509</f>
        <v>65</v>
      </c>
      <c r="K738" s="5">
        <f>Foglio1!V509</f>
        <v>5</v>
      </c>
      <c r="M738" s="5">
        <f>Foglio1!J509</f>
        <v>222349</v>
      </c>
      <c r="N738" s="5">
        <f>Foglio1!N509</f>
        <v>584580</v>
      </c>
      <c r="O738" s="5">
        <f>Foglio1!O509</f>
        <v>9620</v>
      </c>
      <c r="Q738">
        <f t="shared" ref="Q738:Q744" si="3038">H738+L738</f>
        <v>987</v>
      </c>
      <c r="R738">
        <f t="shared" ref="R738:R744" si="3039">Q738+N738+O738</f>
        <v>595187</v>
      </c>
      <c r="Z738">
        <f t="shared" ref="Z738:Z744" si="3040">N738</f>
        <v>584580</v>
      </c>
      <c r="AA738">
        <f t="shared" ref="AA738:AA744" si="3041">M738</f>
        <v>222349</v>
      </c>
      <c r="AB738">
        <f t="shared" ref="AB738:AB744" si="3042">H738</f>
        <v>987</v>
      </c>
      <c r="AC738">
        <f t="shared" ref="AC738:AC744" si="3043">O738</f>
        <v>9620</v>
      </c>
      <c r="AE738" s="3">
        <f t="shared" ref="AE738:AE744" si="3044">B738-B737</f>
        <v>17263</v>
      </c>
      <c r="AF738" s="3">
        <f t="shared" ref="AF738:AF744" si="3045">E738-E737</f>
        <v>2952</v>
      </c>
      <c r="AG738" s="3">
        <f t="shared" ref="AG738:AG744" si="3046">G738-G737</f>
        <v>1565</v>
      </c>
      <c r="AH738" s="3">
        <f t="shared" ref="AH738:AH744" si="3047">H738-H737</f>
        <v>38</v>
      </c>
      <c r="AI738" s="3">
        <f t="shared" ref="AI738:AI744" si="3048">J738-J737</f>
        <v>2</v>
      </c>
      <c r="AJ738" s="3">
        <f t="shared" ref="AJ738:AJ744" si="3049">M738-M737</f>
        <v>1527</v>
      </c>
      <c r="AK738" s="3">
        <f t="shared" ref="AK738:AK744" si="3050">N738-N737</f>
        <v>1384</v>
      </c>
      <c r="AL738" s="3">
        <f t="shared" ref="AL738:AL744" si="3051">O738-O737</f>
        <v>3</v>
      </c>
      <c r="AM738" s="3"/>
      <c r="AN738" s="3">
        <f t="shared" ref="AN738:AN744" si="3052">AE738-AF738</f>
        <v>14311</v>
      </c>
      <c r="AO738" s="3">
        <f t="shared" ref="AO738:AO744" si="3053">AF738</f>
        <v>2952</v>
      </c>
      <c r="AQ738" s="6">
        <f t="shared" ref="AQ738:AQ744" si="3054">(B738-B737)/B737</f>
        <v>1.5723778847687381E-3</v>
      </c>
      <c r="AR738" s="6">
        <f t="shared" ref="AR738:AR744" si="3055">(E738-E737)/E737</f>
        <v>3.62393565304499E-3</v>
      </c>
      <c r="AS738" s="6">
        <f t="shared" ref="AS738:AS744" si="3056">(G738-G737)/G737</f>
        <v>7.0568288910633041E-3</v>
      </c>
      <c r="AT738" s="6">
        <f t="shared" ref="AT738:AT744" si="3057">(H738-H737)/H737</f>
        <v>4.0042149631190724E-2</v>
      </c>
      <c r="AU738" s="6">
        <f t="shared" ref="AU738:AU744" si="3058">(J738-J737)/J737</f>
        <v>3.1746031746031744E-2</v>
      </c>
      <c r="AV738" s="6">
        <f t="shared" ref="AV738:AV744" si="3059">(M738-M737)/M737</f>
        <v>6.9150718678392554E-3</v>
      </c>
      <c r="AW738" s="6">
        <f t="shared" ref="AW738:AW744" si="3060">(N738-N737)/N737</f>
        <v>2.3731301312080329E-3</v>
      </c>
      <c r="AX738" s="6">
        <f t="shared" ref="AX738:AX744" si="3061">(O738-O737)/O737</f>
        <v>3.1194759280440883E-4</v>
      </c>
      <c r="AZ738" s="2">
        <f t="shared" ref="AZ738:AZ744" si="3062">E738/B738</f>
        <v>7.4347300370601568E-2</v>
      </c>
      <c r="BA738" s="17">
        <f t="shared" ref="BA738:BA744" si="3063">AF738/AE738</f>
        <v>0.17100156403869549</v>
      </c>
      <c r="BB738" s="2">
        <f t="shared" ref="BB738:BB744" si="3064">H738/E738</f>
        <v>1.2072862846406764E-3</v>
      </c>
      <c r="BC738" s="2">
        <f t="shared" ref="BC738:BC744" si="3065">(H738-J738)/E738</f>
        <v>1.1277790825113512E-3</v>
      </c>
      <c r="BD738" s="2">
        <f t="shared" ref="BD738:BD744" si="3066">J738/E738</f>
        <v>7.9507202129325196E-5</v>
      </c>
      <c r="BE738" s="2">
        <f t="shared" ref="BE738:BE744" si="3067">M738/E738</f>
        <v>0.27197456748082044</v>
      </c>
      <c r="BF738" s="2">
        <f t="shared" ref="BF738:BF744" si="3068">N738/E738</f>
        <v>0.71505108031939879</v>
      </c>
      <c r="BG738" s="17">
        <f t="shared" ref="BG738:BG744" si="3069">O738/E738</f>
        <v>1.1767065915140129E-2</v>
      </c>
      <c r="BH738" s="2">
        <f t="shared" ref="BH738:BH744" si="3070">I738/G738</f>
        <v>4.128308915714439E-3</v>
      </c>
      <c r="BI738" s="2">
        <f t="shared" ref="BI738:BI744" si="3071">J738/G738</f>
        <v>2.9104130099939107E-4</v>
      </c>
      <c r="BJ738" s="2">
        <f t="shared" ref="BJ738:BJ744" si="3072">M738/G738</f>
        <v>0.9955806497832862</v>
      </c>
    </row>
    <row r="739" spans="1:62" ht="15.6" customHeight="1">
      <c r="A739" s="4">
        <v>44628</v>
      </c>
      <c r="B739">
        <f>Foglio1!S510</f>
        <v>11035787</v>
      </c>
      <c r="C739">
        <f>Foglio1!T510</f>
        <v>5468935</v>
      </c>
      <c r="E739">
        <f>Foglio1!R510</f>
        <v>825196</v>
      </c>
      <c r="G739">
        <f>Foglio1!K510</f>
        <v>226472</v>
      </c>
      <c r="H739" s="5">
        <f>Foglio1!I510</f>
        <v>959</v>
      </c>
      <c r="I739" s="5">
        <f>Foglio1!G510</f>
        <v>896</v>
      </c>
      <c r="J739" s="5">
        <f>Foglio1!H510</f>
        <v>63</v>
      </c>
      <c r="K739" s="5">
        <f>Foglio1!V510</f>
        <v>3</v>
      </c>
      <c r="M739" s="5">
        <f>Foglio1!J510</f>
        <v>225513</v>
      </c>
      <c r="N739" s="5">
        <f>Foglio1!N510</f>
        <v>589069</v>
      </c>
      <c r="O739" s="5">
        <f>Foglio1!O510</f>
        <v>9655</v>
      </c>
      <c r="Q739">
        <f t="shared" si="3038"/>
        <v>959</v>
      </c>
      <c r="R739">
        <f t="shared" si="3039"/>
        <v>599683</v>
      </c>
      <c r="Z739">
        <f t="shared" si="3040"/>
        <v>589069</v>
      </c>
      <c r="AA739">
        <f t="shared" si="3041"/>
        <v>225513</v>
      </c>
      <c r="AB739">
        <f t="shared" si="3042"/>
        <v>959</v>
      </c>
      <c r="AC739">
        <f t="shared" si="3043"/>
        <v>9655</v>
      </c>
      <c r="AE739" s="3">
        <f t="shared" si="3044"/>
        <v>39611</v>
      </c>
      <c r="AF739" s="3">
        <f t="shared" si="3045"/>
        <v>7660</v>
      </c>
      <c r="AG739" s="3">
        <f t="shared" si="3046"/>
        <v>3136</v>
      </c>
      <c r="AH739" s="3">
        <f t="shared" si="3047"/>
        <v>-28</v>
      </c>
      <c r="AI739" s="3">
        <f t="shared" si="3048"/>
        <v>-2</v>
      </c>
      <c r="AJ739" s="3">
        <f t="shared" si="3049"/>
        <v>3164</v>
      </c>
      <c r="AK739" s="3">
        <f t="shared" si="3050"/>
        <v>4489</v>
      </c>
      <c r="AL739" s="3">
        <f t="shared" si="3051"/>
        <v>35</v>
      </c>
      <c r="AM739" s="3"/>
      <c r="AN739" s="3">
        <f t="shared" si="3052"/>
        <v>31951</v>
      </c>
      <c r="AO739" s="3">
        <f t="shared" si="3053"/>
        <v>7660</v>
      </c>
      <c r="AQ739" s="6">
        <f t="shared" si="3054"/>
        <v>3.6022522738813931E-3</v>
      </c>
      <c r="AR739" s="6">
        <f t="shared" si="3055"/>
        <v>9.3696179740097064E-3</v>
      </c>
      <c r="AS739" s="6">
        <f t="shared" si="3056"/>
        <v>1.404162338360139E-2</v>
      </c>
      <c r="AT739" s="6">
        <f t="shared" si="3057"/>
        <v>-2.8368794326241134E-2</v>
      </c>
      <c r="AU739" s="6">
        <f t="shared" si="3058"/>
        <v>-3.0769230769230771E-2</v>
      </c>
      <c r="AV739" s="6">
        <f t="shared" si="3059"/>
        <v>1.4229881852403203E-2</v>
      </c>
      <c r="AW739" s="6">
        <f t="shared" si="3060"/>
        <v>7.6790174142119128E-3</v>
      </c>
      <c r="AX739" s="6">
        <f t="shared" si="3061"/>
        <v>3.6382536382536385E-3</v>
      </c>
      <c r="AZ739" s="2">
        <f t="shared" si="3062"/>
        <v>7.4774549381933522E-2</v>
      </c>
      <c r="BA739" s="17">
        <f t="shared" si="3063"/>
        <v>0.19338062659362298</v>
      </c>
      <c r="BB739" s="2">
        <f t="shared" si="3064"/>
        <v>1.1621481441984691E-3</v>
      </c>
      <c r="BC739" s="2">
        <f t="shared" si="3065"/>
        <v>1.0858026456744823E-3</v>
      </c>
      <c r="BD739" s="2">
        <f t="shared" si="3066"/>
        <v>7.6345498523987026E-5</v>
      </c>
      <c r="BE739" s="2">
        <f t="shared" si="3067"/>
        <v>0.27328416521650611</v>
      </c>
      <c r="BF739" s="2">
        <f t="shared" si="3068"/>
        <v>0.71385343603216689</v>
      </c>
      <c r="BG739" s="17">
        <f t="shared" si="3069"/>
        <v>1.1700250607128489E-2</v>
      </c>
      <c r="BH739" s="2">
        <f t="shared" si="3070"/>
        <v>3.9563389734713341E-3</v>
      </c>
      <c r="BI739" s="2">
        <f t="shared" si="3071"/>
        <v>2.7818008407220319E-4</v>
      </c>
      <c r="BJ739" s="2">
        <f t="shared" si="3072"/>
        <v>0.99576548094245643</v>
      </c>
    </row>
    <row r="740" spans="1:62" ht="15.6" customHeight="1">
      <c r="A740" s="4">
        <v>44629</v>
      </c>
      <c r="B740">
        <f>Foglio1!S511</f>
        <v>11072319</v>
      </c>
      <c r="C740">
        <f>Foglio1!T511</f>
        <v>5504965</v>
      </c>
      <c r="E740">
        <f>Foglio1!R511</f>
        <v>831421</v>
      </c>
      <c r="G740">
        <f>Foglio1!K511</f>
        <v>220062</v>
      </c>
      <c r="H740" s="5">
        <f>Foglio1!I511</f>
        <v>960</v>
      </c>
      <c r="I740" s="5">
        <f>Foglio1!G511</f>
        <v>894</v>
      </c>
      <c r="J740" s="5">
        <f>Foglio1!H511</f>
        <v>66</v>
      </c>
      <c r="K740" s="5">
        <f>Foglio1!V511</f>
        <v>9</v>
      </c>
      <c r="M740" s="5">
        <f>Foglio1!J511</f>
        <v>219102</v>
      </c>
      <c r="N740" s="5">
        <f>Foglio1!N511</f>
        <v>601678</v>
      </c>
      <c r="O740" s="5">
        <f>Foglio1!O511</f>
        <v>9681</v>
      </c>
      <c r="Q740">
        <f t="shared" si="3038"/>
        <v>960</v>
      </c>
      <c r="R740">
        <f t="shared" si="3039"/>
        <v>612319</v>
      </c>
      <c r="Z740">
        <f t="shared" si="3040"/>
        <v>601678</v>
      </c>
      <c r="AA740">
        <f t="shared" si="3041"/>
        <v>219102</v>
      </c>
      <c r="AB740">
        <f t="shared" si="3042"/>
        <v>960</v>
      </c>
      <c r="AC740">
        <f t="shared" si="3043"/>
        <v>9681</v>
      </c>
      <c r="AE740" s="3">
        <f t="shared" si="3044"/>
        <v>36532</v>
      </c>
      <c r="AF740" s="3">
        <f t="shared" si="3045"/>
        <v>6225</v>
      </c>
      <c r="AG740" s="3">
        <f t="shared" si="3046"/>
        <v>-6410</v>
      </c>
      <c r="AH740" s="3">
        <f t="shared" si="3047"/>
        <v>1</v>
      </c>
      <c r="AI740" s="3">
        <f t="shared" si="3048"/>
        <v>3</v>
      </c>
      <c r="AJ740" s="3">
        <f t="shared" si="3049"/>
        <v>-6411</v>
      </c>
      <c r="AK740" s="3">
        <f t="shared" si="3050"/>
        <v>12609</v>
      </c>
      <c r="AL740" s="3">
        <f t="shared" si="3051"/>
        <v>26</v>
      </c>
      <c r="AM740" s="3"/>
      <c r="AN740" s="3">
        <f t="shared" si="3052"/>
        <v>30307</v>
      </c>
      <c r="AO740" s="3">
        <f t="shared" si="3053"/>
        <v>6225</v>
      </c>
      <c r="AQ740" s="6">
        <f t="shared" si="3054"/>
        <v>3.3103212303753236E-3</v>
      </c>
      <c r="AR740" s="6">
        <f t="shared" si="3055"/>
        <v>7.5436623541558613E-3</v>
      </c>
      <c r="AS740" s="6">
        <f t="shared" si="3056"/>
        <v>-2.8303719665124166E-2</v>
      </c>
      <c r="AT740" s="6">
        <f t="shared" si="3057"/>
        <v>1.0427528675703858E-3</v>
      </c>
      <c r="AU740" s="6">
        <f t="shared" si="3058"/>
        <v>4.7619047619047616E-2</v>
      </c>
      <c r="AV740" s="6">
        <f t="shared" si="3059"/>
        <v>-2.8428516316132552E-2</v>
      </c>
      <c r="AW740" s="6">
        <f t="shared" si="3060"/>
        <v>2.1404962746299671E-2</v>
      </c>
      <c r="AX740" s="6">
        <f t="shared" si="3061"/>
        <v>2.6929052304505438E-3</v>
      </c>
      <c r="AZ740" s="2">
        <f t="shared" si="3062"/>
        <v>7.5090051144660844E-2</v>
      </c>
      <c r="BA740" s="17">
        <f t="shared" si="3063"/>
        <v>0.17039855469177706</v>
      </c>
      <c r="BB740" s="2">
        <f t="shared" si="3064"/>
        <v>1.1546496901088618E-3</v>
      </c>
      <c r="BC740" s="2">
        <f t="shared" si="3065"/>
        <v>1.0752675239138775E-3</v>
      </c>
      <c r="BD740" s="2">
        <f t="shared" si="3066"/>
        <v>7.9382166194984254E-5</v>
      </c>
      <c r="BE740" s="2">
        <f t="shared" si="3067"/>
        <v>0.26352714208565819</v>
      </c>
      <c r="BF740" s="2">
        <f t="shared" si="3068"/>
        <v>0.72367428775554143</v>
      </c>
      <c r="BG740" s="17">
        <f t="shared" si="3069"/>
        <v>1.1643920468691553E-2</v>
      </c>
      <c r="BH740" s="2">
        <f t="shared" si="3070"/>
        <v>4.0624914796739105E-3</v>
      </c>
      <c r="BI740" s="2">
        <f t="shared" si="3071"/>
        <v>2.99915478365188E-4</v>
      </c>
      <c r="BJ740" s="2">
        <f t="shared" si="3072"/>
        <v>0.99563759304196087</v>
      </c>
    </row>
    <row r="741" spans="1:62" ht="15.6" customHeight="1">
      <c r="A741" s="4">
        <v>44630</v>
      </c>
      <c r="B741">
        <f>Foglio1!S512</f>
        <v>11106669</v>
      </c>
      <c r="C741">
        <f>Foglio1!T512</f>
        <v>5539048</v>
      </c>
      <c r="E741">
        <f>Foglio1!R512</f>
        <v>837877</v>
      </c>
      <c r="G741">
        <f>Foglio1!K512</f>
        <v>222421</v>
      </c>
      <c r="H741" s="5">
        <f>Foglio1!I512</f>
        <v>933</v>
      </c>
      <c r="I741" s="5">
        <f>Foglio1!G512</f>
        <v>869</v>
      </c>
      <c r="J741" s="5">
        <f>Foglio1!H512</f>
        <v>64</v>
      </c>
      <c r="K741" s="5">
        <f>Foglio1!V512</f>
        <v>5</v>
      </c>
      <c r="M741" s="5">
        <f>Foglio1!J512</f>
        <v>221488</v>
      </c>
      <c r="N741" s="5">
        <f>Foglio1!N512</f>
        <v>605760</v>
      </c>
      <c r="O741" s="5">
        <f>Foglio1!O512</f>
        <v>9696</v>
      </c>
      <c r="Q741">
        <f t="shared" si="3038"/>
        <v>933</v>
      </c>
      <c r="R741">
        <f t="shared" si="3039"/>
        <v>616389</v>
      </c>
      <c r="Z741">
        <f t="shared" si="3040"/>
        <v>605760</v>
      </c>
      <c r="AA741">
        <f t="shared" si="3041"/>
        <v>221488</v>
      </c>
      <c r="AB741">
        <f t="shared" si="3042"/>
        <v>933</v>
      </c>
      <c r="AC741">
        <f t="shared" si="3043"/>
        <v>9696</v>
      </c>
      <c r="AE741" s="3">
        <f t="shared" si="3044"/>
        <v>34350</v>
      </c>
      <c r="AF741" s="3">
        <f t="shared" si="3045"/>
        <v>6456</v>
      </c>
      <c r="AG741" s="3">
        <f t="shared" si="3046"/>
        <v>2359</v>
      </c>
      <c r="AH741" s="3">
        <f t="shared" si="3047"/>
        <v>-27</v>
      </c>
      <c r="AI741" s="3">
        <f t="shared" si="3048"/>
        <v>-2</v>
      </c>
      <c r="AJ741" s="3">
        <f t="shared" si="3049"/>
        <v>2386</v>
      </c>
      <c r="AK741" s="3">
        <f t="shared" si="3050"/>
        <v>4082</v>
      </c>
      <c r="AL741" s="3">
        <f t="shared" si="3051"/>
        <v>15</v>
      </c>
      <c r="AM741" s="3"/>
      <c r="AN741" s="3">
        <f t="shared" si="3052"/>
        <v>27894</v>
      </c>
      <c r="AO741" s="3">
        <f t="shared" si="3053"/>
        <v>6456</v>
      </c>
      <c r="AQ741" s="6">
        <f t="shared" si="3054"/>
        <v>3.1023311376776625E-3</v>
      </c>
      <c r="AR741" s="6">
        <f t="shared" si="3055"/>
        <v>7.7650191659820959E-3</v>
      </c>
      <c r="AS741" s="6">
        <f t="shared" si="3056"/>
        <v>1.0719706264598158E-2</v>
      </c>
      <c r="AT741" s="6">
        <f t="shared" si="3057"/>
        <v>-2.8125000000000001E-2</v>
      </c>
      <c r="AU741" s="6">
        <f t="shared" si="3058"/>
        <v>-3.0303030303030304E-2</v>
      </c>
      <c r="AV741" s="6">
        <f t="shared" si="3059"/>
        <v>1.0889905158328085E-2</v>
      </c>
      <c r="AW741" s="6">
        <f t="shared" si="3060"/>
        <v>6.7843597405921443E-3</v>
      </c>
      <c r="AX741" s="6">
        <f t="shared" si="3061"/>
        <v>1.5494267121165168E-3</v>
      </c>
      <c r="AZ741" s="2">
        <f t="shared" si="3062"/>
        <v>7.5439089793708627E-2</v>
      </c>
      <c r="BA741" s="17">
        <f t="shared" si="3063"/>
        <v>0.18794759825327512</v>
      </c>
      <c r="BB741" s="2">
        <f t="shared" si="3064"/>
        <v>1.1135285966794649E-3</v>
      </c>
      <c r="BC741" s="2">
        <f t="shared" si="3065"/>
        <v>1.0371450702191371E-3</v>
      </c>
      <c r="BD741" s="2">
        <f t="shared" si="3066"/>
        <v>7.6383526460327715E-5</v>
      </c>
      <c r="BE741" s="2">
        <f t="shared" si="3067"/>
        <v>0.26434428919757913</v>
      </c>
      <c r="BF741" s="2">
        <f t="shared" si="3068"/>
        <v>0.72297007794700174</v>
      </c>
      <c r="BG741" s="17">
        <f t="shared" si="3069"/>
        <v>1.1572104258739647E-2</v>
      </c>
      <c r="BH741" s="2">
        <f t="shared" si="3070"/>
        <v>3.9070051838630349E-3</v>
      </c>
      <c r="BI741" s="2">
        <f t="shared" si="3071"/>
        <v>2.8774261423156986E-4</v>
      </c>
      <c r="BJ741" s="2">
        <f t="shared" si="3072"/>
        <v>0.99580525220190541</v>
      </c>
    </row>
    <row r="742" spans="1:62" ht="15.6" customHeight="1">
      <c r="A742" s="4">
        <v>44631</v>
      </c>
      <c r="B742">
        <f>Foglio1!S513</f>
        <v>11140630</v>
      </c>
      <c r="C742">
        <f>Foglio1!T513</f>
        <v>5572660</v>
      </c>
      <c r="E742">
        <f>Foglio1!R513</f>
        <v>844533</v>
      </c>
      <c r="G742">
        <f>Foglio1!K513</f>
        <v>223672</v>
      </c>
      <c r="H742" s="5">
        <f>Foglio1!I513</f>
        <v>933</v>
      </c>
      <c r="I742" s="5">
        <f>Foglio1!G513</f>
        <v>868</v>
      </c>
      <c r="J742" s="5">
        <f>Foglio1!H513</f>
        <v>65</v>
      </c>
      <c r="K742" s="5">
        <f>Foglio1!V513</f>
        <v>3</v>
      </c>
      <c r="M742" s="5">
        <f>Foglio1!J513</f>
        <v>222739</v>
      </c>
      <c r="N742" s="5">
        <f>Foglio1!N513</f>
        <v>611140</v>
      </c>
      <c r="O742" s="5">
        <f>Foglio1!O513</f>
        <v>9721</v>
      </c>
      <c r="Q742">
        <f t="shared" si="3038"/>
        <v>933</v>
      </c>
      <c r="R742">
        <f t="shared" si="3039"/>
        <v>621794</v>
      </c>
      <c r="Z742">
        <f t="shared" si="3040"/>
        <v>611140</v>
      </c>
      <c r="AA742">
        <f t="shared" si="3041"/>
        <v>222739</v>
      </c>
      <c r="AB742">
        <f t="shared" si="3042"/>
        <v>933</v>
      </c>
      <c r="AC742">
        <f t="shared" si="3043"/>
        <v>9721</v>
      </c>
      <c r="AE742" s="3">
        <f t="shared" si="3044"/>
        <v>33961</v>
      </c>
      <c r="AF742" s="3">
        <f t="shared" si="3045"/>
        <v>6656</v>
      </c>
      <c r="AG742" s="3">
        <f t="shared" si="3046"/>
        <v>1251</v>
      </c>
      <c r="AH742" s="3">
        <f t="shared" si="3047"/>
        <v>0</v>
      </c>
      <c r="AI742" s="3">
        <f t="shared" si="3048"/>
        <v>1</v>
      </c>
      <c r="AJ742" s="3">
        <f t="shared" si="3049"/>
        <v>1251</v>
      </c>
      <c r="AK742" s="3">
        <f t="shared" si="3050"/>
        <v>5380</v>
      </c>
      <c r="AL742" s="3">
        <f t="shared" si="3051"/>
        <v>25</v>
      </c>
      <c r="AM742" s="3"/>
      <c r="AN742" s="3">
        <f t="shared" si="3052"/>
        <v>27305</v>
      </c>
      <c r="AO742" s="3">
        <f t="shared" si="3053"/>
        <v>6656</v>
      </c>
      <c r="AQ742" s="6">
        <f t="shared" si="3054"/>
        <v>3.0577124428575299E-3</v>
      </c>
      <c r="AR742" s="6">
        <f t="shared" si="3055"/>
        <v>7.9438867518740811E-3</v>
      </c>
      <c r="AS742" s="6">
        <f t="shared" si="3056"/>
        <v>5.6244689125577174E-3</v>
      </c>
      <c r="AT742" s="6">
        <f t="shared" si="3057"/>
        <v>0</v>
      </c>
      <c r="AU742" s="6">
        <f t="shared" si="3058"/>
        <v>1.5625E-2</v>
      </c>
      <c r="AV742" s="6">
        <f t="shared" si="3059"/>
        <v>5.6481615256808492E-3</v>
      </c>
      <c r="AW742" s="6">
        <f t="shared" si="3060"/>
        <v>8.8814051769677757E-3</v>
      </c>
      <c r="AX742" s="6">
        <f t="shared" si="3061"/>
        <v>2.5783828382838284E-3</v>
      </c>
      <c r="AZ742" s="2">
        <f t="shared" si="3062"/>
        <v>7.5806574673066063E-2</v>
      </c>
      <c r="BA742" s="17">
        <f t="shared" si="3063"/>
        <v>0.19598951738759166</v>
      </c>
      <c r="BB742" s="2">
        <f t="shared" si="3064"/>
        <v>1.104752567395235E-3</v>
      </c>
      <c r="BC742" s="2">
        <f t="shared" si="3065"/>
        <v>1.027786954447014E-3</v>
      </c>
      <c r="BD742" s="2">
        <f t="shared" si="3066"/>
        <v>7.6965612948221089E-5</v>
      </c>
      <c r="BE742" s="2">
        <f t="shared" si="3067"/>
        <v>0.26374221019190486</v>
      </c>
      <c r="BF742" s="2">
        <f t="shared" si="3068"/>
        <v>0.72364253380270516</v>
      </c>
      <c r="BG742" s="17">
        <f t="shared" si="3069"/>
        <v>1.1510503437994726E-2</v>
      </c>
      <c r="BH742" s="2">
        <f t="shared" si="3070"/>
        <v>3.880682427840767E-3</v>
      </c>
      <c r="BI742" s="2">
        <f t="shared" si="3071"/>
        <v>2.9060409885904359E-4</v>
      </c>
      <c r="BJ742" s="2">
        <f t="shared" si="3072"/>
        <v>0.99582871347330015</v>
      </c>
    </row>
    <row r="743" spans="1:62" ht="15.6" customHeight="1">
      <c r="A743" s="4">
        <v>44632</v>
      </c>
      <c r="B743">
        <f>Foglio1!S514</f>
        <v>11171634</v>
      </c>
      <c r="C743">
        <f>Foglio1!T514</f>
        <v>5603386</v>
      </c>
      <c r="E743">
        <f>Foglio1!R514</f>
        <v>850813</v>
      </c>
      <c r="G743">
        <f>Foglio1!K514</f>
        <v>224322</v>
      </c>
      <c r="H743" s="5">
        <f>Foglio1!I514</f>
        <v>896</v>
      </c>
      <c r="I743" s="5">
        <f>Foglio1!G514</f>
        <v>828</v>
      </c>
      <c r="J743" s="5">
        <f>Foglio1!H514</f>
        <v>68</v>
      </c>
      <c r="K743" s="5">
        <f>Foglio1!V514</f>
        <v>7</v>
      </c>
      <c r="M743" s="5">
        <f>Foglio1!J514</f>
        <v>223426</v>
      </c>
      <c r="N743" s="5">
        <f>Foglio1!N514</f>
        <v>616763</v>
      </c>
      <c r="O743" s="5">
        <f>Foglio1!O514</f>
        <v>9728</v>
      </c>
      <c r="Q743">
        <f t="shared" si="3038"/>
        <v>896</v>
      </c>
      <c r="R743">
        <f t="shared" si="3039"/>
        <v>627387</v>
      </c>
      <c r="Z743">
        <f t="shared" si="3040"/>
        <v>616763</v>
      </c>
      <c r="AA743">
        <f t="shared" si="3041"/>
        <v>223426</v>
      </c>
      <c r="AB743">
        <f t="shared" si="3042"/>
        <v>896</v>
      </c>
      <c r="AC743">
        <f t="shared" si="3043"/>
        <v>9728</v>
      </c>
      <c r="AE743" s="3">
        <f t="shared" si="3044"/>
        <v>31004</v>
      </c>
      <c r="AF743" s="3">
        <f t="shared" si="3045"/>
        <v>6280</v>
      </c>
      <c r="AG743" s="3">
        <f t="shared" si="3046"/>
        <v>650</v>
      </c>
      <c r="AH743" s="3">
        <f t="shared" si="3047"/>
        <v>-37</v>
      </c>
      <c r="AI743" s="3">
        <f t="shared" si="3048"/>
        <v>3</v>
      </c>
      <c r="AJ743" s="3">
        <f t="shared" si="3049"/>
        <v>687</v>
      </c>
      <c r="AK743" s="3">
        <f t="shared" si="3050"/>
        <v>5623</v>
      </c>
      <c r="AL743" s="3">
        <f t="shared" si="3051"/>
        <v>7</v>
      </c>
      <c r="AM743" s="3"/>
      <c r="AN743" s="3">
        <f t="shared" si="3052"/>
        <v>24724</v>
      </c>
      <c r="AO743" s="3">
        <f t="shared" si="3053"/>
        <v>6280</v>
      </c>
      <c r="AQ743" s="6">
        <f t="shared" si="3054"/>
        <v>2.7829664929182639E-3</v>
      </c>
      <c r="AR743" s="6">
        <f t="shared" si="3055"/>
        <v>7.4360622971512066E-3</v>
      </c>
      <c r="AS743" s="6">
        <f t="shared" si="3056"/>
        <v>2.906040988590436E-3</v>
      </c>
      <c r="AT743" s="6">
        <f t="shared" si="3057"/>
        <v>-3.965702036441586E-2</v>
      </c>
      <c r="AU743" s="6">
        <f t="shared" si="3058"/>
        <v>4.6153846153846156E-2</v>
      </c>
      <c r="AV743" s="6">
        <f t="shared" si="3059"/>
        <v>3.0843273966391156E-3</v>
      </c>
      <c r="AW743" s="6">
        <f t="shared" si="3060"/>
        <v>9.2008377785777404E-3</v>
      </c>
      <c r="AX743" s="6">
        <f t="shared" si="3061"/>
        <v>7.2009052566608374E-4</v>
      </c>
      <c r="AZ743" s="2">
        <f t="shared" si="3062"/>
        <v>7.6158331001534782E-2</v>
      </c>
      <c r="BA743" s="17">
        <f t="shared" si="3063"/>
        <v>0.20255450909560058</v>
      </c>
      <c r="BB743" s="2">
        <f t="shared" si="3064"/>
        <v>1.0531103779561431E-3</v>
      </c>
      <c r="BC743" s="2">
        <f t="shared" si="3065"/>
        <v>9.7318682248625729E-4</v>
      </c>
      <c r="BD743" s="2">
        <f t="shared" si="3066"/>
        <v>7.9923555469885868E-5</v>
      </c>
      <c r="BE743" s="2">
        <f t="shared" si="3067"/>
        <v>0.26260294565315762</v>
      </c>
      <c r="BF743" s="2">
        <f t="shared" si="3068"/>
        <v>0.72491017415107672</v>
      </c>
      <c r="BG743" s="17">
        <f t="shared" si="3069"/>
        <v>1.1433769817809554E-2</v>
      </c>
      <c r="BH743" s="2">
        <f t="shared" si="3070"/>
        <v>3.6911225827159174E-3</v>
      </c>
      <c r="BI743" s="2">
        <f t="shared" si="3071"/>
        <v>3.0313567104430238E-4</v>
      </c>
      <c r="BJ743" s="2">
        <f t="shared" si="3072"/>
        <v>0.99600574174623979</v>
      </c>
    </row>
    <row r="744" spans="1:62" ht="15.6" customHeight="1">
      <c r="A744" s="4">
        <v>44633</v>
      </c>
      <c r="B744">
        <f>Foglio1!S515</f>
        <v>11201386</v>
      </c>
      <c r="C744">
        <f>Foglio1!T515</f>
        <v>5632910</v>
      </c>
      <c r="E744">
        <f>Foglio1!R515</f>
        <v>856810</v>
      </c>
      <c r="G744">
        <f>Foglio1!K515</f>
        <v>228192</v>
      </c>
      <c r="H744" s="5">
        <f>Foglio1!I515</f>
        <v>895</v>
      </c>
      <c r="I744" s="5">
        <f>Foglio1!G515</f>
        <v>829</v>
      </c>
      <c r="J744" s="5">
        <f>Foglio1!H515</f>
        <v>66</v>
      </c>
      <c r="K744" s="5">
        <f>Foglio1!V515</f>
        <v>6</v>
      </c>
      <c r="M744" s="5">
        <f>Foglio1!J515</f>
        <v>227297</v>
      </c>
      <c r="N744" s="5">
        <f>Foglio1!N515</f>
        <v>618881</v>
      </c>
      <c r="O744" s="5">
        <f>Foglio1!O515</f>
        <v>9737</v>
      </c>
      <c r="Q744">
        <f t="shared" si="3038"/>
        <v>895</v>
      </c>
      <c r="R744">
        <f t="shared" si="3039"/>
        <v>629513</v>
      </c>
      <c r="Z744">
        <f t="shared" si="3040"/>
        <v>618881</v>
      </c>
      <c r="AA744">
        <f t="shared" si="3041"/>
        <v>227297</v>
      </c>
      <c r="AB744">
        <f t="shared" si="3042"/>
        <v>895</v>
      </c>
      <c r="AC744">
        <f t="shared" si="3043"/>
        <v>9737</v>
      </c>
      <c r="AE744" s="3">
        <f t="shared" si="3044"/>
        <v>29752</v>
      </c>
      <c r="AF744" s="3">
        <f t="shared" si="3045"/>
        <v>5997</v>
      </c>
      <c r="AG744" s="3">
        <f t="shared" si="3046"/>
        <v>3870</v>
      </c>
      <c r="AH744" s="3">
        <f t="shared" si="3047"/>
        <v>-1</v>
      </c>
      <c r="AI744" s="3">
        <f t="shared" si="3048"/>
        <v>-2</v>
      </c>
      <c r="AJ744" s="3">
        <f t="shared" si="3049"/>
        <v>3871</v>
      </c>
      <c r="AK744" s="3">
        <f t="shared" si="3050"/>
        <v>2118</v>
      </c>
      <c r="AL744" s="3">
        <f t="shared" si="3051"/>
        <v>9</v>
      </c>
      <c r="AM744" s="3"/>
      <c r="AN744" s="3">
        <f t="shared" si="3052"/>
        <v>23755</v>
      </c>
      <c r="AO744" s="3">
        <f t="shared" si="3053"/>
        <v>5997</v>
      </c>
      <c r="AQ744" s="6">
        <f t="shared" si="3054"/>
        <v>2.6631735339700531E-3</v>
      </c>
      <c r="AR744" s="6">
        <f t="shared" si="3055"/>
        <v>7.0485523846015516E-3</v>
      </c>
      <c r="AS744" s="6">
        <f t="shared" si="3056"/>
        <v>1.7251985984433092E-2</v>
      </c>
      <c r="AT744" s="6">
        <f t="shared" si="3057"/>
        <v>-1.1160714285714285E-3</v>
      </c>
      <c r="AU744" s="6">
        <f t="shared" si="3058"/>
        <v>-2.9411764705882353E-2</v>
      </c>
      <c r="AV744" s="6">
        <f t="shared" si="3059"/>
        <v>1.7325646970361552E-2</v>
      </c>
      <c r="AW744" s="6">
        <f t="shared" si="3060"/>
        <v>3.4340581390258497E-3</v>
      </c>
      <c r="AX744" s="6">
        <f t="shared" si="3061"/>
        <v>9.2516447368421047E-4</v>
      </c>
      <c r="AZ744" s="2">
        <f t="shared" si="3062"/>
        <v>7.6491427043046276E-2</v>
      </c>
      <c r="BA744" s="17">
        <f t="shared" si="3063"/>
        <v>0.20156628125840279</v>
      </c>
      <c r="BB744" s="2">
        <f t="shared" si="3064"/>
        <v>1.0445723089132946E-3</v>
      </c>
      <c r="BC744" s="2">
        <f t="shared" si="3065"/>
        <v>9.675423956303031E-4</v>
      </c>
      <c r="BD744" s="2">
        <f t="shared" si="3066"/>
        <v>7.7029913282991561E-5</v>
      </c>
      <c r="BE744" s="2">
        <f t="shared" si="3067"/>
        <v>0.26528285150733533</v>
      </c>
      <c r="BF744" s="2">
        <f t="shared" si="3068"/>
        <v>0.72230832973471359</v>
      </c>
      <c r="BG744" s="17">
        <f t="shared" si="3069"/>
        <v>1.136424644903771E-2</v>
      </c>
      <c r="BH744" s="2">
        <f t="shared" si="3070"/>
        <v>3.6329056233347355E-3</v>
      </c>
      <c r="BI744" s="2">
        <f t="shared" si="3071"/>
        <v>2.8923012200252421E-4</v>
      </c>
      <c r="BJ744" s="2">
        <f t="shared" si="3072"/>
        <v>0.99607786425466271</v>
      </c>
    </row>
    <row r="745" spans="1:62" ht="15.6" customHeight="1">
      <c r="A745" s="4">
        <v>44634</v>
      </c>
      <c r="B745">
        <f>Foglio1!S516</f>
        <v>11218833</v>
      </c>
      <c r="C745">
        <f>Foglio1!T516</f>
        <v>5650173</v>
      </c>
      <c r="E745">
        <f>Foglio1!R516</f>
        <v>860138</v>
      </c>
      <c r="G745">
        <f>Foglio1!K516</f>
        <v>230102</v>
      </c>
      <c r="H745" s="5">
        <f>Foglio1!I516</f>
        <v>925</v>
      </c>
      <c r="I745" s="5">
        <f>Foglio1!G516</f>
        <v>860</v>
      </c>
      <c r="J745" s="5">
        <f>Foglio1!H516</f>
        <v>65</v>
      </c>
      <c r="K745" s="5">
        <f>Foglio1!V516</f>
        <v>1</v>
      </c>
      <c r="M745" s="5">
        <f>Foglio1!J516</f>
        <v>229177</v>
      </c>
      <c r="N745" s="5">
        <f>Foglio1!N516</f>
        <v>620293</v>
      </c>
      <c r="O745" s="5">
        <f>Foglio1!O516</f>
        <v>9743</v>
      </c>
      <c r="Q745">
        <f t="shared" ref="Q745:Q751" si="3073">H745+L745</f>
        <v>925</v>
      </c>
      <c r="R745">
        <f t="shared" ref="R745:R751" si="3074">Q745+N745+O745</f>
        <v>630961</v>
      </c>
      <c r="Z745">
        <f t="shared" ref="Z745:Z751" si="3075">N745</f>
        <v>620293</v>
      </c>
      <c r="AA745">
        <f t="shared" ref="AA745:AA751" si="3076">M745</f>
        <v>229177</v>
      </c>
      <c r="AB745">
        <f t="shared" ref="AB745:AB751" si="3077">H745</f>
        <v>925</v>
      </c>
      <c r="AC745">
        <f t="shared" ref="AC745:AC751" si="3078">O745</f>
        <v>9743</v>
      </c>
      <c r="AE745" s="3">
        <f t="shared" ref="AE745:AE751" si="3079">B745-B744</f>
        <v>17447</v>
      </c>
      <c r="AF745" s="3">
        <f t="shared" ref="AF745:AF751" si="3080">E745-E744</f>
        <v>3328</v>
      </c>
      <c r="AG745" s="3">
        <f t="shared" ref="AG745:AG751" si="3081">G745-G744</f>
        <v>1910</v>
      </c>
      <c r="AH745" s="3">
        <f t="shared" ref="AH745:AH751" si="3082">H745-H744</f>
        <v>30</v>
      </c>
      <c r="AI745" s="3">
        <f t="shared" ref="AI745:AI751" si="3083">J745-J744</f>
        <v>-1</v>
      </c>
      <c r="AJ745" s="3">
        <f t="shared" ref="AJ745:AJ751" si="3084">M745-M744</f>
        <v>1880</v>
      </c>
      <c r="AK745" s="3">
        <f t="shared" ref="AK745:AK751" si="3085">N745-N744</f>
        <v>1412</v>
      </c>
      <c r="AL745" s="3">
        <f t="shared" ref="AL745:AL751" si="3086">O745-O744</f>
        <v>6</v>
      </c>
      <c r="AM745" s="3"/>
      <c r="AN745" s="3">
        <f t="shared" ref="AN745:AN751" si="3087">AE745-AF745</f>
        <v>14119</v>
      </c>
      <c r="AO745" s="3">
        <f t="shared" ref="AO745:AO751" si="3088">AF745</f>
        <v>3328</v>
      </c>
      <c r="AQ745" s="6">
        <f t="shared" ref="AQ745:AQ751" si="3089">(B745-B744)/B744</f>
        <v>1.5575751072233383E-3</v>
      </c>
      <c r="AR745" s="6">
        <f t="shared" ref="AR745:AR751" si="3090">(E745-E744)/E744</f>
        <v>3.8841750212999381E-3</v>
      </c>
      <c r="AS745" s="6">
        <f t="shared" ref="AS745:AS751" si="3091">(G745-G744)/G744</f>
        <v>8.3701444397700185E-3</v>
      </c>
      <c r="AT745" s="6">
        <f t="shared" ref="AT745:AT751" si="3092">(H745-H744)/H744</f>
        <v>3.3519553072625698E-2</v>
      </c>
      <c r="AU745" s="6">
        <f t="shared" ref="AU745:AU751" si="3093">(J745-J744)/J744</f>
        <v>-1.5151515151515152E-2</v>
      </c>
      <c r="AV745" s="6">
        <f t="shared" ref="AV745:AV751" si="3094">(M745-M744)/M744</f>
        <v>8.2711166447423413E-3</v>
      </c>
      <c r="AW745" s="6">
        <f t="shared" ref="AW745:AW751" si="3095">(N745-N744)/N744</f>
        <v>2.2815371614252175E-3</v>
      </c>
      <c r="AX745" s="6">
        <f t="shared" ref="AX745:AX751" si="3096">(O745-O744)/O744</f>
        <v>6.1620622368285924E-4</v>
      </c>
      <c r="AZ745" s="2">
        <f t="shared" ref="AZ745:AZ751" si="3097">E745/B745</f>
        <v>7.6669115227938595E-2</v>
      </c>
      <c r="BA745" s="17">
        <f t="shared" ref="BA745:BA751" si="3098">AF745/AE745</f>
        <v>0.19074912592422766</v>
      </c>
      <c r="BB745" s="2">
        <f t="shared" ref="BB745:BB751" si="3099">H745/E745</f>
        <v>1.0754088297459244E-3</v>
      </c>
      <c r="BC745" s="2">
        <f t="shared" ref="BC745:BC751" si="3100">(H745-J745)/E745</f>
        <v>9.9983956062864331E-4</v>
      </c>
      <c r="BD745" s="2">
        <f t="shared" ref="BD745:BD751" si="3101">J745/E745</f>
        <v>7.5569269117281175E-5</v>
      </c>
      <c r="BE745" s="2">
        <f t="shared" ref="BE745:BE751" si="3102">M745/E745</f>
        <v>0.26644212905371001</v>
      </c>
      <c r="BF745" s="2">
        <f t="shared" ref="BF745:BF751" si="3103">N745/E745</f>
        <v>0.72115520997793381</v>
      </c>
      <c r="BG745" s="17">
        <f t="shared" ref="BG745:BG751" si="3104">O745/E745</f>
        <v>1.1327252138610315E-2</v>
      </c>
      <c r="BH745" s="2">
        <f t="shared" ref="BH745:BH751" si="3105">I745/G745</f>
        <v>3.7374729467801234E-3</v>
      </c>
      <c r="BI745" s="2">
        <f t="shared" ref="BI745:BI751" si="3106">J745/G745</f>
        <v>2.8248342039617212E-4</v>
      </c>
      <c r="BJ745" s="2">
        <f t="shared" ref="BJ745:BJ751" si="3107">M745/G745</f>
        <v>0.99598004363282366</v>
      </c>
    </row>
    <row r="746" spans="1:62" ht="15.6" customHeight="1">
      <c r="A746" s="4">
        <v>44635</v>
      </c>
      <c r="B746">
        <f>Foglio1!S517</f>
        <v>11249858</v>
      </c>
      <c r="C746">
        <f>Foglio1!T517</f>
        <v>5680853</v>
      </c>
      <c r="E746">
        <f>Foglio1!R517</f>
        <v>867374</v>
      </c>
      <c r="G746">
        <f>Foglio1!K517</f>
        <v>233395</v>
      </c>
      <c r="H746" s="5">
        <f>Foglio1!I517</f>
        <v>941</v>
      </c>
      <c r="I746" s="5">
        <f>Foglio1!G517</f>
        <v>882</v>
      </c>
      <c r="J746" s="5">
        <f>Foglio1!H517</f>
        <v>59</v>
      </c>
      <c r="K746" s="5">
        <f>Foglio1!V517</f>
        <v>2</v>
      </c>
      <c r="M746" s="5">
        <f>Foglio1!J517</f>
        <v>232454</v>
      </c>
      <c r="N746" s="5">
        <f>Foglio1!N517</f>
        <v>624212</v>
      </c>
      <c r="O746" s="5">
        <f>Foglio1!O517</f>
        <v>9767</v>
      </c>
      <c r="Q746">
        <f t="shared" si="3073"/>
        <v>941</v>
      </c>
      <c r="R746">
        <f t="shared" si="3074"/>
        <v>634920</v>
      </c>
      <c r="Z746">
        <f t="shared" si="3075"/>
        <v>624212</v>
      </c>
      <c r="AA746">
        <f t="shared" si="3076"/>
        <v>232454</v>
      </c>
      <c r="AB746">
        <f t="shared" si="3077"/>
        <v>941</v>
      </c>
      <c r="AC746">
        <f t="shared" si="3078"/>
        <v>9767</v>
      </c>
      <c r="AE746" s="3">
        <f t="shared" si="3079"/>
        <v>31025</v>
      </c>
      <c r="AF746" s="3">
        <f t="shared" si="3080"/>
        <v>7236</v>
      </c>
      <c r="AG746" s="3">
        <f t="shared" si="3081"/>
        <v>3293</v>
      </c>
      <c r="AH746" s="3">
        <f t="shared" si="3082"/>
        <v>16</v>
      </c>
      <c r="AI746" s="3">
        <f t="shared" si="3083"/>
        <v>-6</v>
      </c>
      <c r="AJ746" s="3">
        <f t="shared" si="3084"/>
        <v>3277</v>
      </c>
      <c r="AK746" s="3">
        <f t="shared" si="3085"/>
        <v>3919</v>
      </c>
      <c r="AL746" s="3">
        <f t="shared" si="3086"/>
        <v>24</v>
      </c>
      <c r="AM746" s="3"/>
      <c r="AN746" s="3">
        <f t="shared" si="3087"/>
        <v>23789</v>
      </c>
      <c r="AO746" s="3">
        <f t="shared" si="3088"/>
        <v>7236</v>
      </c>
      <c r="AQ746" s="6">
        <f t="shared" si="3089"/>
        <v>2.7654391504000459E-3</v>
      </c>
      <c r="AR746" s="6">
        <f t="shared" si="3090"/>
        <v>8.4126035589637948E-3</v>
      </c>
      <c r="AS746" s="6">
        <f t="shared" si="3091"/>
        <v>1.4311044667147613E-2</v>
      </c>
      <c r="AT746" s="6">
        <f t="shared" si="3092"/>
        <v>1.7297297297297298E-2</v>
      </c>
      <c r="AU746" s="6">
        <f t="shared" si="3093"/>
        <v>-9.2307692307692313E-2</v>
      </c>
      <c r="AV746" s="6">
        <f t="shared" si="3094"/>
        <v>1.4298991609105626E-2</v>
      </c>
      <c r="AW746" s="6">
        <f t="shared" si="3095"/>
        <v>6.3179819859324549E-3</v>
      </c>
      <c r="AX746" s="6">
        <f t="shared" si="3096"/>
        <v>2.4633069896335832E-3</v>
      </c>
      <c r="AZ746" s="2">
        <f t="shared" si="3097"/>
        <v>7.7100884295606215E-2</v>
      </c>
      <c r="BA746" s="17">
        <f t="shared" si="3098"/>
        <v>0.23323126510878323</v>
      </c>
      <c r="BB746" s="2">
        <f t="shared" si="3099"/>
        <v>1.0848837986843045E-3</v>
      </c>
      <c r="BC746" s="2">
        <f t="shared" si="3100"/>
        <v>1.0168623915404428E-3</v>
      </c>
      <c r="BD746" s="2">
        <f t="shared" si="3101"/>
        <v>6.8021407143861815E-5</v>
      </c>
      <c r="BE746" s="2">
        <f t="shared" si="3102"/>
        <v>0.26799742671558058</v>
      </c>
      <c r="BF746" s="2">
        <f t="shared" si="3103"/>
        <v>0.71965726434041144</v>
      </c>
      <c r="BG746" s="17">
        <f t="shared" si="3104"/>
        <v>1.1260425145323702E-2</v>
      </c>
      <c r="BH746" s="2">
        <f t="shared" si="3105"/>
        <v>3.7790012639516701E-3</v>
      </c>
      <c r="BI746" s="2">
        <f t="shared" si="3106"/>
        <v>2.5279033398316157E-4</v>
      </c>
      <c r="BJ746" s="2">
        <f t="shared" si="3107"/>
        <v>0.99596820840206512</v>
      </c>
    </row>
    <row r="747" spans="1:62" ht="15.6" customHeight="1">
      <c r="A747" s="4">
        <v>44636</v>
      </c>
      <c r="B747">
        <f>Foglio1!S518</f>
        <v>11285405</v>
      </c>
      <c r="C747">
        <f>Foglio1!T518</f>
        <v>5715978</v>
      </c>
      <c r="E747">
        <f>Foglio1!R518</f>
        <v>874974</v>
      </c>
      <c r="G747">
        <f>Foglio1!K518</f>
        <v>227578</v>
      </c>
      <c r="H747" s="5">
        <f>Foglio1!I518</f>
        <v>942</v>
      </c>
      <c r="I747" s="5">
        <f>Foglio1!G518</f>
        <v>880</v>
      </c>
      <c r="J747" s="5">
        <f>Foglio1!H518</f>
        <v>62</v>
      </c>
      <c r="K747" s="5">
        <f>Foglio1!V518</f>
        <v>5</v>
      </c>
      <c r="M747" s="5">
        <f>Foglio1!J518</f>
        <v>226636</v>
      </c>
      <c r="N747" s="5">
        <f>Foglio1!N518</f>
        <v>637600</v>
      </c>
      <c r="O747" s="5">
        <f>Foglio1!O518</f>
        <v>9796</v>
      </c>
      <c r="Q747">
        <f t="shared" si="3073"/>
        <v>942</v>
      </c>
      <c r="R747">
        <f t="shared" si="3074"/>
        <v>648338</v>
      </c>
      <c r="Z747">
        <f t="shared" si="3075"/>
        <v>637600</v>
      </c>
      <c r="AA747">
        <f t="shared" si="3076"/>
        <v>226636</v>
      </c>
      <c r="AB747">
        <f t="shared" si="3077"/>
        <v>942</v>
      </c>
      <c r="AC747">
        <f t="shared" si="3078"/>
        <v>9796</v>
      </c>
      <c r="AE747" s="3">
        <f t="shared" si="3079"/>
        <v>35547</v>
      </c>
      <c r="AF747" s="3">
        <f t="shared" si="3080"/>
        <v>7600</v>
      </c>
      <c r="AG747" s="3">
        <f t="shared" si="3081"/>
        <v>-5817</v>
      </c>
      <c r="AH747" s="3">
        <f t="shared" si="3082"/>
        <v>1</v>
      </c>
      <c r="AI747" s="3">
        <f t="shared" si="3083"/>
        <v>3</v>
      </c>
      <c r="AJ747" s="3">
        <f t="shared" si="3084"/>
        <v>-5818</v>
      </c>
      <c r="AK747" s="3">
        <f t="shared" si="3085"/>
        <v>13388</v>
      </c>
      <c r="AL747" s="3">
        <f t="shared" si="3086"/>
        <v>29</v>
      </c>
      <c r="AM747" s="3"/>
      <c r="AN747" s="3">
        <f t="shared" si="3087"/>
        <v>27947</v>
      </c>
      <c r="AO747" s="3">
        <f t="shared" si="3088"/>
        <v>7600</v>
      </c>
      <c r="AQ747" s="6">
        <f t="shared" si="3089"/>
        <v>3.1597732166930462E-3</v>
      </c>
      <c r="AR747" s="6">
        <f t="shared" si="3090"/>
        <v>8.7620795642940653E-3</v>
      </c>
      <c r="AS747" s="6">
        <f t="shared" si="3091"/>
        <v>-2.4923413097966966E-2</v>
      </c>
      <c r="AT747" s="6">
        <f t="shared" si="3092"/>
        <v>1.0626992561105207E-3</v>
      </c>
      <c r="AU747" s="6">
        <f t="shared" si="3093"/>
        <v>5.0847457627118647E-2</v>
      </c>
      <c r="AV747" s="6">
        <f t="shared" si="3094"/>
        <v>-2.5028607810577575E-2</v>
      </c>
      <c r="AW747" s="6">
        <f t="shared" si="3095"/>
        <v>2.1447841438485642E-2</v>
      </c>
      <c r="AX747" s="6">
        <f t="shared" si="3096"/>
        <v>2.9691819391829632E-3</v>
      </c>
      <c r="AZ747" s="2">
        <f t="shared" si="3097"/>
        <v>7.7531466526899129E-2</v>
      </c>
      <c r="BA747" s="17">
        <f t="shared" si="3098"/>
        <v>0.21380144597293724</v>
      </c>
      <c r="BB747" s="2">
        <f t="shared" si="3099"/>
        <v>1.0766034190730239E-3</v>
      </c>
      <c r="BC747" s="2">
        <f t="shared" si="3100"/>
        <v>1.0057441706839288E-3</v>
      </c>
      <c r="BD747" s="2">
        <f t="shared" si="3101"/>
        <v>7.0859248389094985E-5</v>
      </c>
      <c r="BE747" s="2">
        <f t="shared" si="3102"/>
        <v>0.25902026803082151</v>
      </c>
      <c r="BF747" s="2">
        <f t="shared" si="3103"/>
        <v>0.72870736730462848</v>
      </c>
      <c r="BG747" s="17">
        <f t="shared" si="3104"/>
        <v>1.1195761245477009E-2</v>
      </c>
      <c r="BH747" s="2">
        <f t="shared" si="3105"/>
        <v>3.8668061060383695E-3</v>
      </c>
      <c r="BI747" s="2">
        <f t="shared" si="3106"/>
        <v>2.7243406656179422E-4</v>
      </c>
      <c r="BJ747" s="2">
        <f t="shared" si="3107"/>
        <v>0.99586075982739986</v>
      </c>
    </row>
    <row r="748" spans="1:62" ht="15.6" customHeight="1">
      <c r="A748" s="4">
        <v>44637</v>
      </c>
      <c r="B748">
        <f>Foglio1!S519</f>
        <v>11326159</v>
      </c>
      <c r="C748">
        <f>Foglio1!T519</f>
        <v>5756190</v>
      </c>
      <c r="E748">
        <f>Foglio1!R519</f>
        <v>883689</v>
      </c>
      <c r="G748">
        <f>Foglio1!K519</f>
        <v>231815</v>
      </c>
      <c r="H748" s="5">
        <f>Foglio1!I519</f>
        <v>939</v>
      </c>
      <c r="I748" s="5">
        <f>Foglio1!G519</f>
        <v>874</v>
      </c>
      <c r="J748" s="5">
        <f>Foglio1!H519</f>
        <v>65</v>
      </c>
      <c r="K748" s="5">
        <f>Foglio1!V519</f>
        <v>7</v>
      </c>
      <c r="M748" s="5">
        <f>Foglio1!J519</f>
        <v>230876</v>
      </c>
      <c r="N748" s="5">
        <f>Foglio1!N519</f>
        <v>642060</v>
      </c>
      <c r="O748" s="5">
        <f>Foglio1!O519</f>
        <v>9814</v>
      </c>
      <c r="Q748">
        <f t="shared" si="3073"/>
        <v>939</v>
      </c>
      <c r="R748">
        <f t="shared" si="3074"/>
        <v>652813</v>
      </c>
      <c r="Z748">
        <f t="shared" si="3075"/>
        <v>642060</v>
      </c>
      <c r="AA748">
        <f t="shared" si="3076"/>
        <v>230876</v>
      </c>
      <c r="AB748">
        <f t="shared" si="3077"/>
        <v>939</v>
      </c>
      <c r="AC748">
        <f t="shared" si="3078"/>
        <v>9814</v>
      </c>
      <c r="AE748" s="3">
        <f t="shared" si="3079"/>
        <v>40754</v>
      </c>
      <c r="AF748" s="3">
        <f t="shared" si="3080"/>
        <v>8715</v>
      </c>
      <c r="AG748" s="3">
        <f t="shared" si="3081"/>
        <v>4237</v>
      </c>
      <c r="AH748" s="3">
        <f t="shared" si="3082"/>
        <v>-3</v>
      </c>
      <c r="AI748" s="3">
        <f t="shared" si="3083"/>
        <v>3</v>
      </c>
      <c r="AJ748" s="3">
        <f t="shared" si="3084"/>
        <v>4240</v>
      </c>
      <c r="AK748" s="3">
        <f t="shared" si="3085"/>
        <v>4460</v>
      </c>
      <c r="AL748" s="3">
        <f t="shared" si="3086"/>
        <v>18</v>
      </c>
      <c r="AM748" s="3"/>
      <c r="AN748" s="3">
        <f t="shared" si="3087"/>
        <v>32039</v>
      </c>
      <c r="AO748" s="3">
        <f t="shared" si="3088"/>
        <v>8715</v>
      </c>
      <c r="AQ748" s="6">
        <f t="shared" si="3089"/>
        <v>3.6112128895684293E-3</v>
      </c>
      <c r="AR748" s="6">
        <f t="shared" si="3090"/>
        <v>9.9602959630800455E-3</v>
      </c>
      <c r="AS748" s="6">
        <f t="shared" si="3091"/>
        <v>1.8617792581005193E-2</v>
      </c>
      <c r="AT748" s="6">
        <f t="shared" si="3092"/>
        <v>-3.1847133757961785E-3</v>
      </c>
      <c r="AU748" s="6">
        <f t="shared" si="3093"/>
        <v>4.8387096774193547E-2</v>
      </c>
      <c r="AV748" s="6">
        <f t="shared" si="3094"/>
        <v>1.8708413491237051E-2</v>
      </c>
      <c r="AW748" s="6">
        <f t="shared" si="3095"/>
        <v>6.9949811794228359E-3</v>
      </c>
      <c r="AX748" s="6">
        <f t="shared" si="3096"/>
        <v>1.8374846876276032E-3</v>
      </c>
      <c r="AZ748" s="2">
        <f t="shared" si="3097"/>
        <v>7.8021949012017228E-2</v>
      </c>
      <c r="BA748" s="17">
        <f t="shared" si="3098"/>
        <v>0.2138440398488492</v>
      </c>
      <c r="BB748" s="2">
        <f t="shared" si="3099"/>
        <v>1.062591024670444E-3</v>
      </c>
      <c r="BC748" s="2">
        <f t="shared" si="3100"/>
        <v>9.890357354227562E-4</v>
      </c>
      <c r="BD748" s="2">
        <f t="shared" si="3101"/>
        <v>7.3555289247687823E-5</v>
      </c>
      <c r="BE748" s="2">
        <f t="shared" si="3102"/>
        <v>0.26126386092844883</v>
      </c>
      <c r="BF748" s="2">
        <f t="shared" si="3103"/>
        <v>0.72656783099031441</v>
      </c>
      <c r="BG748" s="17">
        <f t="shared" si="3104"/>
        <v>1.110571705656628E-2</v>
      </c>
      <c r="BH748" s="2">
        <f t="shared" si="3105"/>
        <v>3.7702478269309577E-3</v>
      </c>
      <c r="BI748" s="2">
        <f t="shared" si="3106"/>
        <v>2.8039600543536871E-4</v>
      </c>
      <c r="BJ748" s="2">
        <f t="shared" si="3107"/>
        <v>0.99594935616763369</v>
      </c>
    </row>
    <row r="749" spans="1:62" ht="15.6" customHeight="1">
      <c r="A749" s="4">
        <v>44638</v>
      </c>
      <c r="B749">
        <f>Foglio1!S520</f>
        <v>11364973</v>
      </c>
      <c r="C749">
        <f>Foglio1!T520</f>
        <v>5794558</v>
      </c>
      <c r="E749">
        <f>Foglio1!R520</f>
        <v>891982</v>
      </c>
      <c r="G749">
        <f>Foglio1!K520</f>
        <v>233721</v>
      </c>
      <c r="H749" s="5">
        <f>Foglio1!I520</f>
        <v>918</v>
      </c>
      <c r="I749" s="5">
        <f>Foglio1!G520</f>
        <v>858</v>
      </c>
      <c r="J749" s="5">
        <f>Foglio1!H520</f>
        <v>60</v>
      </c>
      <c r="K749" s="5">
        <f>Foglio1!V520</f>
        <v>3</v>
      </c>
      <c r="M749" s="5">
        <f>Foglio1!J520</f>
        <v>232803</v>
      </c>
      <c r="N749" s="5">
        <f>Foglio1!N520</f>
        <v>648428</v>
      </c>
      <c r="O749" s="5">
        <f>Foglio1!O520</f>
        <v>9833</v>
      </c>
      <c r="Q749">
        <f t="shared" si="3073"/>
        <v>918</v>
      </c>
      <c r="R749">
        <f t="shared" si="3074"/>
        <v>659179</v>
      </c>
      <c r="Z749">
        <f t="shared" si="3075"/>
        <v>648428</v>
      </c>
      <c r="AA749">
        <f t="shared" si="3076"/>
        <v>232803</v>
      </c>
      <c r="AB749">
        <f t="shared" si="3077"/>
        <v>918</v>
      </c>
      <c r="AC749">
        <f t="shared" si="3078"/>
        <v>9833</v>
      </c>
      <c r="AE749" s="3">
        <f t="shared" si="3079"/>
        <v>38814</v>
      </c>
      <c r="AF749" s="3">
        <f t="shared" si="3080"/>
        <v>8293</v>
      </c>
      <c r="AG749" s="3">
        <f t="shared" si="3081"/>
        <v>1906</v>
      </c>
      <c r="AH749" s="3">
        <f t="shared" si="3082"/>
        <v>-21</v>
      </c>
      <c r="AI749" s="3">
        <f t="shared" si="3083"/>
        <v>-5</v>
      </c>
      <c r="AJ749" s="3">
        <f t="shared" si="3084"/>
        <v>1927</v>
      </c>
      <c r="AK749" s="3">
        <f t="shared" si="3085"/>
        <v>6368</v>
      </c>
      <c r="AL749" s="3">
        <f t="shared" si="3086"/>
        <v>19</v>
      </c>
      <c r="AM749" s="3"/>
      <c r="AN749" s="3">
        <f t="shared" si="3087"/>
        <v>30521</v>
      </c>
      <c r="AO749" s="3">
        <f t="shared" si="3088"/>
        <v>8293</v>
      </c>
      <c r="AQ749" s="6">
        <f t="shared" si="3089"/>
        <v>3.4269340559319361E-3</v>
      </c>
      <c r="AR749" s="6">
        <f t="shared" si="3090"/>
        <v>9.3845232881703856E-3</v>
      </c>
      <c r="AS749" s="6">
        <f t="shared" si="3091"/>
        <v>8.2220736363048125E-3</v>
      </c>
      <c r="AT749" s="6">
        <f t="shared" si="3092"/>
        <v>-2.2364217252396165E-2</v>
      </c>
      <c r="AU749" s="6">
        <f t="shared" si="3093"/>
        <v>-7.6923076923076927E-2</v>
      </c>
      <c r="AV749" s="6">
        <f t="shared" si="3094"/>
        <v>8.3464716990938864E-3</v>
      </c>
      <c r="AW749" s="6">
        <f t="shared" si="3095"/>
        <v>9.9180761922561759E-3</v>
      </c>
      <c r="AX749" s="6">
        <f t="shared" si="3096"/>
        <v>1.9360097819441614E-3</v>
      </c>
      <c r="AZ749" s="2">
        <f t="shared" si="3097"/>
        <v>7.8485184258686752E-2</v>
      </c>
      <c r="BA749" s="17">
        <f t="shared" si="3098"/>
        <v>0.21366001958056371</v>
      </c>
      <c r="BB749" s="2">
        <f t="shared" si="3099"/>
        <v>1.0291687500420413E-3</v>
      </c>
      <c r="BC749" s="2">
        <f t="shared" si="3100"/>
        <v>9.6190281866674436E-4</v>
      </c>
      <c r="BD749" s="2">
        <f t="shared" si="3101"/>
        <v>6.7265931375296806E-5</v>
      </c>
      <c r="BE749" s="2">
        <f t="shared" si="3102"/>
        <v>0.2609951770327204</v>
      </c>
      <c r="BF749" s="2">
        <f t="shared" si="3103"/>
        <v>0.7269518891636827</v>
      </c>
      <c r="BG749" s="17">
        <f t="shared" si="3104"/>
        <v>1.1023765053554893E-2</v>
      </c>
      <c r="BH749" s="2">
        <f t="shared" si="3105"/>
        <v>3.6710436802854687E-3</v>
      </c>
      <c r="BI749" s="2">
        <f t="shared" si="3106"/>
        <v>2.5671634127870412E-4</v>
      </c>
      <c r="BJ749" s="2">
        <f t="shared" si="3107"/>
        <v>0.99607223997843586</v>
      </c>
    </row>
    <row r="750" spans="1:62" ht="15.6" customHeight="1">
      <c r="A750" s="4">
        <v>44639</v>
      </c>
      <c r="B750">
        <f>Foglio1!S521</f>
        <v>11405138</v>
      </c>
      <c r="C750">
        <f>Foglio1!T521</f>
        <v>5834218</v>
      </c>
      <c r="E750">
        <f>Foglio1!R521</f>
        <v>899837</v>
      </c>
      <c r="G750">
        <f>Foglio1!K521</f>
        <v>233166</v>
      </c>
      <c r="H750" s="5">
        <f>Foglio1!I521</f>
        <v>910</v>
      </c>
      <c r="I750" s="5">
        <f>Foglio1!G521</f>
        <v>852</v>
      </c>
      <c r="J750" s="5">
        <f>Foglio1!H521</f>
        <v>58</v>
      </c>
      <c r="K750" s="5">
        <f>Foglio1!V521</f>
        <v>5</v>
      </c>
      <c r="M750" s="5">
        <f>Foglio1!J521</f>
        <v>232256</v>
      </c>
      <c r="N750" s="5">
        <f>Foglio1!N521</f>
        <v>656823</v>
      </c>
      <c r="O750" s="5">
        <f>Foglio1!O521</f>
        <v>9848</v>
      </c>
      <c r="Q750">
        <f t="shared" si="3073"/>
        <v>910</v>
      </c>
      <c r="R750">
        <f t="shared" si="3074"/>
        <v>667581</v>
      </c>
      <c r="Z750">
        <f t="shared" si="3075"/>
        <v>656823</v>
      </c>
      <c r="AA750">
        <f t="shared" si="3076"/>
        <v>232256</v>
      </c>
      <c r="AB750">
        <f t="shared" si="3077"/>
        <v>910</v>
      </c>
      <c r="AC750">
        <f t="shared" si="3078"/>
        <v>9848</v>
      </c>
      <c r="AE750" s="3">
        <f t="shared" si="3079"/>
        <v>40165</v>
      </c>
      <c r="AF750" s="3">
        <f t="shared" si="3080"/>
        <v>7855</v>
      </c>
      <c r="AG750" s="3">
        <f t="shared" si="3081"/>
        <v>-555</v>
      </c>
      <c r="AH750" s="3">
        <f t="shared" si="3082"/>
        <v>-8</v>
      </c>
      <c r="AI750" s="3">
        <f t="shared" si="3083"/>
        <v>-2</v>
      </c>
      <c r="AJ750" s="3">
        <f t="shared" si="3084"/>
        <v>-547</v>
      </c>
      <c r="AK750" s="3">
        <f t="shared" si="3085"/>
        <v>8395</v>
      </c>
      <c r="AL750" s="3">
        <f t="shared" si="3086"/>
        <v>15</v>
      </c>
      <c r="AM750" s="3"/>
      <c r="AN750" s="3">
        <f t="shared" si="3087"/>
        <v>32310</v>
      </c>
      <c r="AO750" s="3">
        <f t="shared" si="3088"/>
        <v>7855</v>
      </c>
      <c r="AQ750" s="6">
        <f t="shared" si="3089"/>
        <v>3.5341043045152855E-3</v>
      </c>
      <c r="AR750" s="6">
        <f t="shared" si="3090"/>
        <v>8.8062315158826069E-3</v>
      </c>
      <c r="AS750" s="6">
        <f t="shared" si="3091"/>
        <v>-2.3746261568280127E-3</v>
      </c>
      <c r="AT750" s="6">
        <f t="shared" si="3092"/>
        <v>-8.7145969498910684E-3</v>
      </c>
      <c r="AU750" s="6">
        <f t="shared" si="3093"/>
        <v>-3.3333333333333333E-2</v>
      </c>
      <c r="AV750" s="6">
        <f t="shared" si="3094"/>
        <v>-2.3496260787017349E-3</v>
      </c>
      <c r="AW750" s="6">
        <f t="shared" si="3095"/>
        <v>1.294669570098762E-2</v>
      </c>
      <c r="AX750" s="6">
        <f t="shared" si="3096"/>
        <v>1.5254754398454184E-3</v>
      </c>
      <c r="AZ750" s="2">
        <f t="shared" si="3097"/>
        <v>7.8897510928846282E-2</v>
      </c>
      <c r="BA750" s="17">
        <f t="shared" si="3098"/>
        <v>0.19556828084152869</v>
      </c>
      <c r="BB750" s="2">
        <f t="shared" si="3099"/>
        <v>1.0112942677396018E-3</v>
      </c>
      <c r="BC750" s="2">
        <f t="shared" si="3100"/>
        <v>9.4683814957597875E-4</v>
      </c>
      <c r="BD750" s="2">
        <f t="shared" si="3101"/>
        <v>6.4456118163622964E-5</v>
      </c>
      <c r="BE750" s="2">
        <f t="shared" si="3102"/>
        <v>0.25810896862431754</v>
      </c>
      <c r="BF750" s="2">
        <f t="shared" si="3103"/>
        <v>0.72993553276871259</v>
      </c>
      <c r="BG750" s="17">
        <f t="shared" si="3104"/>
        <v>1.0944204339230327E-2</v>
      </c>
      <c r="BH750" s="2">
        <f t="shared" si="3105"/>
        <v>3.6540490466019917E-3</v>
      </c>
      <c r="BI750" s="2">
        <f t="shared" si="3106"/>
        <v>2.4874981772642665E-4</v>
      </c>
      <c r="BJ750" s="2">
        <f t="shared" si="3107"/>
        <v>0.99609720113567157</v>
      </c>
    </row>
    <row r="751" spans="1:62" ht="15.6" customHeight="1">
      <c r="A751" s="4">
        <v>44640</v>
      </c>
      <c r="B751">
        <f>Foglio1!S522</f>
        <v>11435675</v>
      </c>
      <c r="C751">
        <f>Foglio1!T522</f>
        <v>5864457</v>
      </c>
      <c r="E751">
        <f>Foglio1!R522</f>
        <v>905770</v>
      </c>
      <c r="G751">
        <f>Foglio1!K522</f>
        <v>236862</v>
      </c>
      <c r="H751" s="5">
        <f>Foglio1!I522</f>
        <v>938</v>
      </c>
      <c r="I751" s="5">
        <f>Foglio1!G522</f>
        <v>878</v>
      </c>
      <c r="J751" s="5">
        <f>Foglio1!H522</f>
        <v>60</v>
      </c>
      <c r="K751" s="5">
        <f>Foglio1!V522</f>
        <v>4</v>
      </c>
      <c r="M751" s="5">
        <f>Foglio1!J522</f>
        <v>235924</v>
      </c>
      <c r="N751" s="5">
        <f>Foglio1!N522</f>
        <v>659048</v>
      </c>
      <c r="O751" s="5">
        <f>Foglio1!O522</f>
        <v>9860</v>
      </c>
      <c r="Q751">
        <f t="shared" si="3073"/>
        <v>938</v>
      </c>
      <c r="R751">
        <f t="shared" si="3074"/>
        <v>669846</v>
      </c>
      <c r="Z751">
        <f t="shared" si="3075"/>
        <v>659048</v>
      </c>
      <c r="AA751">
        <f t="shared" si="3076"/>
        <v>235924</v>
      </c>
      <c r="AB751">
        <f t="shared" si="3077"/>
        <v>938</v>
      </c>
      <c r="AC751">
        <f t="shared" si="3078"/>
        <v>9860</v>
      </c>
      <c r="AE751" s="3">
        <f t="shared" si="3079"/>
        <v>30537</v>
      </c>
      <c r="AF751" s="3">
        <f t="shared" si="3080"/>
        <v>5933</v>
      </c>
      <c r="AG751" s="3">
        <f t="shared" si="3081"/>
        <v>3696</v>
      </c>
      <c r="AH751" s="3">
        <f t="shared" si="3082"/>
        <v>28</v>
      </c>
      <c r="AI751" s="3">
        <f t="shared" si="3083"/>
        <v>2</v>
      </c>
      <c r="AJ751" s="3">
        <f t="shared" si="3084"/>
        <v>3668</v>
      </c>
      <c r="AK751" s="3">
        <f t="shared" si="3085"/>
        <v>2225</v>
      </c>
      <c r="AL751" s="3">
        <f t="shared" si="3086"/>
        <v>12</v>
      </c>
      <c r="AM751" s="3"/>
      <c r="AN751" s="3">
        <f t="shared" si="3087"/>
        <v>24604</v>
      </c>
      <c r="AO751" s="3">
        <f t="shared" si="3088"/>
        <v>5933</v>
      </c>
      <c r="AQ751" s="6">
        <f t="shared" si="3089"/>
        <v>2.6774774667347296E-3</v>
      </c>
      <c r="AR751" s="6">
        <f t="shared" si="3090"/>
        <v>6.593416363185777E-3</v>
      </c>
      <c r="AS751" s="6">
        <f t="shared" si="3091"/>
        <v>1.5851367695118499E-2</v>
      </c>
      <c r="AT751" s="6">
        <f t="shared" si="3092"/>
        <v>3.0769230769230771E-2</v>
      </c>
      <c r="AU751" s="6">
        <f t="shared" si="3093"/>
        <v>3.4482758620689655E-2</v>
      </c>
      <c r="AV751" s="6">
        <f t="shared" si="3094"/>
        <v>1.5792918159272525E-2</v>
      </c>
      <c r="AW751" s="6">
        <f t="shared" si="3095"/>
        <v>3.387518402979189E-3</v>
      </c>
      <c r="AX751" s="6">
        <f t="shared" si="3096"/>
        <v>1.2185215272136475E-3</v>
      </c>
      <c r="AZ751" s="2">
        <f t="shared" si="3097"/>
        <v>7.9205643742061571E-2</v>
      </c>
      <c r="BA751" s="17">
        <f t="shared" si="3098"/>
        <v>0.19428889543832073</v>
      </c>
      <c r="BB751" s="2">
        <f t="shared" si="3099"/>
        <v>1.0355829846429006E-3</v>
      </c>
      <c r="BC751" s="2">
        <f t="shared" si="3100"/>
        <v>9.6934100268280025E-4</v>
      </c>
      <c r="BD751" s="2">
        <f t="shared" si="3101"/>
        <v>6.6241981960100247E-5</v>
      </c>
      <c r="BE751" s="2">
        <f t="shared" si="3102"/>
        <v>0.26046788919924485</v>
      </c>
      <c r="BF751" s="2">
        <f t="shared" si="3103"/>
        <v>0.72761076211400244</v>
      </c>
      <c r="BG751" s="17">
        <f t="shared" si="3104"/>
        <v>1.0885765702109806E-2</v>
      </c>
      <c r="BH751" s="2">
        <f t="shared" si="3105"/>
        <v>3.7067997399329567E-3</v>
      </c>
      <c r="BI751" s="2">
        <f t="shared" si="3106"/>
        <v>2.533120551207032E-4</v>
      </c>
      <c r="BJ751" s="2">
        <f t="shared" si="3107"/>
        <v>0.99603988820494638</v>
      </c>
    </row>
    <row r="752" spans="1:62" ht="15.6" customHeight="1">
      <c r="A752" s="4">
        <v>44641</v>
      </c>
      <c r="B752">
        <f>Foglio1!S523</f>
        <v>11455300</v>
      </c>
      <c r="C752">
        <f>Foglio1!T523</f>
        <v>5883894</v>
      </c>
      <c r="E752">
        <f>Foglio1!R523</f>
        <v>909454</v>
      </c>
      <c r="G752">
        <f>Foglio1!K523</f>
        <v>238489</v>
      </c>
      <c r="H752" s="5">
        <f>Foglio1!I523</f>
        <v>981</v>
      </c>
      <c r="I752" s="5">
        <f>Foglio1!G523</f>
        <v>922</v>
      </c>
      <c r="J752" s="5">
        <f>Foglio1!H523</f>
        <v>59</v>
      </c>
      <c r="K752" s="5">
        <f>Foglio1!V523</f>
        <v>5</v>
      </c>
      <c r="M752" s="5">
        <f>Foglio1!J523</f>
        <v>237508</v>
      </c>
      <c r="N752" s="5">
        <f>Foglio1!N523</f>
        <v>661097</v>
      </c>
      <c r="O752" s="5">
        <f>Foglio1!O523</f>
        <v>9868</v>
      </c>
      <c r="Q752">
        <f t="shared" ref="Q752:Q758" si="3108">H752+L752</f>
        <v>981</v>
      </c>
      <c r="R752">
        <f t="shared" ref="R752:R758" si="3109">Q752+N752+O752</f>
        <v>671946</v>
      </c>
      <c r="Z752">
        <f t="shared" ref="Z752:Z758" si="3110">N752</f>
        <v>661097</v>
      </c>
      <c r="AA752">
        <f t="shared" ref="AA752:AA758" si="3111">M752</f>
        <v>237508</v>
      </c>
      <c r="AB752">
        <f t="shared" ref="AB752:AB758" si="3112">H752</f>
        <v>981</v>
      </c>
      <c r="AC752">
        <f t="shared" ref="AC752:AC758" si="3113">O752</f>
        <v>9868</v>
      </c>
      <c r="AE752" s="3">
        <f t="shared" ref="AE752:AE758" si="3114">B752-B751</f>
        <v>19625</v>
      </c>
      <c r="AF752" s="3">
        <f t="shared" ref="AF752:AF758" si="3115">E752-E751</f>
        <v>3684</v>
      </c>
      <c r="AG752" s="3">
        <f t="shared" ref="AG752:AG758" si="3116">G752-G751</f>
        <v>1627</v>
      </c>
      <c r="AH752" s="3">
        <f t="shared" ref="AH752:AH758" si="3117">H752-H751</f>
        <v>43</v>
      </c>
      <c r="AI752" s="3">
        <f t="shared" ref="AI752:AI758" si="3118">J752-J751</f>
        <v>-1</v>
      </c>
      <c r="AJ752" s="3">
        <f t="shared" ref="AJ752:AJ758" si="3119">M752-M751</f>
        <v>1584</v>
      </c>
      <c r="AK752" s="3">
        <f t="shared" ref="AK752:AK758" si="3120">N752-N751</f>
        <v>2049</v>
      </c>
      <c r="AL752" s="3">
        <f t="shared" ref="AL752:AL758" si="3121">O752-O751</f>
        <v>8</v>
      </c>
      <c r="AM752" s="3"/>
      <c r="AN752" s="3">
        <f t="shared" ref="AN752:AN758" si="3122">AE752-AF752</f>
        <v>15941</v>
      </c>
      <c r="AO752" s="3">
        <f t="shared" ref="AO752:AO758" si="3123">AF752</f>
        <v>3684</v>
      </c>
      <c r="AQ752" s="6">
        <f t="shared" ref="AQ752:AQ758" si="3124">(B752-B751)/B751</f>
        <v>1.7161208236505497E-3</v>
      </c>
      <c r="AR752" s="6">
        <f t="shared" ref="AR752:AR758" si="3125">(E752-E751)/E751</f>
        <v>4.067257692350155E-3</v>
      </c>
      <c r="AS752" s="6">
        <f t="shared" ref="AS752:AS758" si="3126">(G752-G751)/G751</f>
        <v>6.8689785613564019E-3</v>
      </c>
      <c r="AT752" s="6">
        <f t="shared" ref="AT752:AT758" si="3127">(H752-H751)/H751</f>
        <v>4.5842217484008532E-2</v>
      </c>
      <c r="AU752" s="6">
        <f t="shared" ref="AU752:AU758" si="3128">(J752-J751)/J751</f>
        <v>-1.6666666666666666E-2</v>
      </c>
      <c r="AV752" s="6">
        <f t="shared" ref="AV752:AV758" si="3129">(M752-M751)/M751</f>
        <v>6.7140265509231783E-3</v>
      </c>
      <c r="AW752" s="6">
        <f t="shared" ref="AW752:AW758" si="3130">(N752-N751)/N751</f>
        <v>3.1090299947803498E-3</v>
      </c>
      <c r="AX752" s="6">
        <f t="shared" ref="AX752:AX758" si="3131">(O752-O751)/O751</f>
        <v>8.1135902636916835E-4</v>
      </c>
      <c r="AZ752" s="2">
        <f t="shared" ref="AZ752:AZ758" si="3132">E752/B752</f>
        <v>7.939154801707507E-2</v>
      </c>
      <c r="BA752" s="17">
        <f t="shared" ref="BA752:BA758" si="3133">AF752/AE752</f>
        <v>0.18771974522292995</v>
      </c>
      <c r="BB752" s="2">
        <f t="shared" ref="BB752:BB758" si="3134">H752/E752</f>
        <v>1.0786691795296958E-3</v>
      </c>
      <c r="BC752" s="2">
        <f t="shared" ref="BC752:BC758" si="3135">(H752-J752)/E752</f>
        <v>1.0137950902409578E-3</v>
      </c>
      <c r="BD752" s="2">
        <f t="shared" ref="BD752:BD758" si="3136">J752/E752</f>
        <v>6.4874089288738081E-5</v>
      </c>
      <c r="BE752" s="2">
        <f t="shared" ref="BE752:BE758" si="3137">M752/E752</f>
        <v>0.26115449489473902</v>
      </c>
      <c r="BF752" s="2">
        <f t="shared" ref="BF752:BF758" si="3138">N752/E752</f>
        <v>0.72691636960198092</v>
      </c>
      <c r="BG752" s="17">
        <f t="shared" ref="BG752:BG758" si="3139">O752/E752</f>
        <v>1.0850466323750294E-2</v>
      </c>
      <c r="BH752" s="2">
        <f t="shared" ref="BH752:BH758" si="3140">I752/G752</f>
        <v>3.8660063986179654E-3</v>
      </c>
      <c r="BI752" s="2">
        <f t="shared" ref="BI752:BI758" si="3141">J752/G752</f>
        <v>2.4739086498748371E-4</v>
      </c>
      <c r="BJ752" s="2">
        <f t="shared" ref="BJ752:BJ758" si="3142">M752/G752</f>
        <v>0.99588660273639451</v>
      </c>
    </row>
    <row r="753" spans="1:62" ht="15.6" customHeight="1">
      <c r="A753" s="4">
        <v>44642</v>
      </c>
      <c r="B753">
        <f>Foglio1!S524</f>
        <v>11491463</v>
      </c>
      <c r="C753">
        <f>Foglio1!T524</f>
        <v>5919684</v>
      </c>
      <c r="E753">
        <f>Foglio1!R524</f>
        <v>917055</v>
      </c>
      <c r="G753">
        <f>Foglio1!K524</f>
        <v>237789</v>
      </c>
      <c r="H753" s="5">
        <f>Foglio1!I524</f>
        <v>1005</v>
      </c>
      <c r="I753" s="5">
        <f>Foglio1!G524</f>
        <v>946</v>
      </c>
      <c r="J753" s="5">
        <f>Foglio1!H524</f>
        <v>59</v>
      </c>
      <c r="K753" s="5">
        <f>Foglio1!V524</f>
        <v>6</v>
      </c>
      <c r="M753" s="5">
        <f>Foglio1!J524</f>
        <v>236784</v>
      </c>
      <c r="N753" s="5">
        <f>Foglio1!N524</f>
        <v>669368</v>
      </c>
      <c r="O753" s="5">
        <f>Foglio1!O524</f>
        <v>9898</v>
      </c>
      <c r="Q753">
        <f t="shared" si="3108"/>
        <v>1005</v>
      </c>
      <c r="R753">
        <f t="shared" si="3109"/>
        <v>680271</v>
      </c>
      <c r="Z753">
        <f t="shared" si="3110"/>
        <v>669368</v>
      </c>
      <c r="AA753">
        <f t="shared" si="3111"/>
        <v>236784</v>
      </c>
      <c r="AB753">
        <f t="shared" si="3112"/>
        <v>1005</v>
      </c>
      <c r="AC753">
        <f t="shared" si="3113"/>
        <v>9898</v>
      </c>
      <c r="AE753" s="3">
        <f t="shared" si="3114"/>
        <v>36163</v>
      </c>
      <c r="AF753" s="3">
        <f t="shared" si="3115"/>
        <v>7601</v>
      </c>
      <c r="AG753" s="3">
        <f t="shared" si="3116"/>
        <v>-700</v>
      </c>
      <c r="AH753" s="3">
        <f t="shared" si="3117"/>
        <v>24</v>
      </c>
      <c r="AI753" s="3">
        <f t="shared" si="3118"/>
        <v>0</v>
      </c>
      <c r="AJ753" s="3">
        <f t="shared" si="3119"/>
        <v>-724</v>
      </c>
      <c r="AK753" s="3">
        <f t="shared" si="3120"/>
        <v>8271</v>
      </c>
      <c r="AL753" s="3">
        <f t="shared" si="3121"/>
        <v>30</v>
      </c>
      <c r="AM753" s="3"/>
      <c r="AN753" s="3">
        <f t="shared" si="3122"/>
        <v>28562</v>
      </c>
      <c r="AO753" s="3">
        <f t="shared" si="3123"/>
        <v>7601</v>
      </c>
      <c r="AQ753" s="6">
        <f t="shared" si="3124"/>
        <v>3.1568793484238735E-3</v>
      </c>
      <c r="AR753" s="6">
        <f t="shared" si="3125"/>
        <v>8.3577619098931886E-3</v>
      </c>
      <c r="AS753" s="6">
        <f t="shared" si="3126"/>
        <v>-2.9351458557837049E-3</v>
      </c>
      <c r="AT753" s="6">
        <f t="shared" si="3127"/>
        <v>2.4464831804281346E-2</v>
      </c>
      <c r="AU753" s="6">
        <f t="shared" si="3128"/>
        <v>0</v>
      </c>
      <c r="AV753" s="6">
        <f t="shared" si="3129"/>
        <v>-3.0483183724337708E-3</v>
      </c>
      <c r="AW753" s="6">
        <f t="shared" si="3130"/>
        <v>1.2511023344531892E-2</v>
      </c>
      <c r="AX753" s="6">
        <f t="shared" si="3131"/>
        <v>3.0401297122010537E-3</v>
      </c>
      <c r="AZ753" s="2">
        <f t="shared" si="3132"/>
        <v>7.9803154741915808E-2</v>
      </c>
      <c r="BA753" s="17">
        <f t="shared" si="3133"/>
        <v>0.21018720791969692</v>
      </c>
      <c r="BB753" s="2">
        <f t="shared" si="3134"/>
        <v>1.0958993735381193E-3</v>
      </c>
      <c r="BC753" s="2">
        <f t="shared" si="3135"/>
        <v>1.0315629924050357E-3</v>
      </c>
      <c r="BD753" s="2">
        <f t="shared" si="3136"/>
        <v>6.4336381133083619E-5</v>
      </c>
      <c r="BE753" s="2">
        <f t="shared" si="3137"/>
        <v>0.25820043508840801</v>
      </c>
      <c r="BF753" s="2">
        <f t="shared" si="3138"/>
        <v>0.72991041976762572</v>
      </c>
      <c r="BG753" s="17">
        <f t="shared" si="3139"/>
        <v>1.0793245770428164E-2</v>
      </c>
      <c r="BH753" s="2">
        <f t="shared" si="3140"/>
        <v>3.9783169112112002E-3</v>
      </c>
      <c r="BI753" s="2">
        <f t="shared" si="3141"/>
        <v>2.481191308260685E-4</v>
      </c>
      <c r="BJ753" s="2">
        <f t="shared" si="3142"/>
        <v>0.99577356395796268</v>
      </c>
    </row>
    <row r="754" spans="1:62" ht="15.6" customHeight="1">
      <c r="A754" s="4">
        <v>44643</v>
      </c>
      <c r="B754">
        <f>Foglio1!S525</f>
        <v>11538062</v>
      </c>
      <c r="C754">
        <f>Foglio1!T525</f>
        <v>5965796</v>
      </c>
      <c r="E754">
        <f>Foglio1!R525</f>
        <v>925644</v>
      </c>
      <c r="G754">
        <f>Foglio1!K525</f>
        <v>239409</v>
      </c>
      <c r="H754" s="5">
        <f>Foglio1!I525</f>
        <v>989</v>
      </c>
      <c r="I754" s="5">
        <f>Foglio1!G525</f>
        <v>927</v>
      </c>
      <c r="J754" s="5">
        <f>Foglio1!H525</f>
        <v>62</v>
      </c>
      <c r="K754" s="5">
        <f>Foglio1!V525</f>
        <v>8</v>
      </c>
      <c r="M754" s="5">
        <f>Foglio1!J525</f>
        <v>238420</v>
      </c>
      <c r="N754" s="5">
        <f>Foglio1!N525</f>
        <v>676317</v>
      </c>
      <c r="O754" s="5">
        <f>Foglio1!O525</f>
        <v>9918</v>
      </c>
      <c r="Q754">
        <f t="shared" si="3108"/>
        <v>989</v>
      </c>
      <c r="R754">
        <f t="shared" si="3109"/>
        <v>687224</v>
      </c>
      <c r="Z754">
        <f t="shared" si="3110"/>
        <v>676317</v>
      </c>
      <c r="AA754">
        <f t="shared" si="3111"/>
        <v>238420</v>
      </c>
      <c r="AB754">
        <f t="shared" si="3112"/>
        <v>989</v>
      </c>
      <c r="AC754">
        <f t="shared" si="3113"/>
        <v>9918</v>
      </c>
      <c r="AE754" s="3">
        <f t="shared" si="3114"/>
        <v>46599</v>
      </c>
      <c r="AF754" s="3">
        <f t="shared" si="3115"/>
        <v>8589</v>
      </c>
      <c r="AG754" s="3">
        <f t="shared" si="3116"/>
        <v>1620</v>
      </c>
      <c r="AH754" s="3">
        <f t="shared" si="3117"/>
        <v>-16</v>
      </c>
      <c r="AI754" s="3">
        <f t="shared" si="3118"/>
        <v>3</v>
      </c>
      <c r="AJ754" s="3">
        <f t="shared" si="3119"/>
        <v>1636</v>
      </c>
      <c r="AK754" s="3">
        <f t="shared" si="3120"/>
        <v>6949</v>
      </c>
      <c r="AL754" s="3">
        <f t="shared" si="3121"/>
        <v>20</v>
      </c>
      <c r="AM754" s="3"/>
      <c r="AN754" s="3">
        <f t="shared" si="3122"/>
        <v>38010</v>
      </c>
      <c r="AO754" s="3">
        <f t="shared" si="3123"/>
        <v>8589</v>
      </c>
      <c r="AQ754" s="6">
        <f t="shared" si="3124"/>
        <v>4.0550972491492166E-3</v>
      </c>
      <c r="AR754" s="6">
        <f t="shared" si="3125"/>
        <v>9.3658504669839864E-3</v>
      </c>
      <c r="AS754" s="6">
        <f t="shared" si="3126"/>
        <v>6.8127625752242536E-3</v>
      </c>
      <c r="AT754" s="6">
        <f t="shared" si="3127"/>
        <v>-1.5920398009950248E-2</v>
      </c>
      <c r="AU754" s="6">
        <f t="shared" si="3128"/>
        <v>5.0847457627118647E-2</v>
      </c>
      <c r="AV754" s="6">
        <f t="shared" si="3129"/>
        <v>6.9092506250422328E-3</v>
      </c>
      <c r="AW754" s="6">
        <f t="shared" si="3130"/>
        <v>1.0381434427698963E-2</v>
      </c>
      <c r="AX754" s="6">
        <f t="shared" si="3131"/>
        <v>2.020610224287735E-3</v>
      </c>
      <c r="AZ754" s="2">
        <f t="shared" si="3132"/>
        <v>8.0225257933264696E-2</v>
      </c>
      <c r="BA754" s="17">
        <f t="shared" si="3133"/>
        <v>0.18431726002703921</v>
      </c>
      <c r="BB754" s="2">
        <f t="shared" si="3134"/>
        <v>1.0684453202311039E-3</v>
      </c>
      <c r="BC754" s="2">
        <f t="shared" si="3135"/>
        <v>1.0014649260406809E-3</v>
      </c>
      <c r="BD754" s="2">
        <f t="shared" si="3136"/>
        <v>6.69803941904231E-5</v>
      </c>
      <c r="BE754" s="2">
        <f t="shared" si="3137"/>
        <v>0.25757202553033348</v>
      </c>
      <c r="BF754" s="2">
        <f t="shared" si="3138"/>
        <v>0.73064482673684483</v>
      </c>
      <c r="BG754" s="17">
        <f t="shared" si="3139"/>
        <v>1.0714702412590586E-2</v>
      </c>
      <c r="BH754" s="2">
        <f t="shared" si="3140"/>
        <v>3.8720348859065451E-3</v>
      </c>
      <c r="BI754" s="2">
        <f t="shared" si="3141"/>
        <v>2.5897104954283255E-4</v>
      </c>
      <c r="BJ754" s="2">
        <f t="shared" si="3142"/>
        <v>0.99586899406455065</v>
      </c>
    </row>
    <row r="755" spans="1:62" ht="15.6" customHeight="1">
      <c r="A755" s="4">
        <v>44644</v>
      </c>
      <c r="B755">
        <f>Foglio1!S526</f>
        <v>11577893</v>
      </c>
      <c r="C755">
        <f>Foglio1!T526</f>
        <v>6005322</v>
      </c>
      <c r="E755">
        <f>Foglio1!R526</f>
        <v>933284</v>
      </c>
      <c r="G755">
        <f>Foglio1!K526</f>
        <v>234895</v>
      </c>
      <c r="H755" s="5">
        <f>Foglio1!I526</f>
        <v>983</v>
      </c>
      <c r="I755" s="5">
        <f>Foglio1!G526</f>
        <v>920</v>
      </c>
      <c r="J755" s="5">
        <f>Foglio1!H526</f>
        <v>63</v>
      </c>
      <c r="K755" s="5">
        <f>Foglio1!V526</f>
        <v>3</v>
      </c>
      <c r="M755" s="5">
        <f>Foglio1!J526</f>
        <v>233912</v>
      </c>
      <c r="N755" s="5">
        <f>Foglio1!N526</f>
        <v>688453</v>
      </c>
      <c r="O755" s="5">
        <f>Foglio1!O526</f>
        <v>9936</v>
      </c>
      <c r="Q755">
        <f t="shared" si="3108"/>
        <v>983</v>
      </c>
      <c r="R755">
        <f t="shared" si="3109"/>
        <v>699372</v>
      </c>
      <c r="Z755">
        <f t="shared" si="3110"/>
        <v>688453</v>
      </c>
      <c r="AA755">
        <f t="shared" si="3111"/>
        <v>233912</v>
      </c>
      <c r="AB755">
        <f t="shared" si="3112"/>
        <v>983</v>
      </c>
      <c r="AC755">
        <f t="shared" si="3113"/>
        <v>9936</v>
      </c>
      <c r="AE755" s="3">
        <f t="shared" si="3114"/>
        <v>39831</v>
      </c>
      <c r="AF755" s="3">
        <f t="shared" si="3115"/>
        <v>7640</v>
      </c>
      <c r="AG755" s="3">
        <f t="shared" si="3116"/>
        <v>-4514</v>
      </c>
      <c r="AH755" s="3">
        <f t="shared" si="3117"/>
        <v>-6</v>
      </c>
      <c r="AI755" s="3">
        <f t="shared" si="3118"/>
        <v>1</v>
      </c>
      <c r="AJ755" s="3">
        <f t="shared" si="3119"/>
        <v>-4508</v>
      </c>
      <c r="AK755" s="3">
        <f t="shared" si="3120"/>
        <v>12136</v>
      </c>
      <c r="AL755" s="3">
        <f t="shared" si="3121"/>
        <v>18</v>
      </c>
      <c r="AM755" s="3"/>
      <c r="AN755" s="3">
        <f t="shared" si="3122"/>
        <v>32191</v>
      </c>
      <c r="AO755" s="3">
        <f t="shared" si="3123"/>
        <v>7640</v>
      </c>
      <c r="AQ755" s="6">
        <f t="shared" si="3124"/>
        <v>3.4521395360850027E-3</v>
      </c>
      <c r="AR755" s="6">
        <f t="shared" si="3125"/>
        <v>8.2537130905618143E-3</v>
      </c>
      <c r="AS755" s="6">
        <f t="shared" si="3126"/>
        <v>-1.8854763187683001E-2</v>
      </c>
      <c r="AT755" s="6">
        <f t="shared" si="3127"/>
        <v>-6.0667340748230538E-3</v>
      </c>
      <c r="AU755" s="6">
        <f t="shared" si="3128"/>
        <v>1.6129032258064516E-2</v>
      </c>
      <c r="AV755" s="6">
        <f t="shared" si="3129"/>
        <v>-1.8907809747504403E-2</v>
      </c>
      <c r="AW755" s="6">
        <f t="shared" si="3130"/>
        <v>1.7944248037532695E-2</v>
      </c>
      <c r="AX755" s="6">
        <f t="shared" si="3131"/>
        <v>1.8148820326678765E-3</v>
      </c>
      <c r="AZ755" s="2">
        <f t="shared" si="3132"/>
        <v>8.0609140195025117E-2</v>
      </c>
      <c r="BA755" s="17">
        <f t="shared" si="3133"/>
        <v>0.1918103989355025</v>
      </c>
      <c r="BB755" s="2">
        <f t="shared" si="3134"/>
        <v>1.0532699585549521E-3</v>
      </c>
      <c r="BC755" s="2">
        <f t="shared" si="3135"/>
        <v>9.8576639050921254E-4</v>
      </c>
      <c r="BD755" s="2">
        <f t="shared" si="3136"/>
        <v>6.7503568045739563E-5</v>
      </c>
      <c r="BE755" s="2">
        <f t="shared" si="3137"/>
        <v>0.25063324775738144</v>
      </c>
      <c r="BF755" s="2">
        <f t="shared" si="3138"/>
        <v>0.73766720526656404</v>
      </c>
      <c r="BG755" s="17">
        <f t="shared" si="3139"/>
        <v>1.0646277017499496E-2</v>
      </c>
      <c r="BH755" s="2">
        <f t="shared" si="3140"/>
        <v>3.9166436067178956E-3</v>
      </c>
      <c r="BI755" s="2">
        <f t="shared" si="3141"/>
        <v>2.6820494263394282E-4</v>
      </c>
      <c r="BJ755" s="2">
        <f t="shared" si="3142"/>
        <v>0.99581515145064814</v>
      </c>
    </row>
    <row r="756" spans="1:62" ht="15.6" customHeight="1">
      <c r="A756" s="4">
        <v>44645</v>
      </c>
      <c r="B756">
        <f>Foglio1!S527</f>
        <v>11614222</v>
      </c>
      <c r="C756">
        <f>Foglio1!T527</f>
        <v>6041094</v>
      </c>
      <c r="E756">
        <f>Foglio1!R527</f>
        <v>939594</v>
      </c>
      <c r="G756">
        <f>Foglio1!K527</f>
        <v>233394</v>
      </c>
      <c r="H756" s="5">
        <f>Foglio1!I527</f>
        <v>969</v>
      </c>
      <c r="I756" s="5">
        <f>Foglio1!G527</f>
        <v>903</v>
      </c>
      <c r="J756" s="5">
        <f>Foglio1!H527</f>
        <v>66</v>
      </c>
      <c r="K756" s="5">
        <f>Foglio1!V527</f>
        <v>7</v>
      </c>
      <c r="M756" s="5">
        <f>Foglio1!J527</f>
        <v>232425</v>
      </c>
      <c r="N756" s="5">
        <f>Foglio1!N527</f>
        <v>696246</v>
      </c>
      <c r="O756" s="5">
        <f>Foglio1!O527</f>
        <v>9954</v>
      </c>
      <c r="Q756">
        <f t="shared" si="3108"/>
        <v>969</v>
      </c>
      <c r="R756">
        <f t="shared" si="3109"/>
        <v>707169</v>
      </c>
      <c r="Z756">
        <f t="shared" si="3110"/>
        <v>696246</v>
      </c>
      <c r="AA756">
        <f t="shared" si="3111"/>
        <v>232425</v>
      </c>
      <c r="AB756">
        <f t="shared" si="3112"/>
        <v>969</v>
      </c>
      <c r="AC756">
        <f t="shared" si="3113"/>
        <v>9954</v>
      </c>
      <c r="AE756" s="3">
        <f t="shared" si="3114"/>
        <v>36329</v>
      </c>
      <c r="AF756" s="3">
        <f t="shared" si="3115"/>
        <v>6310</v>
      </c>
      <c r="AG756" s="3">
        <f t="shared" si="3116"/>
        <v>-1501</v>
      </c>
      <c r="AH756" s="3">
        <f t="shared" si="3117"/>
        <v>-14</v>
      </c>
      <c r="AI756" s="3">
        <f t="shared" si="3118"/>
        <v>3</v>
      </c>
      <c r="AJ756" s="3">
        <f t="shared" si="3119"/>
        <v>-1487</v>
      </c>
      <c r="AK756" s="3">
        <f t="shared" si="3120"/>
        <v>7793</v>
      </c>
      <c r="AL756" s="3">
        <f t="shared" si="3121"/>
        <v>18</v>
      </c>
      <c r="AM756" s="3"/>
      <c r="AN756" s="3">
        <f t="shared" si="3122"/>
        <v>30019</v>
      </c>
      <c r="AO756" s="3">
        <f t="shared" si="3123"/>
        <v>6310</v>
      </c>
      <c r="AQ756" s="6">
        <f t="shared" si="3124"/>
        <v>3.1377902697839752E-3</v>
      </c>
      <c r="AR756" s="6">
        <f t="shared" si="3125"/>
        <v>6.7610716566447087E-3</v>
      </c>
      <c r="AS756" s="6">
        <f t="shared" si="3126"/>
        <v>-6.3900891887864793E-3</v>
      </c>
      <c r="AT756" s="6">
        <f t="shared" si="3127"/>
        <v>-1.4242115971515769E-2</v>
      </c>
      <c r="AU756" s="6">
        <f t="shared" si="3128"/>
        <v>4.7619047619047616E-2</v>
      </c>
      <c r="AV756" s="6">
        <f t="shared" si="3129"/>
        <v>-6.3570915557987617E-3</v>
      </c>
      <c r="AW756" s="6">
        <f t="shared" si="3130"/>
        <v>1.1319581728890716E-2</v>
      </c>
      <c r="AX756" s="6">
        <f t="shared" si="3131"/>
        <v>1.8115942028985507E-3</v>
      </c>
      <c r="AZ756" s="2">
        <f t="shared" si="3132"/>
        <v>8.0900296205806979E-2</v>
      </c>
      <c r="BA756" s="17">
        <f t="shared" si="3133"/>
        <v>0.17369044014423737</v>
      </c>
      <c r="BB756" s="2">
        <f t="shared" si="3134"/>
        <v>1.0312964961462078E-3</v>
      </c>
      <c r="BC756" s="2">
        <f t="shared" si="3135"/>
        <v>9.6105339114553731E-4</v>
      </c>
      <c r="BD756" s="2">
        <f t="shared" si="3136"/>
        <v>7.0243105000670496E-5</v>
      </c>
      <c r="BE756" s="2">
        <f t="shared" si="3137"/>
        <v>0.24736747999667941</v>
      </c>
      <c r="BF756" s="2">
        <f t="shared" si="3138"/>
        <v>0.74100728612570965</v>
      </c>
      <c r="BG756" s="17">
        <f t="shared" si="3139"/>
        <v>1.059393738146476E-2</v>
      </c>
      <c r="BH756" s="2">
        <f t="shared" si="3140"/>
        <v>3.8689940615439984E-3</v>
      </c>
      <c r="BI756" s="2">
        <f t="shared" si="3141"/>
        <v>2.8278361911617266E-4</v>
      </c>
      <c r="BJ756" s="2">
        <f t="shared" si="3142"/>
        <v>0.99584822231933978</v>
      </c>
    </row>
    <row r="757" spans="1:62" ht="15.6" customHeight="1">
      <c r="A757" s="4">
        <v>44646</v>
      </c>
      <c r="B757">
        <f>Foglio1!S528</f>
        <v>11651207</v>
      </c>
      <c r="C757">
        <f>Foglio1!T528</f>
        <v>6077730</v>
      </c>
      <c r="E757">
        <f>Foglio1!R528</f>
        <v>946359</v>
      </c>
      <c r="G757">
        <f>Foglio1!K528</f>
        <v>228669</v>
      </c>
      <c r="H757" s="5">
        <f>Foglio1!I528</f>
        <v>964</v>
      </c>
      <c r="I757" s="5">
        <f>Foglio1!G528</f>
        <v>902</v>
      </c>
      <c r="J757" s="5">
        <f>Foglio1!H528</f>
        <v>62</v>
      </c>
      <c r="K757" s="5">
        <f>Foglio1!V528</f>
        <v>1</v>
      </c>
      <c r="M757" s="5">
        <f>Foglio1!J528</f>
        <v>227705</v>
      </c>
      <c r="N757" s="5">
        <f>Foglio1!N528</f>
        <v>707717</v>
      </c>
      <c r="O757" s="5">
        <f>Foglio1!O528</f>
        <v>9973</v>
      </c>
      <c r="Q757">
        <f t="shared" si="3108"/>
        <v>964</v>
      </c>
      <c r="R757">
        <f t="shared" si="3109"/>
        <v>718654</v>
      </c>
      <c r="Z757">
        <f t="shared" si="3110"/>
        <v>707717</v>
      </c>
      <c r="AA757">
        <f t="shared" si="3111"/>
        <v>227705</v>
      </c>
      <c r="AB757">
        <f t="shared" si="3112"/>
        <v>964</v>
      </c>
      <c r="AC757">
        <f t="shared" si="3113"/>
        <v>9973</v>
      </c>
      <c r="AE757" s="3">
        <f t="shared" si="3114"/>
        <v>36985</v>
      </c>
      <c r="AF757" s="3">
        <f t="shared" si="3115"/>
        <v>6765</v>
      </c>
      <c r="AG757" s="3">
        <f t="shared" si="3116"/>
        <v>-4725</v>
      </c>
      <c r="AH757" s="3">
        <f t="shared" si="3117"/>
        <v>-5</v>
      </c>
      <c r="AI757" s="3">
        <f t="shared" si="3118"/>
        <v>-4</v>
      </c>
      <c r="AJ757" s="3">
        <f t="shared" si="3119"/>
        <v>-4720</v>
      </c>
      <c r="AK757" s="3">
        <f t="shared" si="3120"/>
        <v>11471</v>
      </c>
      <c r="AL757" s="3">
        <f t="shared" si="3121"/>
        <v>19</v>
      </c>
      <c r="AM757" s="3"/>
      <c r="AN757" s="3">
        <f t="shared" si="3122"/>
        <v>30220</v>
      </c>
      <c r="AO757" s="3">
        <f t="shared" si="3123"/>
        <v>6765</v>
      </c>
      <c r="AQ757" s="6">
        <f t="shared" si="3124"/>
        <v>3.1844578138768139E-3</v>
      </c>
      <c r="AR757" s="6">
        <f t="shared" si="3125"/>
        <v>7.1999182625687268E-3</v>
      </c>
      <c r="AS757" s="6">
        <f t="shared" si="3126"/>
        <v>-2.0244736368544177E-2</v>
      </c>
      <c r="AT757" s="6">
        <f t="shared" si="3127"/>
        <v>-5.1599587203302374E-3</v>
      </c>
      <c r="AU757" s="6">
        <f t="shared" si="3128"/>
        <v>-6.0606060606060608E-2</v>
      </c>
      <c r="AV757" s="6">
        <f t="shared" si="3129"/>
        <v>-2.0307626115951383E-2</v>
      </c>
      <c r="AW757" s="6">
        <f t="shared" si="3130"/>
        <v>1.6475498602505436E-2</v>
      </c>
      <c r="AX757" s="6">
        <f t="shared" si="3131"/>
        <v>1.908780389793048E-3</v>
      </c>
      <c r="AZ757" s="2">
        <f t="shared" si="3132"/>
        <v>8.1224116952003336E-2</v>
      </c>
      <c r="BA757" s="17">
        <f t="shared" si="3133"/>
        <v>0.18291199134784372</v>
      </c>
      <c r="BB757" s="2">
        <f t="shared" si="3134"/>
        <v>1.0186409174531019E-3</v>
      </c>
      <c r="BC757" s="2">
        <f t="shared" si="3135"/>
        <v>9.531266675754127E-4</v>
      </c>
      <c r="BD757" s="2">
        <f t="shared" si="3136"/>
        <v>6.551424987768912E-5</v>
      </c>
      <c r="BE757" s="2">
        <f t="shared" si="3137"/>
        <v>0.24061164949030969</v>
      </c>
      <c r="BF757" s="2">
        <f t="shared" si="3138"/>
        <v>0.74783142549497605</v>
      </c>
      <c r="BG757" s="17">
        <f t="shared" si="3139"/>
        <v>1.0538284097261187E-2</v>
      </c>
      <c r="BH757" s="2">
        <f t="shared" si="3140"/>
        <v>3.9445661633190328E-3</v>
      </c>
      <c r="BI757" s="2">
        <f t="shared" si="3141"/>
        <v>2.7113425956294907E-4</v>
      </c>
      <c r="BJ757" s="2">
        <f t="shared" si="3142"/>
        <v>0.995784299577118</v>
      </c>
    </row>
    <row r="758" spans="1:62" ht="15.6" customHeight="1">
      <c r="A758" s="4">
        <v>44647</v>
      </c>
      <c r="B758">
        <f>Foglio1!S529</f>
        <v>11682467</v>
      </c>
      <c r="C758">
        <f>Foglio1!T529</f>
        <v>6108648</v>
      </c>
      <c r="E758">
        <f>Foglio1!R529</f>
        <v>951770</v>
      </c>
      <c r="G758">
        <f>Foglio1!K529</f>
        <v>229157</v>
      </c>
      <c r="H758" s="5">
        <f>Foglio1!I529</f>
        <v>993</v>
      </c>
      <c r="I758" s="5">
        <f>Foglio1!G529</f>
        <v>928</v>
      </c>
      <c r="J758" s="5">
        <f>Foglio1!H529</f>
        <v>65</v>
      </c>
      <c r="K758" s="5">
        <f>Foglio1!V529</f>
        <v>6</v>
      </c>
      <c r="M758" s="5">
        <f>Foglio1!J529</f>
        <v>228164</v>
      </c>
      <c r="N758" s="5">
        <f>Foglio1!N529</f>
        <v>712626</v>
      </c>
      <c r="O758" s="5">
        <f>Foglio1!O529</f>
        <v>9987</v>
      </c>
      <c r="Q758">
        <f t="shared" si="3108"/>
        <v>993</v>
      </c>
      <c r="R758">
        <f t="shared" si="3109"/>
        <v>723606</v>
      </c>
      <c r="Z758">
        <f t="shared" si="3110"/>
        <v>712626</v>
      </c>
      <c r="AA758">
        <f t="shared" si="3111"/>
        <v>228164</v>
      </c>
      <c r="AB758">
        <f t="shared" si="3112"/>
        <v>993</v>
      </c>
      <c r="AC758">
        <f t="shared" si="3113"/>
        <v>9987</v>
      </c>
      <c r="AE758" s="3">
        <f t="shared" si="3114"/>
        <v>31260</v>
      </c>
      <c r="AF758" s="3">
        <f t="shared" si="3115"/>
        <v>5411</v>
      </c>
      <c r="AG758" s="3">
        <f t="shared" si="3116"/>
        <v>488</v>
      </c>
      <c r="AH758" s="3">
        <f t="shared" si="3117"/>
        <v>29</v>
      </c>
      <c r="AI758" s="3">
        <f t="shared" si="3118"/>
        <v>3</v>
      </c>
      <c r="AJ758" s="3">
        <f t="shared" si="3119"/>
        <v>459</v>
      </c>
      <c r="AK758" s="3">
        <f t="shared" si="3120"/>
        <v>4909</v>
      </c>
      <c r="AL758" s="3">
        <f t="shared" si="3121"/>
        <v>14</v>
      </c>
      <c r="AM758" s="3"/>
      <c r="AN758" s="3">
        <f t="shared" si="3122"/>
        <v>25849</v>
      </c>
      <c r="AO758" s="3">
        <f t="shared" si="3123"/>
        <v>5411</v>
      </c>
      <c r="AQ758" s="6">
        <f t="shared" si="3124"/>
        <v>2.6829838316322079E-3</v>
      </c>
      <c r="AR758" s="6">
        <f t="shared" si="3125"/>
        <v>5.717703324002836E-3</v>
      </c>
      <c r="AS758" s="6">
        <f t="shared" si="3126"/>
        <v>2.1340890107535344E-3</v>
      </c>
      <c r="AT758" s="6">
        <f t="shared" si="3127"/>
        <v>3.0082987551867221E-2</v>
      </c>
      <c r="AU758" s="6">
        <f t="shared" si="3128"/>
        <v>4.8387096774193547E-2</v>
      </c>
      <c r="AV758" s="6">
        <f t="shared" si="3129"/>
        <v>2.015766013043192E-3</v>
      </c>
      <c r="AW758" s="6">
        <f t="shared" si="3130"/>
        <v>6.9363884151433415E-3</v>
      </c>
      <c r="AX758" s="6">
        <f t="shared" si="3131"/>
        <v>1.4037902336308031E-3</v>
      </c>
      <c r="AZ758" s="2">
        <f t="shared" si="3132"/>
        <v>8.1469949797418645E-2</v>
      </c>
      <c r="BA758" s="17">
        <f t="shared" si="3133"/>
        <v>0.17309660908509278</v>
      </c>
      <c r="BB758" s="2">
        <f t="shared" si="3134"/>
        <v>1.0433192893241014E-3</v>
      </c>
      <c r="BC758" s="2">
        <f t="shared" si="3135"/>
        <v>9.7502547884467888E-4</v>
      </c>
      <c r="BD758" s="2">
        <f t="shared" si="3136"/>
        <v>6.8293810479422553E-5</v>
      </c>
      <c r="BE758" s="2">
        <f t="shared" si="3137"/>
        <v>0.23972598421887642</v>
      </c>
      <c r="BF758" s="2">
        <f t="shared" si="3138"/>
        <v>0.74873761518013804</v>
      </c>
      <c r="BG758" s="17">
        <f t="shared" si="3139"/>
        <v>1.0493081311661431E-2</v>
      </c>
      <c r="BH758" s="2">
        <f t="shared" si="3140"/>
        <v>4.0496253660154396E-3</v>
      </c>
      <c r="BI758" s="2">
        <f t="shared" si="3141"/>
        <v>2.836483284385814E-4</v>
      </c>
      <c r="BJ758" s="2">
        <f t="shared" si="3142"/>
        <v>0.99566672630554598</v>
      </c>
    </row>
    <row r="759" spans="1:62" ht="15.6" customHeight="1">
      <c r="A759" s="4">
        <v>44648</v>
      </c>
      <c r="B759">
        <f>Foglio1!S530</f>
        <v>11694842</v>
      </c>
      <c r="C759">
        <f>Foglio1!T530</f>
        <v>6120909</v>
      </c>
      <c r="E759">
        <f>Foglio1!R530</f>
        <v>953526</v>
      </c>
      <c r="G759">
        <f>Foglio1!K530</f>
        <v>226017</v>
      </c>
      <c r="H759" s="5">
        <f>Foglio1!I530</f>
        <v>1019</v>
      </c>
      <c r="I759" s="5">
        <f>Foglio1!G530</f>
        <v>959</v>
      </c>
      <c r="J759" s="5">
        <f>Foglio1!H530</f>
        <v>60</v>
      </c>
      <c r="K759" s="5">
        <f>Foglio1!V530</f>
        <v>1</v>
      </c>
      <c r="M759" s="5">
        <f>Foglio1!J530</f>
        <v>224998</v>
      </c>
      <c r="N759" s="5">
        <f>Foglio1!N530</f>
        <v>717514</v>
      </c>
      <c r="O759" s="5">
        <f>Foglio1!O530</f>
        <v>9995</v>
      </c>
      <c r="Q759">
        <f t="shared" ref="Q759:Q765" si="3143">H759+L759</f>
        <v>1019</v>
      </c>
      <c r="R759">
        <f t="shared" ref="R759:R765" si="3144">Q759+N759+O759</f>
        <v>728528</v>
      </c>
      <c r="Z759">
        <f t="shared" ref="Z759:Z765" si="3145">N759</f>
        <v>717514</v>
      </c>
      <c r="AA759">
        <f t="shared" ref="AA759:AA765" si="3146">M759</f>
        <v>224998</v>
      </c>
      <c r="AB759">
        <f t="shared" ref="AB759:AB765" si="3147">H759</f>
        <v>1019</v>
      </c>
      <c r="AC759">
        <f t="shared" ref="AC759:AC765" si="3148">O759</f>
        <v>9995</v>
      </c>
      <c r="AE759" s="3">
        <f t="shared" ref="AE759:AE765" si="3149">B759-B758</f>
        <v>12375</v>
      </c>
      <c r="AF759" s="3">
        <f t="shared" ref="AF759:AF765" si="3150">E759-E758</f>
        <v>1756</v>
      </c>
      <c r="AG759" s="3">
        <f t="shared" ref="AG759:AG765" si="3151">G759-G758</f>
        <v>-3140</v>
      </c>
      <c r="AH759" s="3">
        <f t="shared" ref="AH759:AH765" si="3152">H759-H758</f>
        <v>26</v>
      </c>
      <c r="AI759" s="3">
        <f t="shared" ref="AI759:AI765" si="3153">J759-J758</f>
        <v>-5</v>
      </c>
      <c r="AJ759" s="3">
        <f t="shared" ref="AJ759:AJ765" si="3154">M759-M758</f>
        <v>-3166</v>
      </c>
      <c r="AK759" s="3">
        <f t="shared" ref="AK759:AK765" si="3155">N759-N758</f>
        <v>4888</v>
      </c>
      <c r="AL759" s="3">
        <f t="shared" ref="AL759:AL765" si="3156">O759-O758</f>
        <v>8</v>
      </c>
      <c r="AM759" s="3"/>
      <c r="AN759" s="3">
        <f t="shared" ref="AN759:AN765" si="3157">AE759-AF759</f>
        <v>10619</v>
      </c>
      <c r="AO759" s="3">
        <f t="shared" ref="AO759:AO765" si="3158">AF759</f>
        <v>1756</v>
      </c>
      <c r="AQ759" s="6">
        <f t="shared" ref="AQ759:AQ765" si="3159">(B759-B758)/B758</f>
        <v>1.0592796881001248E-3</v>
      </c>
      <c r="AR759" s="6">
        <f t="shared" ref="AR759:AR765" si="3160">(E759-E758)/E758</f>
        <v>1.8449835569517845E-3</v>
      </c>
      <c r="AS759" s="6">
        <f t="shared" ref="AS759:AS765" si="3161">(G759-G758)/G758</f>
        <v>-1.370239617380224E-2</v>
      </c>
      <c r="AT759" s="6">
        <f t="shared" ref="AT759:AT765" si="3162">(H759-H758)/H758</f>
        <v>2.6183282980866064E-2</v>
      </c>
      <c r="AU759" s="6">
        <f t="shared" ref="AU759:AU765" si="3163">(J759-J758)/J758</f>
        <v>-7.6923076923076927E-2</v>
      </c>
      <c r="AV759" s="6">
        <f t="shared" ref="AV759:AV765" si="3164">(M759-M758)/M758</f>
        <v>-1.3875983941375502E-2</v>
      </c>
      <c r="AW759" s="6">
        <f t="shared" ref="AW759:AW765" si="3165">(N759-N758)/N758</f>
        <v>6.8591378928077283E-3</v>
      </c>
      <c r="AX759" s="6">
        <f t="shared" ref="AX759:AX765" si="3166">(O759-O758)/O758</f>
        <v>8.0104135375988787E-4</v>
      </c>
      <c r="AZ759" s="2">
        <f t="shared" ref="AZ759:AZ765" si="3167">E759/B759</f>
        <v>8.1533893318096989E-2</v>
      </c>
      <c r="BA759" s="17">
        <f t="shared" ref="BA759:BA765" si="3168">AF759/AE759</f>
        <v>0.14189898989898989</v>
      </c>
      <c r="BB759" s="2">
        <f t="shared" ref="BB759:BB765" si="3169">H759/E759</f>
        <v>1.0686651438974921E-3</v>
      </c>
      <c r="BC759" s="2">
        <f t="shared" ref="BC759:BC765" si="3170">(H759-J759)/E759</f>
        <v>1.0057407978387584E-3</v>
      </c>
      <c r="BD759" s="2">
        <f t="shared" ref="BD759:BD765" si="3171">J759/E759</f>
        <v>6.2924346058733586E-5</v>
      </c>
      <c r="BE759" s="2">
        <f t="shared" ref="BE759:BE765" si="3172">M759/E759</f>
        <v>0.23596420024204898</v>
      </c>
      <c r="BF759" s="2">
        <f t="shared" ref="BF759:BF765" si="3173">N759/E759</f>
        <v>0.75248498729976954</v>
      </c>
      <c r="BG759" s="17">
        <f t="shared" ref="BG759:BG765" si="3174">O759/E759</f>
        <v>1.0482147314284037E-2</v>
      </c>
      <c r="BH759" s="2">
        <f t="shared" ref="BH759:BH765" si="3175">I759/G759</f>
        <v>4.243043664857068E-3</v>
      </c>
      <c r="BI759" s="2">
        <f t="shared" ref="BI759:BI765" si="3176">J759/G759</f>
        <v>2.6546675692536403E-4</v>
      </c>
      <c r="BJ759" s="2">
        <f t="shared" ref="BJ759:BJ765" si="3177">M759/G759</f>
        <v>0.99549148957821754</v>
      </c>
    </row>
    <row r="760" spans="1:62" ht="15.6" customHeight="1">
      <c r="A760" s="4">
        <v>44649</v>
      </c>
      <c r="B760">
        <f>Foglio1!S531</f>
        <v>11732253</v>
      </c>
      <c r="C760">
        <f>Foglio1!T531</f>
        <v>6157897</v>
      </c>
      <c r="E760">
        <f>Foglio1!R531</f>
        <v>961003</v>
      </c>
      <c r="G760">
        <f>Foglio1!K531</f>
        <v>225505</v>
      </c>
      <c r="H760" s="5">
        <f>Foglio1!I531</f>
        <v>1040</v>
      </c>
      <c r="I760" s="5">
        <f>Foglio1!G531</f>
        <v>982</v>
      </c>
      <c r="J760" s="5">
        <f>Foglio1!H531</f>
        <v>58</v>
      </c>
      <c r="K760" s="5">
        <f>Foglio1!V531</f>
        <v>4</v>
      </c>
      <c r="M760" s="5">
        <f>Foglio1!J531</f>
        <v>224465</v>
      </c>
      <c r="N760" s="5">
        <f>Foglio1!N531</f>
        <v>725472</v>
      </c>
      <c r="O760" s="5">
        <f>Foglio1!O531</f>
        <v>10026</v>
      </c>
      <c r="Q760">
        <f t="shared" si="3143"/>
        <v>1040</v>
      </c>
      <c r="R760">
        <f t="shared" si="3144"/>
        <v>736538</v>
      </c>
      <c r="Z760">
        <f t="shared" si="3145"/>
        <v>725472</v>
      </c>
      <c r="AA760">
        <f t="shared" si="3146"/>
        <v>224465</v>
      </c>
      <c r="AB760">
        <f t="shared" si="3147"/>
        <v>1040</v>
      </c>
      <c r="AC760">
        <f t="shared" si="3148"/>
        <v>10026</v>
      </c>
      <c r="AE760" s="3">
        <f t="shared" si="3149"/>
        <v>37411</v>
      </c>
      <c r="AF760" s="3">
        <f t="shared" si="3150"/>
        <v>7477</v>
      </c>
      <c r="AG760" s="3">
        <f t="shared" si="3151"/>
        <v>-512</v>
      </c>
      <c r="AH760" s="3">
        <f t="shared" si="3152"/>
        <v>21</v>
      </c>
      <c r="AI760" s="3">
        <f t="shared" si="3153"/>
        <v>-2</v>
      </c>
      <c r="AJ760" s="3">
        <f t="shared" si="3154"/>
        <v>-533</v>
      </c>
      <c r="AK760" s="3">
        <f t="shared" si="3155"/>
        <v>7958</v>
      </c>
      <c r="AL760" s="3">
        <f t="shared" si="3156"/>
        <v>31</v>
      </c>
      <c r="AM760" s="3"/>
      <c r="AN760" s="3">
        <f t="shared" si="3157"/>
        <v>29934</v>
      </c>
      <c r="AO760" s="3">
        <f t="shared" si="3158"/>
        <v>7477</v>
      </c>
      <c r="AQ760" s="6">
        <f t="shared" si="3159"/>
        <v>3.1989316315688575E-3</v>
      </c>
      <c r="AR760" s="6">
        <f t="shared" si="3160"/>
        <v>7.8414222580191831E-3</v>
      </c>
      <c r="AS760" s="6">
        <f t="shared" si="3161"/>
        <v>-2.2653163257631065E-3</v>
      </c>
      <c r="AT760" s="6">
        <f t="shared" si="3162"/>
        <v>2.0608439646712464E-2</v>
      </c>
      <c r="AU760" s="6">
        <f t="shared" si="3163"/>
        <v>-3.3333333333333333E-2</v>
      </c>
      <c r="AV760" s="6">
        <f t="shared" si="3164"/>
        <v>-2.3689099458661855E-3</v>
      </c>
      <c r="AW760" s="6">
        <f t="shared" si="3165"/>
        <v>1.1091072787429932E-2</v>
      </c>
      <c r="AX760" s="6">
        <f t="shared" si="3166"/>
        <v>3.1015507753876939E-3</v>
      </c>
      <c r="AZ760" s="2">
        <f t="shared" si="3167"/>
        <v>8.1911206653999022E-2</v>
      </c>
      <c r="BA760" s="17">
        <f t="shared" si="3168"/>
        <v>0.19986100344818369</v>
      </c>
      <c r="BB760" s="2">
        <f t="shared" si="3169"/>
        <v>1.0822026570156389E-3</v>
      </c>
      <c r="BC760" s="2">
        <f t="shared" si="3170"/>
        <v>1.0218490472974589E-3</v>
      </c>
      <c r="BD760" s="2">
        <f t="shared" si="3171"/>
        <v>6.0353609718179858E-5</v>
      </c>
      <c r="BE760" s="2">
        <f t="shared" si="3172"/>
        <v>0.23357367250674554</v>
      </c>
      <c r="BF760" s="2">
        <f t="shared" si="3173"/>
        <v>0.75491127499081689</v>
      </c>
      <c r="BG760" s="17">
        <f t="shared" si="3174"/>
        <v>1.0432849845421919E-2</v>
      </c>
      <c r="BH760" s="2">
        <f t="shared" si="3175"/>
        <v>4.3546706281457175E-3</v>
      </c>
      <c r="BI760" s="2">
        <f t="shared" si="3176"/>
        <v>2.5720050553202809E-4</v>
      </c>
      <c r="BJ760" s="2">
        <f t="shared" si="3177"/>
        <v>0.99538812886632222</v>
      </c>
    </row>
    <row r="761" spans="1:62" ht="15.6" customHeight="1">
      <c r="A761" s="4">
        <v>44650</v>
      </c>
      <c r="B761">
        <f>Foglio1!S532</f>
        <v>11774382</v>
      </c>
      <c r="C761">
        <f>Foglio1!T532</f>
        <v>6199533</v>
      </c>
      <c r="E761">
        <f>Foglio1!R532</f>
        <v>968191</v>
      </c>
      <c r="G761">
        <f>Foglio1!K532</f>
        <v>224971</v>
      </c>
      <c r="H761" s="5">
        <f>Foglio1!I532</f>
        <v>1046</v>
      </c>
      <c r="I761" s="5">
        <f>Foglio1!G532</f>
        <v>990</v>
      </c>
      <c r="J761" s="5">
        <f>Foglio1!H532</f>
        <v>56</v>
      </c>
      <c r="K761" s="5">
        <f>Foglio1!V532</f>
        <v>2</v>
      </c>
      <c r="M761" s="5">
        <f>Foglio1!J532</f>
        <v>223925</v>
      </c>
      <c r="N761" s="5">
        <f>Foglio1!N532</f>
        <v>733163</v>
      </c>
      <c r="O761" s="5">
        <f>Foglio1!O532</f>
        <v>10057</v>
      </c>
      <c r="Q761">
        <f t="shared" si="3143"/>
        <v>1046</v>
      </c>
      <c r="R761">
        <f t="shared" si="3144"/>
        <v>744266</v>
      </c>
      <c r="Z761">
        <f t="shared" si="3145"/>
        <v>733163</v>
      </c>
      <c r="AA761">
        <f t="shared" si="3146"/>
        <v>223925</v>
      </c>
      <c r="AB761">
        <f t="shared" si="3147"/>
        <v>1046</v>
      </c>
      <c r="AC761">
        <f t="shared" si="3148"/>
        <v>10057</v>
      </c>
      <c r="AE761" s="3">
        <f t="shared" si="3149"/>
        <v>42129</v>
      </c>
      <c r="AF761" s="3">
        <f t="shared" si="3150"/>
        <v>7188</v>
      </c>
      <c r="AG761" s="3">
        <f t="shared" si="3151"/>
        <v>-534</v>
      </c>
      <c r="AH761" s="3">
        <f t="shared" si="3152"/>
        <v>6</v>
      </c>
      <c r="AI761" s="3">
        <f t="shared" si="3153"/>
        <v>-2</v>
      </c>
      <c r="AJ761" s="3">
        <f t="shared" si="3154"/>
        <v>-540</v>
      </c>
      <c r="AK761" s="3">
        <f t="shared" si="3155"/>
        <v>7691</v>
      </c>
      <c r="AL761" s="3">
        <f t="shared" si="3156"/>
        <v>31</v>
      </c>
      <c r="AM761" s="3"/>
      <c r="AN761" s="3">
        <f t="shared" si="3157"/>
        <v>34941</v>
      </c>
      <c r="AO761" s="3">
        <f t="shared" si="3158"/>
        <v>7188</v>
      </c>
      <c r="AQ761" s="6">
        <f t="shared" si="3159"/>
        <v>3.5908703980386376E-3</v>
      </c>
      <c r="AR761" s="6">
        <f t="shared" si="3160"/>
        <v>7.4796852871427044E-3</v>
      </c>
      <c r="AS761" s="6">
        <f t="shared" si="3161"/>
        <v>-2.3680184474845346E-3</v>
      </c>
      <c r="AT761" s="6">
        <f t="shared" si="3162"/>
        <v>5.7692307692307696E-3</v>
      </c>
      <c r="AU761" s="6">
        <f t="shared" si="3163"/>
        <v>-3.4482758620689655E-2</v>
      </c>
      <c r="AV761" s="6">
        <f t="shared" si="3164"/>
        <v>-2.4057202681932593E-3</v>
      </c>
      <c r="AW761" s="6">
        <f t="shared" si="3165"/>
        <v>1.0601374002029023E-2</v>
      </c>
      <c r="AX761" s="6">
        <f t="shared" si="3166"/>
        <v>3.0919609016556954E-3</v>
      </c>
      <c r="AZ761" s="2">
        <f t="shared" si="3167"/>
        <v>8.2228604439706476E-2</v>
      </c>
      <c r="BA761" s="17">
        <f t="shared" si="3168"/>
        <v>0.17061881364380829</v>
      </c>
      <c r="BB761" s="2">
        <f t="shared" si="3169"/>
        <v>1.0803653411362013E-3</v>
      </c>
      <c r="BC761" s="2">
        <f t="shared" si="3170"/>
        <v>1.0225255140772843E-3</v>
      </c>
      <c r="BD761" s="2">
        <f t="shared" si="3171"/>
        <v>5.7839827058917093E-5</v>
      </c>
      <c r="BE761" s="2">
        <f t="shared" si="3172"/>
        <v>0.23128184418157161</v>
      </c>
      <c r="BF761" s="2">
        <f t="shared" si="3173"/>
        <v>0.75725037724994348</v>
      </c>
      <c r="BG761" s="17">
        <f t="shared" si="3174"/>
        <v>1.0387413227348735E-2</v>
      </c>
      <c r="BH761" s="2">
        <f t="shared" si="3175"/>
        <v>4.4005671842148545E-3</v>
      </c>
      <c r="BI761" s="2">
        <f t="shared" si="3176"/>
        <v>2.4892097203639579E-4</v>
      </c>
      <c r="BJ761" s="2">
        <f t="shared" si="3177"/>
        <v>0.99535051184374879</v>
      </c>
    </row>
    <row r="762" spans="1:62" ht="15.6" customHeight="1">
      <c r="A762" s="4">
        <v>44651</v>
      </c>
      <c r="B762">
        <f>Foglio1!S533</f>
        <v>11802371</v>
      </c>
      <c r="C762">
        <f>Foglio1!T533</f>
        <v>6227245</v>
      </c>
      <c r="E762">
        <f>Foglio1!R533</f>
        <v>973290</v>
      </c>
      <c r="G762">
        <f>Foglio1!K533</f>
        <v>208785</v>
      </c>
      <c r="H762" s="5">
        <f>Foglio1!I533</f>
        <v>1049</v>
      </c>
      <c r="I762" s="5">
        <f>Foglio1!G533</f>
        <v>991</v>
      </c>
      <c r="J762" s="5">
        <f>Foglio1!H533</f>
        <v>58</v>
      </c>
      <c r="K762" s="5">
        <f>Foglio1!V533</f>
        <v>4</v>
      </c>
      <c r="M762" s="5">
        <f>Foglio1!J533</f>
        <v>207736</v>
      </c>
      <c r="N762" s="5">
        <f>Foglio1!N533</f>
        <v>754428</v>
      </c>
      <c r="O762" s="5">
        <f>Foglio1!O533</f>
        <v>10077</v>
      </c>
      <c r="Q762">
        <f t="shared" si="3143"/>
        <v>1049</v>
      </c>
      <c r="R762">
        <f t="shared" si="3144"/>
        <v>765554</v>
      </c>
      <c r="Z762">
        <f t="shared" si="3145"/>
        <v>754428</v>
      </c>
      <c r="AA762">
        <f t="shared" si="3146"/>
        <v>207736</v>
      </c>
      <c r="AB762">
        <f t="shared" si="3147"/>
        <v>1049</v>
      </c>
      <c r="AC762">
        <f t="shared" si="3148"/>
        <v>10077</v>
      </c>
      <c r="AE762" s="3">
        <f t="shared" si="3149"/>
        <v>27989</v>
      </c>
      <c r="AF762" s="3">
        <f t="shared" si="3150"/>
        <v>5099</v>
      </c>
      <c r="AG762" s="3">
        <f t="shared" si="3151"/>
        <v>-16186</v>
      </c>
      <c r="AH762" s="3">
        <f t="shared" si="3152"/>
        <v>3</v>
      </c>
      <c r="AI762" s="3">
        <f t="shared" si="3153"/>
        <v>2</v>
      </c>
      <c r="AJ762" s="3">
        <f t="shared" si="3154"/>
        <v>-16189</v>
      </c>
      <c r="AK762" s="3">
        <f t="shared" si="3155"/>
        <v>21265</v>
      </c>
      <c r="AL762" s="3">
        <f t="shared" si="3156"/>
        <v>20</v>
      </c>
      <c r="AM762" s="3"/>
      <c r="AN762" s="3">
        <f t="shared" si="3157"/>
        <v>22890</v>
      </c>
      <c r="AO762" s="3">
        <f t="shared" si="3158"/>
        <v>5099</v>
      </c>
      <c r="AQ762" s="6">
        <f t="shared" si="3159"/>
        <v>2.3771098984218448E-3</v>
      </c>
      <c r="AR762" s="6">
        <f t="shared" si="3160"/>
        <v>5.2665228245253265E-3</v>
      </c>
      <c r="AS762" s="6">
        <f t="shared" si="3161"/>
        <v>-7.1947050953233976E-2</v>
      </c>
      <c r="AT762" s="6">
        <f t="shared" si="3162"/>
        <v>2.8680688336520078E-3</v>
      </c>
      <c r="AU762" s="6">
        <f t="shared" si="3163"/>
        <v>3.5714285714285712E-2</v>
      </c>
      <c r="AV762" s="6">
        <f t="shared" si="3164"/>
        <v>-7.2296527855308698E-2</v>
      </c>
      <c r="AW762" s="6">
        <f t="shared" si="3165"/>
        <v>2.9004464218734441E-2</v>
      </c>
      <c r="AX762" s="6">
        <f t="shared" si="3166"/>
        <v>1.9886646117132346E-3</v>
      </c>
      <c r="AZ762" s="2">
        <f t="shared" si="3167"/>
        <v>8.2465633388409842E-2</v>
      </c>
      <c r="BA762" s="17">
        <f t="shared" si="3168"/>
        <v>0.18217871306584729</v>
      </c>
      <c r="BB762" s="2">
        <f t="shared" si="3169"/>
        <v>1.0777877097268029E-3</v>
      </c>
      <c r="BC762" s="2">
        <f t="shared" si="3170"/>
        <v>1.018196015576036E-3</v>
      </c>
      <c r="BD762" s="2">
        <f t="shared" si="3171"/>
        <v>5.9591694150766983E-5</v>
      </c>
      <c r="BE762" s="2">
        <f t="shared" si="3172"/>
        <v>0.21343689958799536</v>
      </c>
      <c r="BF762" s="2">
        <f t="shared" si="3173"/>
        <v>0.77513176956508334</v>
      </c>
      <c r="BG762" s="17">
        <f t="shared" si="3174"/>
        <v>1.0353543137194464E-2</v>
      </c>
      <c r="BH762" s="2">
        <f t="shared" si="3175"/>
        <v>4.7465095672581843E-3</v>
      </c>
      <c r="BI762" s="2">
        <f t="shared" si="3176"/>
        <v>2.7779773451157888E-4</v>
      </c>
      <c r="BJ762" s="2">
        <f t="shared" si="3177"/>
        <v>0.99497569269823027</v>
      </c>
    </row>
    <row r="763" spans="1:62" ht="15.6" customHeight="1">
      <c r="A763" s="4">
        <v>44652</v>
      </c>
      <c r="B763">
        <f>Foglio1!S534</f>
        <v>11845861</v>
      </c>
      <c r="C763">
        <f>Foglio1!T534</f>
        <v>6270030</v>
      </c>
      <c r="E763">
        <f>Foglio1!R534</f>
        <v>980734</v>
      </c>
      <c r="G763">
        <f>Foglio1!K534</f>
        <v>187401</v>
      </c>
      <c r="H763" s="5">
        <f>Foglio1!I534</f>
        <v>1032</v>
      </c>
      <c r="I763" s="5">
        <f>Foglio1!G534</f>
        <v>971</v>
      </c>
      <c r="J763" s="5">
        <f>Foglio1!H534</f>
        <v>61</v>
      </c>
      <c r="K763" s="5">
        <f>Foglio1!V534</f>
        <v>8</v>
      </c>
      <c r="M763" s="5">
        <f>Foglio1!J534</f>
        <v>186369</v>
      </c>
      <c r="N763" s="5">
        <f>Foglio1!N534</f>
        <v>783229</v>
      </c>
      <c r="O763" s="5">
        <f>Foglio1!O534</f>
        <v>10104</v>
      </c>
      <c r="Q763">
        <f t="shared" si="3143"/>
        <v>1032</v>
      </c>
      <c r="R763">
        <f t="shared" si="3144"/>
        <v>794365</v>
      </c>
      <c r="Z763">
        <f t="shared" si="3145"/>
        <v>783229</v>
      </c>
      <c r="AA763">
        <f t="shared" si="3146"/>
        <v>186369</v>
      </c>
      <c r="AB763">
        <f t="shared" si="3147"/>
        <v>1032</v>
      </c>
      <c r="AC763">
        <f t="shared" si="3148"/>
        <v>10104</v>
      </c>
      <c r="AE763" s="3">
        <f t="shared" si="3149"/>
        <v>43490</v>
      </c>
      <c r="AF763" s="3">
        <f t="shared" si="3150"/>
        <v>7444</v>
      </c>
      <c r="AG763" s="3">
        <f t="shared" si="3151"/>
        <v>-21384</v>
      </c>
      <c r="AH763" s="3">
        <f t="shared" si="3152"/>
        <v>-17</v>
      </c>
      <c r="AI763" s="3">
        <f t="shared" si="3153"/>
        <v>3</v>
      </c>
      <c r="AJ763" s="3">
        <f t="shared" si="3154"/>
        <v>-21367</v>
      </c>
      <c r="AK763" s="3">
        <f t="shared" si="3155"/>
        <v>28801</v>
      </c>
      <c r="AL763" s="3">
        <f t="shared" si="3156"/>
        <v>27</v>
      </c>
      <c r="AM763" s="3"/>
      <c r="AN763" s="3">
        <f t="shared" si="3157"/>
        <v>36046</v>
      </c>
      <c r="AO763" s="3">
        <f t="shared" si="3158"/>
        <v>7444</v>
      </c>
      <c r="AQ763" s="6">
        <f t="shared" si="3159"/>
        <v>3.6848528147437492E-3</v>
      </c>
      <c r="AR763" s="6">
        <f t="shared" si="3160"/>
        <v>7.6482857113501631E-3</v>
      </c>
      <c r="AS763" s="6">
        <f t="shared" si="3161"/>
        <v>-0.10242115094475178</v>
      </c>
      <c r="AT763" s="6">
        <f t="shared" si="3162"/>
        <v>-1.6205910390848427E-2</v>
      </c>
      <c r="AU763" s="6">
        <f t="shared" si="3163"/>
        <v>5.1724137931034482E-2</v>
      </c>
      <c r="AV763" s="6">
        <f t="shared" si="3164"/>
        <v>-0.10285651018600532</v>
      </c>
      <c r="AW763" s="6">
        <f t="shared" si="3165"/>
        <v>3.8175942568409442E-2</v>
      </c>
      <c r="AX763" s="6">
        <f t="shared" si="3166"/>
        <v>2.6793688597796963E-3</v>
      </c>
      <c r="AZ763" s="2">
        <f t="shared" si="3167"/>
        <v>8.279128043119871E-2</v>
      </c>
      <c r="BA763" s="17">
        <f t="shared" si="3168"/>
        <v>0.17116578523798576</v>
      </c>
      <c r="BB763" s="2">
        <f t="shared" si="3169"/>
        <v>1.052273093417787E-3</v>
      </c>
      <c r="BC763" s="2">
        <f t="shared" si="3170"/>
        <v>9.9007478072545658E-4</v>
      </c>
      <c r="BD763" s="2">
        <f t="shared" si="3171"/>
        <v>6.2198312692330433E-5</v>
      </c>
      <c r="BE763" s="2">
        <f t="shared" si="3172"/>
        <v>0.19003012029765462</v>
      </c>
      <c r="BF763" s="2">
        <f t="shared" si="3173"/>
        <v>0.79861511888034875</v>
      </c>
      <c r="BG763" s="17">
        <f t="shared" si="3174"/>
        <v>1.0302487728578799E-2</v>
      </c>
      <c r="BH763" s="2">
        <f t="shared" si="3175"/>
        <v>5.1814024471587665E-3</v>
      </c>
      <c r="BI763" s="2">
        <f t="shared" si="3176"/>
        <v>3.2550520007897506E-4</v>
      </c>
      <c r="BJ763" s="2">
        <f t="shared" si="3177"/>
        <v>0.99449309235276229</v>
      </c>
    </row>
    <row r="764" spans="1:62" ht="15.6" customHeight="1">
      <c r="A764" s="4">
        <v>44653</v>
      </c>
      <c r="B764">
        <f>Foglio1!S535</f>
        <v>11875723</v>
      </c>
      <c r="C764">
        <f>Foglio1!T535</f>
        <v>6299603</v>
      </c>
      <c r="E764">
        <f>Foglio1!R535</f>
        <v>986308</v>
      </c>
      <c r="G764">
        <f>Foglio1!K535</f>
        <v>186235</v>
      </c>
      <c r="H764" s="5">
        <f>Foglio1!I535</f>
        <v>1038</v>
      </c>
      <c r="I764" s="5">
        <f>Foglio1!G535</f>
        <v>973</v>
      </c>
      <c r="J764" s="5">
        <f>Foglio1!H535</f>
        <v>65</v>
      </c>
      <c r="K764" s="5">
        <f>Foglio1!V535</f>
        <v>12</v>
      </c>
      <c r="M764" s="5">
        <f>Foglio1!J535</f>
        <v>185197</v>
      </c>
      <c r="N764" s="5">
        <f>Foglio1!N535</f>
        <v>789953</v>
      </c>
      <c r="O764" s="5">
        <f>Foglio1!O535</f>
        <v>10120</v>
      </c>
      <c r="Q764">
        <f t="shared" si="3143"/>
        <v>1038</v>
      </c>
      <c r="R764">
        <f t="shared" si="3144"/>
        <v>801111</v>
      </c>
      <c r="Z764">
        <f t="shared" si="3145"/>
        <v>789953</v>
      </c>
      <c r="AA764">
        <f t="shared" si="3146"/>
        <v>185197</v>
      </c>
      <c r="AB764">
        <f t="shared" si="3147"/>
        <v>1038</v>
      </c>
      <c r="AC764">
        <f t="shared" si="3148"/>
        <v>10120</v>
      </c>
      <c r="AE764" s="3">
        <f t="shared" si="3149"/>
        <v>29862</v>
      </c>
      <c r="AF764" s="3">
        <f t="shared" si="3150"/>
        <v>5574</v>
      </c>
      <c r="AG764" s="3">
        <f t="shared" si="3151"/>
        <v>-1166</v>
      </c>
      <c r="AH764" s="3">
        <f t="shared" si="3152"/>
        <v>6</v>
      </c>
      <c r="AI764" s="3">
        <f t="shared" si="3153"/>
        <v>4</v>
      </c>
      <c r="AJ764" s="3">
        <f t="shared" si="3154"/>
        <v>-1172</v>
      </c>
      <c r="AK764" s="3">
        <f t="shared" si="3155"/>
        <v>6724</v>
      </c>
      <c r="AL764" s="3">
        <f t="shared" si="3156"/>
        <v>16</v>
      </c>
      <c r="AM764" s="3"/>
      <c r="AN764" s="3">
        <f t="shared" si="3157"/>
        <v>24288</v>
      </c>
      <c r="AO764" s="3">
        <f t="shared" si="3158"/>
        <v>5574</v>
      </c>
      <c r="AQ764" s="6">
        <f t="shared" si="3159"/>
        <v>2.5208804999484629E-3</v>
      </c>
      <c r="AR764" s="6">
        <f t="shared" si="3160"/>
        <v>5.6834982778204892E-3</v>
      </c>
      <c r="AS764" s="6">
        <f t="shared" si="3161"/>
        <v>-6.221951857247293E-3</v>
      </c>
      <c r="AT764" s="6">
        <f t="shared" si="3162"/>
        <v>5.8139534883720929E-3</v>
      </c>
      <c r="AU764" s="6">
        <f t="shared" si="3163"/>
        <v>6.5573770491803282E-2</v>
      </c>
      <c r="AV764" s="6">
        <f t="shared" si="3164"/>
        <v>-6.2885994988436918E-3</v>
      </c>
      <c r="AW764" s="6">
        <f t="shared" si="3165"/>
        <v>8.584973232605023E-3</v>
      </c>
      <c r="AX764" s="6">
        <f t="shared" si="3166"/>
        <v>1.5835312747426761E-3</v>
      </c>
      <c r="AZ764" s="2">
        <f t="shared" si="3167"/>
        <v>8.3052459206062648E-2</v>
      </c>
      <c r="BA764" s="17">
        <f t="shared" si="3168"/>
        <v>0.18665862969660438</v>
      </c>
      <c r="BB764" s="2">
        <f t="shared" si="3169"/>
        <v>1.0524095921355195E-3</v>
      </c>
      <c r="BC764" s="2">
        <f t="shared" si="3170"/>
        <v>9.865072573678811E-4</v>
      </c>
      <c r="BD764" s="2">
        <f t="shared" si="3171"/>
        <v>6.5902334767638503E-5</v>
      </c>
      <c r="BE764" s="2">
        <f t="shared" si="3172"/>
        <v>0.18776791833788228</v>
      </c>
      <c r="BF764" s="2">
        <f t="shared" si="3173"/>
        <v>0.80091918548769758</v>
      </c>
      <c r="BG764" s="17">
        <f t="shared" si="3174"/>
        <v>1.0260486582284642E-2</v>
      </c>
      <c r="BH764" s="2">
        <f t="shared" si="3175"/>
        <v>5.2245818455177598E-3</v>
      </c>
      <c r="BI764" s="2">
        <f t="shared" si="3176"/>
        <v>3.4902139769645875E-4</v>
      </c>
      <c r="BJ764" s="2">
        <f t="shared" si="3177"/>
        <v>0.99442639675678579</v>
      </c>
    </row>
    <row r="765" spans="1:62" ht="15.6" customHeight="1">
      <c r="A765" s="4">
        <v>44654</v>
      </c>
      <c r="B765">
        <f>Foglio1!S536</f>
        <v>11905906</v>
      </c>
      <c r="C765">
        <f>Foglio1!T536</f>
        <v>6329349</v>
      </c>
      <c r="E765">
        <f>Foglio1!R536</f>
        <v>991165</v>
      </c>
      <c r="G765">
        <f>Foglio1!K536</f>
        <v>187062</v>
      </c>
      <c r="H765" s="5">
        <f>Foglio1!I536</f>
        <v>1042</v>
      </c>
      <c r="I765" s="5">
        <f>Foglio1!G536</f>
        <v>977</v>
      </c>
      <c r="J765" s="5">
        <f>Foglio1!H536</f>
        <v>65</v>
      </c>
      <c r="K765" s="5">
        <f>Foglio1!V536</f>
        <v>6</v>
      </c>
      <c r="M765" s="5">
        <f>Foglio1!J536</f>
        <v>186020</v>
      </c>
      <c r="N765" s="5">
        <f>Foglio1!N536</f>
        <v>793966</v>
      </c>
      <c r="O765" s="5">
        <f>Foglio1!O536</f>
        <v>10137</v>
      </c>
      <c r="Q765">
        <f t="shared" si="3143"/>
        <v>1042</v>
      </c>
      <c r="R765">
        <f t="shared" si="3144"/>
        <v>805145</v>
      </c>
      <c r="Z765">
        <f t="shared" si="3145"/>
        <v>793966</v>
      </c>
      <c r="AA765">
        <f t="shared" si="3146"/>
        <v>186020</v>
      </c>
      <c r="AB765">
        <f t="shared" si="3147"/>
        <v>1042</v>
      </c>
      <c r="AC765">
        <f t="shared" si="3148"/>
        <v>10137</v>
      </c>
      <c r="AE765" s="3">
        <f t="shared" si="3149"/>
        <v>30183</v>
      </c>
      <c r="AF765" s="3">
        <f t="shared" si="3150"/>
        <v>4857</v>
      </c>
      <c r="AG765" s="3">
        <f t="shared" si="3151"/>
        <v>827</v>
      </c>
      <c r="AH765" s="3">
        <f t="shared" si="3152"/>
        <v>4</v>
      </c>
      <c r="AI765" s="3">
        <f t="shared" si="3153"/>
        <v>0</v>
      </c>
      <c r="AJ765" s="3">
        <f t="shared" si="3154"/>
        <v>823</v>
      </c>
      <c r="AK765" s="3">
        <f t="shared" si="3155"/>
        <v>4013</v>
      </c>
      <c r="AL765" s="3">
        <f t="shared" si="3156"/>
        <v>17</v>
      </c>
      <c r="AM765" s="3"/>
      <c r="AN765" s="3">
        <f t="shared" si="3157"/>
        <v>25326</v>
      </c>
      <c r="AO765" s="3">
        <f t="shared" si="3158"/>
        <v>4857</v>
      </c>
      <c r="AQ765" s="6">
        <f t="shared" si="3159"/>
        <v>2.5415715742106819E-3</v>
      </c>
      <c r="AR765" s="6">
        <f t="shared" si="3160"/>
        <v>4.9244252302526187E-3</v>
      </c>
      <c r="AS765" s="6">
        <f t="shared" si="3161"/>
        <v>4.4406260906918677E-3</v>
      </c>
      <c r="AT765" s="6">
        <f t="shared" si="3162"/>
        <v>3.8535645472061657E-3</v>
      </c>
      <c r="AU765" s="6">
        <f t="shared" si="3163"/>
        <v>0</v>
      </c>
      <c r="AV765" s="6">
        <f t="shared" si="3164"/>
        <v>4.4439164781286955E-3</v>
      </c>
      <c r="AW765" s="6">
        <f t="shared" si="3165"/>
        <v>5.0800490662102678E-3</v>
      </c>
      <c r="AX765" s="6">
        <f t="shared" si="3166"/>
        <v>1.6798418972332016E-3</v>
      </c>
      <c r="AZ765" s="2">
        <f t="shared" si="3167"/>
        <v>8.3249859355516501E-2</v>
      </c>
      <c r="BA765" s="17">
        <f t="shared" si="3168"/>
        <v>0.16091839777358116</v>
      </c>
      <c r="BB765" s="2">
        <f t="shared" si="3169"/>
        <v>1.0512881306341526E-3</v>
      </c>
      <c r="BC765" s="2">
        <f t="shared" si="3170"/>
        <v>9.8570873668864419E-4</v>
      </c>
      <c r="BD765" s="2">
        <f t="shared" si="3171"/>
        <v>6.5579393945508569E-5</v>
      </c>
      <c r="BE765" s="2">
        <f t="shared" si="3172"/>
        <v>0.18767813633451544</v>
      </c>
      <c r="BF765" s="2">
        <f t="shared" si="3173"/>
        <v>0.80104321682061008</v>
      </c>
      <c r="BG765" s="17">
        <f t="shared" si="3174"/>
        <v>1.0227358714240313E-2</v>
      </c>
      <c r="BH765" s="2">
        <f t="shared" si="3175"/>
        <v>5.2228672846435942E-3</v>
      </c>
      <c r="BI765" s="2">
        <f t="shared" si="3176"/>
        <v>3.4747837615336092E-4</v>
      </c>
      <c r="BJ765" s="2">
        <f t="shared" si="3177"/>
        <v>0.99442965433920305</v>
      </c>
    </row>
    <row r="766" spans="1:62" ht="15.6" customHeight="1">
      <c r="A766" s="4">
        <v>44655</v>
      </c>
      <c r="B766">
        <f>Foglio1!S537</f>
        <v>11922510</v>
      </c>
      <c r="C766">
        <f>Foglio1!T537</f>
        <v>6345778</v>
      </c>
      <c r="E766">
        <f>Foglio1!R537</f>
        <v>993857</v>
      </c>
      <c r="G766">
        <f>Foglio1!K537</f>
        <v>186948</v>
      </c>
      <c r="H766" s="5">
        <f>Foglio1!I537</f>
        <v>1074</v>
      </c>
      <c r="I766" s="5">
        <f>Foglio1!G537</f>
        <v>1013</v>
      </c>
      <c r="J766" s="5">
        <f>Foglio1!H537</f>
        <v>61</v>
      </c>
      <c r="K766" s="5">
        <f>Foglio1!V537</f>
        <v>0</v>
      </c>
      <c r="M766" s="5">
        <f>Foglio1!J537</f>
        <v>185874</v>
      </c>
      <c r="N766" s="5">
        <f>Foglio1!N537</f>
        <v>796767</v>
      </c>
      <c r="O766" s="5">
        <f>Foglio1!O537</f>
        <v>10142</v>
      </c>
      <c r="Q766">
        <f t="shared" ref="Q766:Q772" si="3178">H766+L766</f>
        <v>1074</v>
      </c>
      <c r="R766">
        <f t="shared" ref="R766:R772" si="3179">Q766+N766+O766</f>
        <v>807983</v>
      </c>
      <c r="Z766">
        <f t="shared" ref="Z766:Z772" si="3180">N766</f>
        <v>796767</v>
      </c>
      <c r="AA766">
        <f t="shared" ref="AA766:AA772" si="3181">M766</f>
        <v>185874</v>
      </c>
      <c r="AB766">
        <f t="shared" ref="AB766:AB772" si="3182">H766</f>
        <v>1074</v>
      </c>
      <c r="AC766">
        <f t="shared" ref="AC766:AC772" si="3183">O766</f>
        <v>10142</v>
      </c>
      <c r="AE766" s="3">
        <f t="shared" ref="AE766:AE772" si="3184">B766-B765</f>
        <v>16604</v>
      </c>
      <c r="AF766" s="3">
        <f t="shared" ref="AF766:AF772" si="3185">E766-E765</f>
        <v>2692</v>
      </c>
      <c r="AG766" s="3">
        <f t="shared" ref="AG766:AG772" si="3186">G766-G765</f>
        <v>-114</v>
      </c>
      <c r="AH766" s="3">
        <f t="shared" ref="AH766:AH772" si="3187">H766-H765</f>
        <v>32</v>
      </c>
      <c r="AI766" s="3">
        <f t="shared" ref="AI766:AI772" si="3188">J766-J765</f>
        <v>-4</v>
      </c>
      <c r="AJ766" s="3">
        <f t="shared" ref="AJ766:AJ772" si="3189">M766-M765</f>
        <v>-146</v>
      </c>
      <c r="AK766" s="3">
        <f t="shared" ref="AK766:AK772" si="3190">N766-N765</f>
        <v>2801</v>
      </c>
      <c r="AL766" s="3">
        <f t="shared" ref="AL766:AL772" si="3191">O766-O765</f>
        <v>5</v>
      </c>
      <c r="AM766" s="3"/>
      <c r="AN766" s="3">
        <f t="shared" ref="AN766:AN772" si="3192">AE766-AF766</f>
        <v>13912</v>
      </c>
      <c r="AO766" s="3">
        <f t="shared" ref="AO766:AO772" si="3193">AF766</f>
        <v>2692</v>
      </c>
      <c r="AQ766" s="6">
        <f t="shared" ref="AQ766:AQ772" si="3194">(B766-B765)/B765</f>
        <v>1.3946019731719702E-3</v>
      </c>
      <c r="AR766" s="6">
        <f t="shared" ref="AR766:AR772" si="3195">(E766-E765)/E765</f>
        <v>2.7159958230970624E-3</v>
      </c>
      <c r="AS766" s="6">
        <f t="shared" ref="AS766:AS772" si="3196">(G766-G765)/G765</f>
        <v>-6.0942361356127914E-4</v>
      </c>
      <c r="AT766" s="6">
        <f t="shared" ref="AT766:AT772" si="3197">(H766-H765)/H765</f>
        <v>3.0710172744721688E-2</v>
      </c>
      <c r="AU766" s="6">
        <f t="shared" ref="AU766:AU772" si="3198">(J766-J765)/J765</f>
        <v>-6.1538461538461542E-2</v>
      </c>
      <c r="AV766" s="6">
        <f t="shared" ref="AV766:AV772" si="3199">(M766-M765)/M765</f>
        <v>-7.8486184281260083E-4</v>
      </c>
      <c r="AW766" s="6">
        <f t="shared" ref="AW766:AW772" si="3200">(N766-N765)/N765</f>
        <v>3.5278588755689789E-3</v>
      </c>
      <c r="AX766" s="6">
        <f t="shared" ref="AX766:AX772" si="3201">(O766-O765)/O765</f>
        <v>4.9324257669922068E-4</v>
      </c>
      <c r="AZ766" s="2">
        <f t="shared" ref="AZ766:AZ772" si="3202">E766/B766</f>
        <v>8.3359712006951553E-2</v>
      </c>
      <c r="BA766" s="17">
        <f t="shared" ref="BA766:BA772" si="3203">AF766/AE766</f>
        <v>0.16212960732353648</v>
      </c>
      <c r="BB766" s="2">
        <f t="shared" ref="BB766:BB772" si="3204">H766/E766</f>
        <v>1.0806383614544144E-3</v>
      </c>
      <c r="BC766" s="2">
        <f t="shared" ref="BC766:BC772" si="3205">(H766-J766)/E766</f>
        <v>1.0192613223029068E-3</v>
      </c>
      <c r="BD766" s="2">
        <f t="shared" ref="BD766:BD772" si="3206">J766/E766</f>
        <v>6.1377039151507711E-5</v>
      </c>
      <c r="BE766" s="2">
        <f t="shared" ref="BE766:BE772" si="3207">M766/E766</f>
        <v>0.18702288156143188</v>
      </c>
      <c r="BF766" s="2">
        <f t="shared" ref="BF766:BF772" si="3208">N766/E766</f>
        <v>0.80169179268244828</v>
      </c>
      <c r="BG766" s="17">
        <f t="shared" ref="BG766:BG772" si="3209">O766/E766</f>
        <v>1.0204687394665429E-2</v>
      </c>
      <c r="BH766" s="2">
        <f t="shared" ref="BH766:BH772" si="3210">I766/G766</f>
        <v>5.4186190812418426E-3</v>
      </c>
      <c r="BI766" s="2">
        <f t="shared" ref="BI766:BI772" si="3211">J766/G766</f>
        <v>3.2629394270064402E-4</v>
      </c>
      <c r="BJ766" s="2">
        <f t="shared" ref="BJ766:BJ772" si="3212">M766/G766</f>
        <v>0.99425508697605747</v>
      </c>
    </row>
    <row r="767" spans="1:62" ht="15.6" customHeight="1">
      <c r="A767" s="4">
        <v>44656</v>
      </c>
      <c r="B767">
        <f>Foglio1!S538</f>
        <v>11956200</v>
      </c>
      <c r="C767">
        <f>Foglio1!T538</f>
        <v>6379070</v>
      </c>
      <c r="E767">
        <f>Foglio1!R538</f>
        <v>1000371</v>
      </c>
      <c r="G767">
        <f>Foglio1!K538</f>
        <v>186617</v>
      </c>
      <c r="H767" s="5">
        <f>Foglio1!I538</f>
        <v>1058</v>
      </c>
      <c r="I767" s="5">
        <f>Foglio1!G538</f>
        <v>1009</v>
      </c>
      <c r="J767" s="5">
        <f>Foglio1!H538</f>
        <v>49</v>
      </c>
      <c r="K767" s="5">
        <f>Foglio1!V538</f>
        <v>1</v>
      </c>
      <c r="M767" s="5">
        <f>Foglio1!J538</f>
        <v>185559</v>
      </c>
      <c r="N767" s="5">
        <f>Foglio1!N538</f>
        <v>803569</v>
      </c>
      <c r="O767" s="5">
        <f>Foglio1!O538</f>
        <v>10185</v>
      </c>
      <c r="Q767">
        <f t="shared" si="3178"/>
        <v>1058</v>
      </c>
      <c r="R767">
        <f t="shared" si="3179"/>
        <v>814812</v>
      </c>
      <c r="Z767">
        <f t="shared" si="3180"/>
        <v>803569</v>
      </c>
      <c r="AA767">
        <f t="shared" si="3181"/>
        <v>185559</v>
      </c>
      <c r="AB767">
        <f t="shared" si="3182"/>
        <v>1058</v>
      </c>
      <c r="AC767">
        <f t="shared" si="3183"/>
        <v>10185</v>
      </c>
      <c r="AE767" s="3">
        <f t="shared" si="3184"/>
        <v>33690</v>
      </c>
      <c r="AF767" s="3">
        <f t="shared" si="3185"/>
        <v>6514</v>
      </c>
      <c r="AG767" s="3">
        <f t="shared" si="3186"/>
        <v>-331</v>
      </c>
      <c r="AH767" s="3">
        <f t="shared" si="3187"/>
        <v>-16</v>
      </c>
      <c r="AI767" s="3">
        <f t="shared" si="3188"/>
        <v>-12</v>
      </c>
      <c r="AJ767" s="3">
        <f t="shared" si="3189"/>
        <v>-315</v>
      </c>
      <c r="AK767" s="3">
        <f t="shared" si="3190"/>
        <v>6802</v>
      </c>
      <c r="AL767" s="3">
        <f t="shared" si="3191"/>
        <v>43</v>
      </c>
      <c r="AM767" s="3"/>
      <c r="AN767" s="3">
        <f t="shared" si="3192"/>
        <v>27176</v>
      </c>
      <c r="AO767" s="3">
        <f t="shared" si="3193"/>
        <v>6514</v>
      </c>
      <c r="AQ767" s="6">
        <f t="shared" si="3194"/>
        <v>2.8257472629505029E-3</v>
      </c>
      <c r="AR767" s="6">
        <f t="shared" si="3195"/>
        <v>6.5542628366052659E-3</v>
      </c>
      <c r="AS767" s="6">
        <f t="shared" si="3196"/>
        <v>-1.7705458202280848E-3</v>
      </c>
      <c r="AT767" s="6">
        <f t="shared" si="3197"/>
        <v>-1.4897579143389199E-2</v>
      </c>
      <c r="AU767" s="6">
        <f t="shared" si="3198"/>
        <v>-0.19672131147540983</v>
      </c>
      <c r="AV767" s="6">
        <f t="shared" si="3199"/>
        <v>-1.6946964072436167E-3</v>
      </c>
      <c r="AW767" s="6">
        <f t="shared" si="3200"/>
        <v>8.537000151863719E-3</v>
      </c>
      <c r="AX767" s="6">
        <f t="shared" si="3201"/>
        <v>4.2397949122461049E-3</v>
      </c>
      <c r="AZ767" s="2">
        <f t="shared" si="3202"/>
        <v>8.3669644201334867E-2</v>
      </c>
      <c r="BA767" s="17">
        <f t="shared" si="3203"/>
        <v>0.193351142772336</v>
      </c>
      <c r="BB767" s="2">
        <f t="shared" si="3204"/>
        <v>1.0576076275701715E-3</v>
      </c>
      <c r="BC767" s="2">
        <f t="shared" si="3205"/>
        <v>1.0086257998282637E-3</v>
      </c>
      <c r="BD767" s="2">
        <f t="shared" si="3206"/>
        <v>4.8981827741907749E-5</v>
      </c>
      <c r="BE767" s="2">
        <f t="shared" si="3207"/>
        <v>0.18549018314205429</v>
      </c>
      <c r="BF767" s="2">
        <f t="shared" si="3208"/>
        <v>0.80327098646402184</v>
      </c>
      <c r="BG767" s="17">
        <f t="shared" si="3209"/>
        <v>1.0181222766353682E-2</v>
      </c>
      <c r="BH767" s="2">
        <f t="shared" si="3210"/>
        <v>5.4067957367228067E-3</v>
      </c>
      <c r="BI767" s="2">
        <f t="shared" si="3211"/>
        <v>2.6256986233837219E-4</v>
      </c>
      <c r="BJ767" s="2">
        <f t="shared" si="3212"/>
        <v>0.99433063440093883</v>
      </c>
    </row>
    <row r="768" spans="1:62" ht="15.6" customHeight="1">
      <c r="A768" s="4">
        <v>44657</v>
      </c>
      <c r="B768">
        <f>Foglio1!S539</f>
        <v>11986934</v>
      </c>
      <c r="C768">
        <f>Foglio1!T539</f>
        <v>6409449</v>
      </c>
      <c r="E768">
        <f>Foglio1!R539</f>
        <v>1005548</v>
      </c>
      <c r="G768">
        <f>Foglio1!K539</f>
        <v>183722</v>
      </c>
      <c r="H768" s="5">
        <f>Foglio1!I539</f>
        <v>1057</v>
      </c>
      <c r="I768" s="5">
        <f>Foglio1!G539</f>
        <v>1001</v>
      </c>
      <c r="J768" s="5">
        <f>Foglio1!H539</f>
        <v>56</v>
      </c>
      <c r="K768" s="5">
        <f>Foglio1!V539</f>
        <v>9</v>
      </c>
      <c r="M768" s="5">
        <f>Foglio1!J539</f>
        <v>182665</v>
      </c>
      <c r="N768" s="5">
        <f>Foglio1!N539</f>
        <v>811618</v>
      </c>
      <c r="O768" s="5">
        <f>Foglio1!O539</f>
        <v>10208</v>
      </c>
      <c r="Q768">
        <f t="shared" si="3178"/>
        <v>1057</v>
      </c>
      <c r="R768">
        <f t="shared" si="3179"/>
        <v>822883</v>
      </c>
      <c r="Z768">
        <f t="shared" si="3180"/>
        <v>811618</v>
      </c>
      <c r="AA768">
        <f t="shared" si="3181"/>
        <v>182665</v>
      </c>
      <c r="AB768">
        <f t="shared" si="3182"/>
        <v>1057</v>
      </c>
      <c r="AC768">
        <f t="shared" si="3183"/>
        <v>10208</v>
      </c>
      <c r="AE768" s="3">
        <f t="shared" si="3184"/>
        <v>30734</v>
      </c>
      <c r="AF768" s="3">
        <f t="shared" si="3185"/>
        <v>5177</v>
      </c>
      <c r="AG768" s="3">
        <f t="shared" si="3186"/>
        <v>-2895</v>
      </c>
      <c r="AH768" s="3">
        <f t="shared" si="3187"/>
        <v>-1</v>
      </c>
      <c r="AI768" s="3">
        <f t="shared" si="3188"/>
        <v>7</v>
      </c>
      <c r="AJ768" s="3">
        <f t="shared" si="3189"/>
        <v>-2894</v>
      </c>
      <c r="AK768" s="3">
        <f t="shared" si="3190"/>
        <v>8049</v>
      </c>
      <c r="AL768" s="3">
        <f t="shared" si="3191"/>
        <v>23</v>
      </c>
      <c r="AM768" s="3"/>
      <c r="AN768" s="3">
        <f t="shared" si="3192"/>
        <v>25557</v>
      </c>
      <c r="AO768" s="3">
        <f t="shared" si="3193"/>
        <v>5177</v>
      </c>
      <c r="AQ768" s="6">
        <f t="shared" si="3194"/>
        <v>2.5705491711413325E-3</v>
      </c>
      <c r="AR768" s="6">
        <f t="shared" si="3195"/>
        <v>5.1750800453031929E-3</v>
      </c>
      <c r="AS768" s="6">
        <f t="shared" si="3196"/>
        <v>-1.5513056152440561E-2</v>
      </c>
      <c r="AT768" s="6">
        <f t="shared" si="3197"/>
        <v>-9.4517958412098301E-4</v>
      </c>
      <c r="AU768" s="6">
        <f t="shared" si="3198"/>
        <v>0.14285714285714285</v>
      </c>
      <c r="AV768" s="6">
        <f t="shared" si="3199"/>
        <v>-1.5596117676857495E-2</v>
      </c>
      <c r="AW768" s="6">
        <f t="shared" si="3200"/>
        <v>1.0016563605614452E-2</v>
      </c>
      <c r="AX768" s="6">
        <f t="shared" si="3201"/>
        <v>2.2582228767795776E-3</v>
      </c>
      <c r="AZ768" s="2">
        <f t="shared" si="3202"/>
        <v>8.3887005634635178E-2</v>
      </c>
      <c r="BA768" s="17">
        <f t="shared" si="3203"/>
        <v>0.16844536994859113</v>
      </c>
      <c r="BB768" s="2">
        <f t="shared" si="3204"/>
        <v>1.0511681192742664E-3</v>
      </c>
      <c r="BC768" s="2">
        <f t="shared" si="3205"/>
        <v>9.9547709308755029E-4</v>
      </c>
      <c r="BD768" s="2">
        <f t="shared" si="3206"/>
        <v>5.5691026186716098E-5</v>
      </c>
      <c r="BE768" s="2">
        <f t="shared" si="3207"/>
        <v>0.18165716604279458</v>
      </c>
      <c r="BF768" s="2">
        <f t="shared" si="3208"/>
        <v>0.80713998735018122</v>
      </c>
      <c r="BG768" s="17">
        <f t="shared" si="3209"/>
        <v>1.0151678487749963E-2</v>
      </c>
      <c r="BH768" s="2">
        <f t="shared" si="3210"/>
        <v>5.4484492875104774E-3</v>
      </c>
      <c r="BI768" s="2">
        <f t="shared" si="3211"/>
        <v>3.048083517488379E-4</v>
      </c>
      <c r="BJ768" s="2">
        <f t="shared" si="3212"/>
        <v>0.99424674236074073</v>
      </c>
    </row>
    <row r="769" spans="1:62" ht="15.6" customHeight="1">
      <c r="A769" s="4">
        <v>44658</v>
      </c>
      <c r="B769">
        <f>Foglio1!S540</f>
        <v>12014656</v>
      </c>
      <c r="C769">
        <f>Foglio1!T540</f>
        <v>6436893</v>
      </c>
      <c r="E769">
        <f>Foglio1!R540</f>
        <v>1010227</v>
      </c>
      <c r="G769">
        <f>Foglio1!K540</f>
        <v>158869</v>
      </c>
      <c r="H769" s="5">
        <f>Foglio1!I540</f>
        <v>1057</v>
      </c>
      <c r="I769" s="5">
        <f>Foglio1!G540</f>
        <v>994</v>
      </c>
      <c r="J769" s="5">
        <f>Foglio1!H540</f>
        <v>63</v>
      </c>
      <c r="K769" s="5">
        <f>Foglio1!V540</f>
        <v>9</v>
      </c>
      <c r="M769" s="5">
        <f>Foglio1!J540</f>
        <v>157812</v>
      </c>
      <c r="N769" s="5">
        <f>Foglio1!N540</f>
        <v>841135</v>
      </c>
      <c r="O769" s="5">
        <f>Foglio1!O540</f>
        <v>10223</v>
      </c>
      <c r="Q769">
        <f t="shared" si="3178"/>
        <v>1057</v>
      </c>
      <c r="R769">
        <f t="shared" si="3179"/>
        <v>852415</v>
      </c>
      <c r="Z769">
        <f t="shared" si="3180"/>
        <v>841135</v>
      </c>
      <c r="AA769">
        <f t="shared" si="3181"/>
        <v>157812</v>
      </c>
      <c r="AB769">
        <f t="shared" si="3182"/>
        <v>1057</v>
      </c>
      <c r="AC769">
        <f t="shared" si="3183"/>
        <v>10223</v>
      </c>
      <c r="AE769" s="3">
        <f t="shared" si="3184"/>
        <v>27722</v>
      </c>
      <c r="AF769" s="3">
        <f t="shared" si="3185"/>
        <v>4679</v>
      </c>
      <c r="AG769" s="3">
        <f t="shared" si="3186"/>
        <v>-24853</v>
      </c>
      <c r="AH769" s="3">
        <f t="shared" si="3187"/>
        <v>0</v>
      </c>
      <c r="AI769" s="3">
        <f t="shared" si="3188"/>
        <v>7</v>
      </c>
      <c r="AJ769" s="3">
        <f t="shared" si="3189"/>
        <v>-24853</v>
      </c>
      <c r="AK769" s="3">
        <f t="shared" si="3190"/>
        <v>29517</v>
      </c>
      <c r="AL769" s="3">
        <f t="shared" si="3191"/>
        <v>15</v>
      </c>
      <c r="AM769" s="3"/>
      <c r="AN769" s="3">
        <f t="shared" si="3192"/>
        <v>23043</v>
      </c>
      <c r="AO769" s="3">
        <f t="shared" si="3193"/>
        <v>4679</v>
      </c>
      <c r="AQ769" s="6">
        <f t="shared" si="3194"/>
        <v>2.3126847949609133E-3</v>
      </c>
      <c r="AR769" s="6">
        <f t="shared" si="3195"/>
        <v>4.6531841344222254E-3</v>
      </c>
      <c r="AS769" s="6">
        <f t="shared" si="3196"/>
        <v>-0.1352750351073905</v>
      </c>
      <c r="AT769" s="6">
        <f t="shared" si="3197"/>
        <v>0</v>
      </c>
      <c r="AU769" s="6">
        <f t="shared" si="3198"/>
        <v>0.125</v>
      </c>
      <c r="AV769" s="6">
        <f t="shared" si="3199"/>
        <v>-0.1360578107464484</v>
      </c>
      <c r="AW769" s="6">
        <f t="shared" si="3200"/>
        <v>3.6368094349804959E-2</v>
      </c>
      <c r="AX769" s="6">
        <f t="shared" si="3201"/>
        <v>1.4694357366771161E-3</v>
      </c>
      <c r="AZ769" s="2">
        <f t="shared" si="3202"/>
        <v>8.4082890096894985E-2</v>
      </c>
      <c r="BA769" s="17">
        <f t="shared" si="3203"/>
        <v>0.16878291609551979</v>
      </c>
      <c r="BB769" s="2">
        <f t="shared" si="3204"/>
        <v>1.0462994950639806E-3</v>
      </c>
      <c r="BC769" s="2">
        <f t="shared" si="3205"/>
        <v>9.8393727350387585E-4</v>
      </c>
      <c r="BD769" s="2">
        <f t="shared" si="3206"/>
        <v>6.2362221560104814E-5</v>
      </c>
      <c r="BE769" s="2">
        <f t="shared" si="3207"/>
        <v>0.15621439537846443</v>
      </c>
      <c r="BF769" s="2">
        <f t="shared" si="3208"/>
        <v>0.83261979733267866</v>
      </c>
      <c r="BG769" s="17">
        <f t="shared" si="3209"/>
        <v>1.011950779379288E-2</v>
      </c>
      <c r="BH769" s="2">
        <f t="shared" si="3210"/>
        <v>6.2567272406825747E-3</v>
      </c>
      <c r="BI769" s="2">
        <f t="shared" si="3211"/>
        <v>3.9655313497283928E-4</v>
      </c>
      <c r="BJ769" s="2">
        <f t="shared" si="3212"/>
        <v>0.99334671962434462</v>
      </c>
    </row>
    <row r="770" spans="1:62" ht="15.6" customHeight="1">
      <c r="A770" s="4">
        <v>44659</v>
      </c>
      <c r="B770">
        <f>Foglio1!S541</f>
        <v>12047037</v>
      </c>
      <c r="C770">
        <f>Foglio1!T541</f>
        <v>6468888</v>
      </c>
      <c r="E770">
        <f>Foglio1!R541</f>
        <v>1015789</v>
      </c>
      <c r="G770">
        <f>Foglio1!K541</f>
        <v>157173</v>
      </c>
      <c r="H770" s="5">
        <f>Foglio1!I541</f>
        <v>1044</v>
      </c>
      <c r="I770" s="5">
        <f>Foglio1!G541</f>
        <v>979</v>
      </c>
      <c r="J770" s="5">
        <f>Foglio1!H541</f>
        <v>65</v>
      </c>
      <c r="K770" s="5">
        <f>Foglio1!V541</f>
        <v>6</v>
      </c>
      <c r="M770" s="5">
        <f>Foglio1!J541</f>
        <v>156129</v>
      </c>
      <c r="N770" s="5">
        <f>Foglio1!N541</f>
        <v>848374</v>
      </c>
      <c r="O770" s="5">
        <f>Foglio1!O541</f>
        <v>10242</v>
      </c>
      <c r="Q770">
        <f t="shared" si="3178"/>
        <v>1044</v>
      </c>
      <c r="R770">
        <f t="shared" si="3179"/>
        <v>859660</v>
      </c>
      <c r="Z770">
        <f t="shared" si="3180"/>
        <v>848374</v>
      </c>
      <c r="AA770">
        <f t="shared" si="3181"/>
        <v>156129</v>
      </c>
      <c r="AB770">
        <f t="shared" si="3182"/>
        <v>1044</v>
      </c>
      <c r="AC770">
        <f t="shared" si="3183"/>
        <v>10242</v>
      </c>
      <c r="AE770" s="3">
        <f t="shared" si="3184"/>
        <v>32381</v>
      </c>
      <c r="AF770" s="3">
        <f t="shared" si="3185"/>
        <v>5562</v>
      </c>
      <c r="AG770" s="3">
        <f t="shared" si="3186"/>
        <v>-1696</v>
      </c>
      <c r="AH770" s="3">
        <f t="shared" si="3187"/>
        <v>-13</v>
      </c>
      <c r="AI770" s="3">
        <f t="shared" si="3188"/>
        <v>2</v>
      </c>
      <c r="AJ770" s="3">
        <f t="shared" si="3189"/>
        <v>-1683</v>
      </c>
      <c r="AK770" s="3">
        <f t="shared" si="3190"/>
        <v>7239</v>
      </c>
      <c r="AL770" s="3">
        <f t="shared" si="3191"/>
        <v>19</v>
      </c>
      <c r="AM770" s="3"/>
      <c r="AN770" s="3">
        <f t="shared" si="3192"/>
        <v>26819</v>
      </c>
      <c r="AO770" s="3">
        <f t="shared" si="3193"/>
        <v>5562</v>
      </c>
      <c r="AQ770" s="6">
        <f t="shared" si="3194"/>
        <v>2.6951250206414565E-3</v>
      </c>
      <c r="AR770" s="6">
        <f t="shared" si="3195"/>
        <v>5.5056932748778244E-3</v>
      </c>
      <c r="AS770" s="6">
        <f t="shared" si="3196"/>
        <v>-1.0675462173237069E-2</v>
      </c>
      <c r="AT770" s="6">
        <f t="shared" si="3197"/>
        <v>-1.2298959318826869E-2</v>
      </c>
      <c r="AU770" s="6">
        <f t="shared" si="3198"/>
        <v>3.1746031746031744E-2</v>
      </c>
      <c r="AV770" s="6">
        <f t="shared" si="3199"/>
        <v>-1.0664588244239982E-2</v>
      </c>
      <c r="AW770" s="6">
        <f t="shared" si="3200"/>
        <v>8.606228488887039E-3</v>
      </c>
      <c r="AX770" s="6">
        <f t="shared" si="3201"/>
        <v>1.8585542404382276E-3</v>
      </c>
      <c r="AZ770" s="2">
        <f t="shared" si="3202"/>
        <v>8.4318575596638412E-2</v>
      </c>
      <c r="BA770" s="17">
        <f t="shared" si="3203"/>
        <v>0.17176739445971403</v>
      </c>
      <c r="BB770" s="2">
        <f t="shared" si="3204"/>
        <v>1.027772499997539E-3</v>
      </c>
      <c r="BC770" s="2">
        <f t="shared" si="3205"/>
        <v>9.6378283285209821E-4</v>
      </c>
      <c r="BD770" s="2">
        <f t="shared" si="3206"/>
        <v>6.3989667145440644E-5</v>
      </c>
      <c r="BE770" s="2">
        <f t="shared" si="3207"/>
        <v>0.15370219602693078</v>
      </c>
      <c r="BF770" s="2">
        <f t="shared" si="3208"/>
        <v>0.83518722884378549</v>
      </c>
      <c r="BG770" s="17">
        <f t="shared" si="3209"/>
        <v>1.00828026292862E-2</v>
      </c>
      <c r="BH770" s="2">
        <f t="shared" si="3210"/>
        <v>6.2288052019112694E-3</v>
      </c>
      <c r="BI770" s="2">
        <f t="shared" si="3211"/>
        <v>4.1355703587766347E-4</v>
      </c>
      <c r="BJ770" s="2">
        <f t="shared" si="3212"/>
        <v>0.99335763776221109</v>
      </c>
    </row>
    <row r="771" spans="1:62" ht="15.6" customHeight="1">
      <c r="A771" s="4">
        <v>44660</v>
      </c>
      <c r="B771">
        <f>Foglio1!S542</f>
        <v>12073209</v>
      </c>
      <c r="C771">
        <f>Foglio1!T542</f>
        <v>6494808</v>
      </c>
      <c r="E771">
        <f>Foglio1!R542</f>
        <v>1020233</v>
      </c>
      <c r="G771">
        <f>Foglio1!K542</f>
        <v>149855</v>
      </c>
      <c r="H771" s="5">
        <f>Foglio1!I542</f>
        <v>1038</v>
      </c>
      <c r="I771" s="5">
        <f>Foglio1!G542</f>
        <v>976</v>
      </c>
      <c r="J771" s="5">
        <f>Foglio1!H542</f>
        <v>62</v>
      </c>
      <c r="K771" s="5">
        <f>Foglio1!V542</f>
        <v>0</v>
      </c>
      <c r="M771" s="5">
        <f>Foglio1!J542</f>
        <v>148817</v>
      </c>
      <c r="N771" s="5">
        <f>Foglio1!N542</f>
        <v>860128</v>
      </c>
      <c r="O771" s="5">
        <f>Foglio1!O542</f>
        <v>10250</v>
      </c>
      <c r="Q771">
        <f t="shared" si="3178"/>
        <v>1038</v>
      </c>
      <c r="R771">
        <f t="shared" si="3179"/>
        <v>871416</v>
      </c>
      <c r="Z771">
        <f t="shared" si="3180"/>
        <v>860128</v>
      </c>
      <c r="AA771">
        <f t="shared" si="3181"/>
        <v>148817</v>
      </c>
      <c r="AB771">
        <f t="shared" si="3182"/>
        <v>1038</v>
      </c>
      <c r="AC771">
        <f t="shared" si="3183"/>
        <v>10250</v>
      </c>
      <c r="AE771" s="3">
        <f t="shared" si="3184"/>
        <v>26172</v>
      </c>
      <c r="AF771" s="3">
        <f t="shared" si="3185"/>
        <v>4444</v>
      </c>
      <c r="AG771" s="3">
        <f t="shared" si="3186"/>
        <v>-7318</v>
      </c>
      <c r="AH771" s="3">
        <f t="shared" si="3187"/>
        <v>-6</v>
      </c>
      <c r="AI771" s="3">
        <f t="shared" si="3188"/>
        <v>-3</v>
      </c>
      <c r="AJ771" s="3">
        <f t="shared" si="3189"/>
        <v>-7312</v>
      </c>
      <c r="AK771" s="3">
        <f t="shared" si="3190"/>
        <v>11754</v>
      </c>
      <c r="AL771" s="3">
        <f t="shared" si="3191"/>
        <v>8</v>
      </c>
      <c r="AM771" s="3"/>
      <c r="AN771" s="3">
        <f t="shared" si="3192"/>
        <v>21728</v>
      </c>
      <c r="AO771" s="3">
        <f t="shared" si="3193"/>
        <v>4444</v>
      </c>
      <c r="AQ771" s="6">
        <f t="shared" si="3194"/>
        <v>2.1724844042564158E-3</v>
      </c>
      <c r="AR771" s="6">
        <f t="shared" si="3195"/>
        <v>4.3749243199128953E-3</v>
      </c>
      <c r="AS771" s="6">
        <f t="shared" si="3196"/>
        <v>-4.6560159823888329E-2</v>
      </c>
      <c r="AT771" s="6">
        <f t="shared" si="3197"/>
        <v>-5.7471264367816091E-3</v>
      </c>
      <c r="AU771" s="6">
        <f t="shared" si="3198"/>
        <v>-4.6153846153846156E-2</v>
      </c>
      <c r="AV771" s="6">
        <f t="shared" si="3199"/>
        <v>-4.6833067527493291E-2</v>
      </c>
      <c r="AW771" s="6">
        <f t="shared" si="3200"/>
        <v>1.3854738594063467E-2</v>
      </c>
      <c r="AX771" s="6">
        <f t="shared" si="3201"/>
        <v>7.810974419058778E-4</v>
      </c>
      <c r="AZ771" s="2">
        <f t="shared" si="3202"/>
        <v>8.4503879623056305E-2</v>
      </c>
      <c r="BA771" s="17">
        <f t="shared" si="3203"/>
        <v>0.1697997860308727</v>
      </c>
      <c r="BB771" s="2">
        <f t="shared" si="3204"/>
        <v>1.0174146493987157E-3</v>
      </c>
      <c r="BC771" s="2">
        <f t="shared" si="3205"/>
        <v>9.5664421754638399E-4</v>
      </c>
      <c r="BD771" s="2">
        <f t="shared" si="3206"/>
        <v>6.077043185233177E-5</v>
      </c>
      <c r="BE771" s="2">
        <f t="shared" si="3207"/>
        <v>0.14586569930594287</v>
      </c>
      <c r="BF771" s="2">
        <f t="shared" si="3208"/>
        <v>0.84307016142391</v>
      </c>
      <c r="BG771" s="17">
        <f t="shared" si="3209"/>
        <v>1.0046724620748397E-2</v>
      </c>
      <c r="BH771" s="2">
        <f t="shared" si="3210"/>
        <v>6.5129625304460982E-3</v>
      </c>
      <c r="BI771" s="2">
        <f t="shared" si="3211"/>
        <v>4.1373327549964968E-4</v>
      </c>
      <c r="BJ771" s="2">
        <f t="shared" si="3212"/>
        <v>0.99307330419405426</v>
      </c>
    </row>
    <row r="772" spans="1:62" ht="15.6" customHeight="1">
      <c r="A772" s="4">
        <v>44661</v>
      </c>
      <c r="B772">
        <f>Foglio1!S543</f>
        <v>12100436</v>
      </c>
      <c r="C772">
        <f>Foglio1!T543</f>
        <v>6521698</v>
      </c>
      <c r="E772">
        <f>Foglio1!R543</f>
        <v>1024450</v>
      </c>
      <c r="G772">
        <f>Foglio1!K543</f>
        <v>150366</v>
      </c>
      <c r="H772" s="5">
        <f>Foglio1!I543</f>
        <v>1049</v>
      </c>
      <c r="I772" s="5">
        <f>Foglio1!G543</f>
        <v>987</v>
      </c>
      <c r="J772" s="5">
        <f>Foglio1!H543</f>
        <v>62</v>
      </c>
      <c r="K772" s="5">
        <f>Foglio1!V543</f>
        <v>2</v>
      </c>
      <c r="M772" s="5">
        <f>Foglio1!J543</f>
        <v>149317</v>
      </c>
      <c r="N772" s="5">
        <f>Foglio1!N543</f>
        <v>863826</v>
      </c>
      <c r="O772" s="5">
        <f>Foglio1!O543</f>
        <v>10258</v>
      </c>
      <c r="Q772">
        <f t="shared" si="3178"/>
        <v>1049</v>
      </c>
      <c r="R772">
        <f t="shared" si="3179"/>
        <v>875133</v>
      </c>
      <c r="Z772">
        <f t="shared" si="3180"/>
        <v>863826</v>
      </c>
      <c r="AA772">
        <f t="shared" si="3181"/>
        <v>149317</v>
      </c>
      <c r="AB772">
        <f t="shared" si="3182"/>
        <v>1049</v>
      </c>
      <c r="AC772">
        <f t="shared" si="3183"/>
        <v>10258</v>
      </c>
      <c r="AE772" s="3">
        <f t="shared" si="3184"/>
        <v>27227</v>
      </c>
      <c r="AF772" s="3">
        <f t="shared" si="3185"/>
        <v>4217</v>
      </c>
      <c r="AG772" s="3">
        <f t="shared" si="3186"/>
        <v>511</v>
      </c>
      <c r="AH772" s="3">
        <f t="shared" si="3187"/>
        <v>11</v>
      </c>
      <c r="AI772" s="3">
        <f t="shared" si="3188"/>
        <v>0</v>
      </c>
      <c r="AJ772" s="3">
        <f t="shared" si="3189"/>
        <v>500</v>
      </c>
      <c r="AK772" s="3">
        <f t="shared" si="3190"/>
        <v>3698</v>
      </c>
      <c r="AL772" s="3">
        <f t="shared" si="3191"/>
        <v>8</v>
      </c>
      <c r="AM772" s="3"/>
      <c r="AN772" s="3">
        <f t="shared" si="3192"/>
        <v>23010</v>
      </c>
      <c r="AO772" s="3">
        <f t="shared" si="3193"/>
        <v>4217</v>
      </c>
      <c r="AQ772" s="6">
        <f t="shared" si="3194"/>
        <v>2.2551585083965663E-3</v>
      </c>
      <c r="AR772" s="6">
        <f t="shared" si="3195"/>
        <v>4.1333695342142436E-3</v>
      </c>
      <c r="AS772" s="6">
        <f t="shared" si="3196"/>
        <v>3.4099629641987255E-3</v>
      </c>
      <c r="AT772" s="6">
        <f t="shared" si="3197"/>
        <v>1.0597302504816955E-2</v>
      </c>
      <c r="AU772" s="6">
        <f t="shared" si="3198"/>
        <v>0</v>
      </c>
      <c r="AV772" s="6">
        <f t="shared" si="3199"/>
        <v>3.3598312020804073E-3</v>
      </c>
      <c r="AW772" s="6">
        <f t="shared" si="3200"/>
        <v>4.2993600952416387E-3</v>
      </c>
      <c r="AX772" s="6">
        <f t="shared" si="3201"/>
        <v>7.8048780487804882E-4</v>
      </c>
      <c r="AZ772" s="2">
        <f t="shared" si="3202"/>
        <v>8.4662238616856456E-2</v>
      </c>
      <c r="BA772" s="17">
        <f t="shared" si="3203"/>
        <v>0.15488302053109046</v>
      </c>
      <c r="BB772" s="2">
        <f t="shared" si="3204"/>
        <v>1.0239640782859095E-3</v>
      </c>
      <c r="BC772" s="2">
        <f t="shared" si="3205"/>
        <v>9.6344379911171845E-4</v>
      </c>
      <c r="BD772" s="2">
        <f t="shared" si="3206"/>
        <v>6.0520279174191031E-5</v>
      </c>
      <c r="BE772" s="2">
        <f t="shared" si="3207"/>
        <v>0.14575333105568841</v>
      </c>
      <c r="BF772" s="2">
        <f t="shared" si="3208"/>
        <v>0.84320952706330221</v>
      </c>
      <c r="BG772" s="17">
        <f t="shared" si="3209"/>
        <v>1.0013177802723412E-2</v>
      </c>
      <c r="BH772" s="2">
        <f t="shared" si="3210"/>
        <v>6.5639838793344236E-3</v>
      </c>
      <c r="BI772" s="2">
        <f t="shared" si="3211"/>
        <v>4.1232725483154436E-4</v>
      </c>
      <c r="BJ772" s="2">
        <f t="shared" si="3212"/>
        <v>0.99302368886583403</v>
      </c>
    </row>
    <row r="773" spans="1:62" ht="15.6" customHeight="1">
      <c r="A773" s="4">
        <v>44662</v>
      </c>
      <c r="B773">
        <f>Foglio1!S544</f>
        <v>12113595</v>
      </c>
      <c r="C773">
        <f>Foglio1!T544</f>
        <v>6534739</v>
      </c>
      <c r="E773">
        <f>Foglio1!R544</f>
        <v>1026606</v>
      </c>
      <c r="G773">
        <f>Foglio1!K544</f>
        <v>147980</v>
      </c>
      <c r="H773" s="5">
        <f>Foglio1!I544</f>
        <v>1077</v>
      </c>
      <c r="I773" s="5">
        <f>Foglio1!G544</f>
        <v>1012</v>
      </c>
      <c r="J773" s="5">
        <f>Foglio1!H544</f>
        <v>65</v>
      </c>
      <c r="K773" s="5">
        <f>Foglio1!V544</f>
        <v>7</v>
      </c>
      <c r="M773" s="5">
        <f>Foglio1!J544</f>
        <v>146903</v>
      </c>
      <c r="N773" s="5">
        <f>Foglio1!N544</f>
        <v>868363</v>
      </c>
      <c r="O773" s="5">
        <f>Foglio1!O544</f>
        <v>10263</v>
      </c>
      <c r="Q773">
        <f t="shared" ref="Q773:Q786" si="3213">H773+L773</f>
        <v>1077</v>
      </c>
      <c r="R773">
        <f t="shared" ref="R773:R786" si="3214">Q773+N773+O773</f>
        <v>879703</v>
      </c>
      <c r="Z773">
        <f t="shared" ref="Z773:Z786" si="3215">N773</f>
        <v>868363</v>
      </c>
      <c r="AA773">
        <f t="shared" ref="AA773:AA786" si="3216">M773</f>
        <v>146903</v>
      </c>
      <c r="AB773">
        <f t="shared" ref="AB773:AB786" si="3217">H773</f>
        <v>1077</v>
      </c>
      <c r="AC773">
        <f t="shared" ref="AC773:AC786" si="3218">O773</f>
        <v>10263</v>
      </c>
      <c r="AE773" s="3">
        <f t="shared" ref="AE773:AE786" si="3219">B773-B772</f>
        <v>13159</v>
      </c>
      <c r="AF773" s="3">
        <f t="shared" ref="AF773:AF786" si="3220">E773-E772</f>
        <v>2156</v>
      </c>
      <c r="AG773" s="3">
        <f t="shared" ref="AG773:AG786" si="3221">G773-G772</f>
        <v>-2386</v>
      </c>
      <c r="AH773" s="3">
        <f t="shared" ref="AH773:AH786" si="3222">H773-H772</f>
        <v>28</v>
      </c>
      <c r="AI773" s="3">
        <f t="shared" ref="AI773:AI786" si="3223">J773-J772</f>
        <v>3</v>
      </c>
      <c r="AJ773" s="3">
        <f t="shared" ref="AJ773:AJ786" si="3224">M773-M772</f>
        <v>-2414</v>
      </c>
      <c r="AK773" s="3">
        <f t="shared" ref="AK773:AK786" si="3225">N773-N772</f>
        <v>4537</v>
      </c>
      <c r="AL773" s="3">
        <f t="shared" ref="AL773:AL786" si="3226">O773-O772</f>
        <v>5</v>
      </c>
      <c r="AM773" s="3"/>
      <c r="AN773" s="3">
        <f t="shared" ref="AN773:AN786" si="3227">AE773-AF773</f>
        <v>11003</v>
      </c>
      <c r="AO773" s="3">
        <f t="shared" ref="AO773:AO786" si="3228">AF773</f>
        <v>2156</v>
      </c>
      <c r="AQ773" s="6">
        <f t="shared" ref="AQ773:AQ786" si="3229">(B773-B772)/B772</f>
        <v>1.0874814758740925E-3</v>
      </c>
      <c r="AR773" s="6">
        <f t="shared" ref="AR773:AR786" si="3230">(E773-E772)/E772</f>
        <v>2.1045439016057397E-3</v>
      </c>
      <c r="AS773" s="6">
        <f t="shared" ref="AS773:AS786" si="3231">(G773-G772)/G772</f>
        <v>-1.5867948871420401E-2</v>
      </c>
      <c r="AT773" s="6">
        <f t="shared" ref="AT773:AT786" si="3232">(H773-H772)/H772</f>
        <v>2.6692087702573881E-2</v>
      </c>
      <c r="AU773" s="6">
        <f t="shared" ref="AU773:AU786" si="3233">(J773-J772)/J772</f>
        <v>4.8387096774193547E-2</v>
      </c>
      <c r="AV773" s="6">
        <f t="shared" ref="AV773:AV786" si="3234">(M773-M772)/M772</f>
        <v>-1.6166946831238239E-2</v>
      </c>
      <c r="AW773" s="6">
        <f t="shared" ref="AW773:AW786" si="3235">(N773-N772)/N772</f>
        <v>5.2522151451797009E-3</v>
      </c>
      <c r="AX773" s="6">
        <f t="shared" ref="AX773:AX786" si="3236">(O773-O772)/O772</f>
        <v>4.8742444921037238E-4</v>
      </c>
      <c r="AZ773" s="2">
        <f t="shared" ref="AZ773:AZ786" si="3237">E773/B773</f>
        <v>8.4748251860822493E-2</v>
      </c>
      <c r="BA773" s="17">
        <f t="shared" ref="BA773:BA786" si="3238">AF773/AE773</f>
        <v>0.16384223725207084</v>
      </c>
      <c r="BB773" s="2">
        <f t="shared" ref="BB773:BB786" si="3239">H773/E773</f>
        <v>1.0490879655875769E-3</v>
      </c>
      <c r="BC773" s="2">
        <f t="shared" ref="BC773:BC786" si="3240">(H773-J773)/E773</f>
        <v>9.8577253590958949E-4</v>
      </c>
      <c r="BD773" s="2">
        <f t="shared" ref="BD773:BD786" si="3241">J773/E773</f>
        <v>6.3315429677987471E-5</v>
      </c>
      <c r="BE773" s="2">
        <f t="shared" ref="BE773:BE786" si="3242">M773/E773</f>
        <v>0.14309579332285219</v>
      </c>
      <c r="BF773" s="2">
        <f t="shared" ref="BF773:BF786" si="3243">N773/E773</f>
        <v>0.84585809940717271</v>
      </c>
      <c r="BG773" s="17">
        <f t="shared" ref="BG773:BG786" si="3244">O773/E773</f>
        <v>9.9970193043874677E-3</v>
      </c>
      <c r="BH773" s="2">
        <f t="shared" ref="BH773:BH786" si="3245">I773/G773</f>
        <v>6.8387619948641707E-3</v>
      </c>
      <c r="BI773" s="2">
        <f t="shared" ref="BI773:BI786" si="3246">J773/G773</f>
        <v>4.3924854710095958E-4</v>
      </c>
      <c r="BJ773" s="2">
        <f t="shared" ref="BJ773:BJ786" si="3247">M773/G773</f>
        <v>0.99272198945803491</v>
      </c>
    </row>
    <row r="774" spans="1:62" ht="15.6" customHeight="1">
      <c r="A774" s="4">
        <v>44663</v>
      </c>
      <c r="B774">
        <f>Foglio1!S545</f>
        <v>12149322</v>
      </c>
      <c r="C774">
        <f>Foglio1!T545</f>
        <v>6570137</v>
      </c>
      <c r="E774">
        <f>Foglio1!R545</f>
        <v>1032721</v>
      </c>
      <c r="G774">
        <f>Foglio1!K545</f>
        <v>148307</v>
      </c>
      <c r="H774" s="5">
        <f>Foglio1!I545</f>
        <v>1027</v>
      </c>
      <c r="I774" s="5">
        <f>Foglio1!G545</f>
        <v>967</v>
      </c>
      <c r="J774" s="5">
        <f>Foglio1!H545</f>
        <v>60</v>
      </c>
      <c r="K774" s="5">
        <f>Foglio1!V545</f>
        <v>4</v>
      </c>
      <c r="M774" s="5">
        <f>Foglio1!J545</f>
        <v>147280</v>
      </c>
      <c r="N774" s="5">
        <f>Foglio1!N545</f>
        <v>874132</v>
      </c>
      <c r="O774" s="5">
        <f>Foglio1!O545</f>
        <v>10282</v>
      </c>
      <c r="Q774">
        <f t="shared" si="3213"/>
        <v>1027</v>
      </c>
      <c r="R774">
        <f t="shared" si="3214"/>
        <v>885441</v>
      </c>
      <c r="Z774">
        <f t="shared" si="3215"/>
        <v>874132</v>
      </c>
      <c r="AA774">
        <f t="shared" si="3216"/>
        <v>147280</v>
      </c>
      <c r="AB774">
        <f t="shared" si="3217"/>
        <v>1027</v>
      </c>
      <c r="AC774">
        <f t="shared" si="3218"/>
        <v>10282</v>
      </c>
      <c r="AE774" s="3">
        <f t="shared" si="3219"/>
        <v>35727</v>
      </c>
      <c r="AF774" s="3">
        <f t="shared" si="3220"/>
        <v>6115</v>
      </c>
      <c r="AG774" s="3">
        <f t="shared" si="3221"/>
        <v>327</v>
      </c>
      <c r="AH774" s="3">
        <f t="shared" si="3222"/>
        <v>-50</v>
      </c>
      <c r="AI774" s="3">
        <f t="shared" si="3223"/>
        <v>-5</v>
      </c>
      <c r="AJ774" s="3">
        <f t="shared" si="3224"/>
        <v>377</v>
      </c>
      <c r="AK774" s="3">
        <f t="shared" si="3225"/>
        <v>5769</v>
      </c>
      <c r="AL774" s="3">
        <f t="shared" si="3226"/>
        <v>19</v>
      </c>
      <c r="AM774" s="3"/>
      <c r="AN774" s="3">
        <f t="shared" si="3227"/>
        <v>29612</v>
      </c>
      <c r="AO774" s="3">
        <f t="shared" si="3228"/>
        <v>6115</v>
      </c>
      <c r="AQ774" s="6">
        <f t="shared" si="3229"/>
        <v>2.9493308964019353E-3</v>
      </c>
      <c r="AR774" s="6">
        <f t="shared" si="3230"/>
        <v>5.956520807398359E-3</v>
      </c>
      <c r="AS774" s="6">
        <f t="shared" si="3231"/>
        <v>2.2097580754155965E-3</v>
      </c>
      <c r="AT774" s="6">
        <f t="shared" si="3232"/>
        <v>-4.6425255338904362E-2</v>
      </c>
      <c r="AU774" s="6">
        <f t="shared" si="3233"/>
        <v>-7.6923076923076927E-2</v>
      </c>
      <c r="AV774" s="6">
        <f t="shared" si="3234"/>
        <v>2.5663192719005056E-3</v>
      </c>
      <c r="AW774" s="6">
        <f t="shared" si="3235"/>
        <v>6.6435350193409896E-3</v>
      </c>
      <c r="AX774" s="6">
        <f t="shared" si="3236"/>
        <v>1.8513105329825588E-3</v>
      </c>
      <c r="AZ774" s="2">
        <f t="shared" si="3237"/>
        <v>8.5002356510099908E-2</v>
      </c>
      <c r="BA774" s="17">
        <f t="shared" si="3238"/>
        <v>0.17115906737201556</v>
      </c>
      <c r="BB774" s="2">
        <f t="shared" si="3239"/>
        <v>9.9446026564774031E-4</v>
      </c>
      <c r="BC774" s="2">
        <f t="shared" si="3240"/>
        <v>9.3636132120872913E-4</v>
      </c>
      <c r="BD774" s="2">
        <f t="shared" si="3241"/>
        <v>5.8098944439011119E-5</v>
      </c>
      <c r="BE774" s="2">
        <f t="shared" si="3242"/>
        <v>0.14261354228295928</v>
      </c>
      <c r="BF774" s="2">
        <f t="shared" si="3243"/>
        <v>0.84643577500602774</v>
      </c>
      <c r="BG774" s="17">
        <f t="shared" si="3244"/>
        <v>9.9562224453652055E-3</v>
      </c>
      <c r="BH774" s="2">
        <f t="shared" si="3245"/>
        <v>6.520258652659686E-3</v>
      </c>
      <c r="BI774" s="2">
        <f t="shared" si="3246"/>
        <v>4.0456620388788122E-4</v>
      </c>
      <c r="BJ774" s="2">
        <f t="shared" si="3247"/>
        <v>0.99307517514345245</v>
      </c>
    </row>
    <row r="775" spans="1:62" ht="15.6" customHeight="1">
      <c r="A775" s="4">
        <v>44664</v>
      </c>
      <c r="B775">
        <f>Foglio1!S546</f>
        <v>12176095</v>
      </c>
      <c r="C775">
        <f>Foglio1!T546</f>
        <v>6596572</v>
      </c>
      <c r="E775">
        <f>Foglio1!R546</f>
        <v>1037043</v>
      </c>
      <c r="G775">
        <f>Foglio1!K546</f>
        <v>142425</v>
      </c>
      <c r="H775" s="5">
        <f>Foglio1!I546</f>
        <v>1003</v>
      </c>
      <c r="I775" s="5">
        <f>Foglio1!G546</f>
        <v>944</v>
      </c>
      <c r="J775" s="5">
        <f>Foglio1!H546</f>
        <v>59</v>
      </c>
      <c r="K775" s="5">
        <f>Foglio1!V546</f>
        <v>3</v>
      </c>
      <c r="M775" s="5">
        <f>Foglio1!J546</f>
        <v>141422</v>
      </c>
      <c r="N775" s="5">
        <f>Foglio1!N546</f>
        <v>884309</v>
      </c>
      <c r="O775" s="5">
        <f>Foglio1!O546</f>
        <v>10309</v>
      </c>
      <c r="Q775">
        <f t="shared" si="3213"/>
        <v>1003</v>
      </c>
      <c r="R775">
        <f t="shared" si="3214"/>
        <v>895621</v>
      </c>
      <c r="Z775">
        <f t="shared" si="3215"/>
        <v>884309</v>
      </c>
      <c r="AA775">
        <f t="shared" si="3216"/>
        <v>141422</v>
      </c>
      <c r="AB775">
        <f t="shared" si="3217"/>
        <v>1003</v>
      </c>
      <c r="AC775">
        <f t="shared" si="3218"/>
        <v>10309</v>
      </c>
      <c r="AE775" s="3">
        <f t="shared" si="3219"/>
        <v>26773</v>
      </c>
      <c r="AF775" s="3">
        <f t="shared" si="3220"/>
        <v>4322</v>
      </c>
      <c r="AG775" s="3">
        <f t="shared" si="3221"/>
        <v>-5882</v>
      </c>
      <c r="AH775" s="3">
        <f t="shared" si="3222"/>
        <v>-24</v>
      </c>
      <c r="AI775" s="3">
        <f t="shared" si="3223"/>
        <v>-1</v>
      </c>
      <c r="AJ775" s="3">
        <f t="shared" si="3224"/>
        <v>-5858</v>
      </c>
      <c r="AK775" s="3">
        <f t="shared" si="3225"/>
        <v>10177</v>
      </c>
      <c r="AL775" s="3">
        <f t="shared" si="3226"/>
        <v>27</v>
      </c>
      <c r="AM775" s="3"/>
      <c r="AN775" s="3">
        <f t="shared" si="3227"/>
        <v>22451</v>
      </c>
      <c r="AO775" s="3">
        <f t="shared" si="3228"/>
        <v>4322</v>
      </c>
      <c r="AQ775" s="6">
        <f t="shared" si="3229"/>
        <v>2.2036620644345422E-3</v>
      </c>
      <c r="AR775" s="6">
        <f t="shared" si="3230"/>
        <v>4.1850606310901012E-3</v>
      </c>
      <c r="AS775" s="6">
        <f t="shared" si="3231"/>
        <v>-3.9660973521141958E-2</v>
      </c>
      <c r="AT775" s="6">
        <f t="shared" si="3232"/>
        <v>-2.3369036027263874E-2</v>
      </c>
      <c r="AU775" s="6">
        <f t="shared" si="3233"/>
        <v>-1.6666666666666666E-2</v>
      </c>
      <c r="AV775" s="6">
        <f t="shared" si="3234"/>
        <v>-3.9774579033134166E-2</v>
      </c>
      <c r="AW775" s="6">
        <f t="shared" si="3235"/>
        <v>1.1642406410015878E-2</v>
      </c>
      <c r="AX775" s="6">
        <f t="shared" si="3236"/>
        <v>2.6259482590935616E-3</v>
      </c>
      <c r="AZ775" s="2">
        <f t="shared" si="3237"/>
        <v>8.5170409724956972E-2</v>
      </c>
      <c r="BA775" s="17">
        <f t="shared" si="3238"/>
        <v>0.1614312927202779</v>
      </c>
      <c r="BB775" s="2">
        <f t="shared" si="3239"/>
        <v>9.671730101837629E-4</v>
      </c>
      <c r="BC775" s="2">
        <f t="shared" si="3240"/>
        <v>9.1028048017295334E-4</v>
      </c>
      <c r="BD775" s="2">
        <f t="shared" si="3241"/>
        <v>5.6892530010809584E-5</v>
      </c>
      <c r="BE775" s="2">
        <f t="shared" si="3242"/>
        <v>0.13637043015574088</v>
      </c>
      <c r="BF775" s="2">
        <f t="shared" si="3243"/>
        <v>0.85272163256489841</v>
      </c>
      <c r="BG775" s="17">
        <f t="shared" si="3244"/>
        <v>9.9407642691768799E-3</v>
      </c>
      <c r="BH775" s="2">
        <f t="shared" si="3245"/>
        <v>6.6280498507986663E-3</v>
      </c>
      <c r="BI775" s="2">
        <f t="shared" si="3246"/>
        <v>4.1425311567491665E-4</v>
      </c>
      <c r="BJ775" s="2">
        <f t="shared" si="3247"/>
        <v>0.99295769703352643</v>
      </c>
    </row>
    <row r="776" spans="1:62" ht="15.6" customHeight="1">
      <c r="A776" s="4">
        <v>44665</v>
      </c>
      <c r="B776">
        <f>Foglio1!S547</f>
        <v>12203526</v>
      </c>
      <c r="C776">
        <f>Foglio1!T547</f>
        <v>6623686</v>
      </c>
      <c r="E776">
        <f>Foglio1!R547</f>
        <v>1041460</v>
      </c>
      <c r="G776">
        <f>Foglio1!K547</f>
        <v>140387</v>
      </c>
      <c r="H776" s="5">
        <f>Foglio1!I547</f>
        <v>987</v>
      </c>
      <c r="I776" s="5">
        <f>Foglio1!G547</f>
        <v>934</v>
      </c>
      <c r="J776" s="5">
        <f>Foglio1!H547</f>
        <v>53</v>
      </c>
      <c r="K776" s="5">
        <f>Foglio1!V547</f>
        <v>1</v>
      </c>
      <c r="M776" s="5">
        <f>Foglio1!J547</f>
        <v>139400</v>
      </c>
      <c r="N776" s="5">
        <f>Foglio1!N547</f>
        <v>890745</v>
      </c>
      <c r="O776" s="5">
        <f>Foglio1!O547</f>
        <v>10328</v>
      </c>
      <c r="Q776">
        <f t="shared" si="3213"/>
        <v>987</v>
      </c>
      <c r="R776">
        <f t="shared" si="3214"/>
        <v>902060</v>
      </c>
      <c r="Z776">
        <f t="shared" si="3215"/>
        <v>890745</v>
      </c>
      <c r="AA776">
        <f t="shared" si="3216"/>
        <v>139400</v>
      </c>
      <c r="AB776">
        <f t="shared" si="3217"/>
        <v>987</v>
      </c>
      <c r="AC776">
        <f t="shared" si="3218"/>
        <v>10328</v>
      </c>
      <c r="AE776" s="3">
        <f t="shared" si="3219"/>
        <v>27431</v>
      </c>
      <c r="AF776" s="3">
        <f t="shared" si="3220"/>
        <v>4417</v>
      </c>
      <c r="AG776" s="3">
        <f t="shared" si="3221"/>
        <v>-2038</v>
      </c>
      <c r="AH776" s="3">
        <f t="shared" si="3222"/>
        <v>-16</v>
      </c>
      <c r="AI776" s="3">
        <f t="shared" si="3223"/>
        <v>-6</v>
      </c>
      <c r="AJ776" s="3">
        <f t="shared" si="3224"/>
        <v>-2022</v>
      </c>
      <c r="AK776" s="3">
        <f t="shared" si="3225"/>
        <v>6436</v>
      </c>
      <c r="AL776" s="3">
        <f t="shared" si="3226"/>
        <v>19</v>
      </c>
      <c r="AM776" s="3"/>
      <c r="AN776" s="3">
        <f t="shared" si="3227"/>
        <v>23014</v>
      </c>
      <c r="AO776" s="3">
        <f t="shared" si="3228"/>
        <v>4417</v>
      </c>
      <c r="AQ776" s="6">
        <f t="shared" si="3229"/>
        <v>2.2528569299106157E-3</v>
      </c>
      <c r="AR776" s="6">
        <f t="shared" si="3230"/>
        <v>4.2592255094533208E-3</v>
      </c>
      <c r="AS776" s="6">
        <f t="shared" si="3231"/>
        <v>-1.4309285588906442E-2</v>
      </c>
      <c r="AT776" s="6">
        <f t="shared" si="3232"/>
        <v>-1.5952143569292122E-2</v>
      </c>
      <c r="AU776" s="6">
        <f t="shared" si="3233"/>
        <v>-0.10169491525423729</v>
      </c>
      <c r="AV776" s="6">
        <f t="shared" si="3234"/>
        <v>-1.4297634031480251E-2</v>
      </c>
      <c r="AW776" s="6">
        <f t="shared" si="3235"/>
        <v>7.277998979994549E-3</v>
      </c>
      <c r="AX776" s="6">
        <f t="shared" si="3236"/>
        <v>1.8430497623435833E-3</v>
      </c>
      <c r="AZ776" s="2">
        <f t="shared" si="3237"/>
        <v>8.5340908848803201E-2</v>
      </c>
      <c r="BA776" s="17">
        <f t="shared" si="3238"/>
        <v>0.16102220115927235</v>
      </c>
      <c r="BB776" s="2">
        <f t="shared" si="3239"/>
        <v>9.4770802527221402E-4</v>
      </c>
      <c r="BC776" s="2">
        <f t="shared" si="3240"/>
        <v>8.9681792867704949E-4</v>
      </c>
      <c r="BD776" s="2">
        <f t="shared" si="3241"/>
        <v>5.089009659516448E-5</v>
      </c>
      <c r="BE776" s="2">
        <f t="shared" si="3242"/>
        <v>0.13385055595030054</v>
      </c>
      <c r="BF776" s="2">
        <f t="shared" si="3243"/>
        <v>0.85528488852188278</v>
      </c>
      <c r="BG776" s="17">
        <f t="shared" si="3244"/>
        <v>9.9168475025445055E-3</v>
      </c>
      <c r="BH776" s="2">
        <f t="shared" si="3245"/>
        <v>6.6530376744285439E-3</v>
      </c>
      <c r="BI776" s="2">
        <f t="shared" si="3246"/>
        <v>3.775278337737825E-4</v>
      </c>
      <c r="BJ776" s="2">
        <f t="shared" si="3247"/>
        <v>0.99296943449179764</v>
      </c>
    </row>
    <row r="777" spans="1:62" ht="15.6" customHeight="1">
      <c r="A777" s="4">
        <v>44666</v>
      </c>
      <c r="B777">
        <f>Foglio1!S548</f>
        <v>12229550</v>
      </c>
      <c r="C777">
        <f>Foglio1!T548</f>
        <v>6649436</v>
      </c>
      <c r="E777">
        <f>Foglio1!R548</f>
        <v>1045906</v>
      </c>
      <c r="G777">
        <f>Foglio1!K548</f>
        <v>135235</v>
      </c>
      <c r="H777" s="5">
        <f>Foglio1!I548</f>
        <v>1007</v>
      </c>
      <c r="I777" s="5">
        <f>Foglio1!G548</f>
        <v>951</v>
      </c>
      <c r="J777" s="5">
        <f>Foglio1!H548</f>
        <v>56</v>
      </c>
      <c r="K777" s="5">
        <f>Foglio1!V548</f>
        <v>5</v>
      </c>
      <c r="M777" s="5">
        <f>Foglio1!J548</f>
        <v>134228</v>
      </c>
      <c r="N777" s="5">
        <f>Foglio1!N548</f>
        <v>900327</v>
      </c>
      <c r="O777" s="5">
        <f>Foglio1!O548</f>
        <v>10344</v>
      </c>
      <c r="Q777">
        <f t="shared" si="3213"/>
        <v>1007</v>
      </c>
      <c r="R777">
        <f t="shared" si="3214"/>
        <v>911678</v>
      </c>
      <c r="Z777">
        <f t="shared" si="3215"/>
        <v>900327</v>
      </c>
      <c r="AA777">
        <f t="shared" si="3216"/>
        <v>134228</v>
      </c>
      <c r="AB777">
        <f t="shared" si="3217"/>
        <v>1007</v>
      </c>
      <c r="AC777">
        <f t="shared" si="3218"/>
        <v>10344</v>
      </c>
      <c r="AE777" s="3">
        <f t="shared" si="3219"/>
        <v>26024</v>
      </c>
      <c r="AF777" s="3">
        <f t="shared" si="3220"/>
        <v>4446</v>
      </c>
      <c r="AG777" s="3">
        <f t="shared" si="3221"/>
        <v>-5152</v>
      </c>
      <c r="AH777" s="3">
        <f t="shared" si="3222"/>
        <v>20</v>
      </c>
      <c r="AI777" s="3">
        <f t="shared" si="3223"/>
        <v>3</v>
      </c>
      <c r="AJ777" s="3">
        <f t="shared" si="3224"/>
        <v>-5172</v>
      </c>
      <c r="AK777" s="3">
        <f t="shared" si="3225"/>
        <v>9582</v>
      </c>
      <c r="AL777" s="3">
        <f t="shared" si="3226"/>
        <v>16</v>
      </c>
      <c r="AM777" s="3"/>
      <c r="AN777" s="3">
        <f t="shared" si="3227"/>
        <v>21578</v>
      </c>
      <c r="AO777" s="3">
        <f t="shared" si="3228"/>
        <v>4446</v>
      </c>
      <c r="AQ777" s="6">
        <f t="shared" si="3229"/>
        <v>2.1324984270939401E-3</v>
      </c>
      <c r="AR777" s="6">
        <f t="shared" si="3230"/>
        <v>4.2690069709830428E-3</v>
      </c>
      <c r="AS777" s="6">
        <f t="shared" si="3231"/>
        <v>-3.6698554709481648E-2</v>
      </c>
      <c r="AT777" s="6">
        <f t="shared" si="3232"/>
        <v>2.0263424518743668E-2</v>
      </c>
      <c r="AU777" s="6">
        <f t="shared" si="3233"/>
        <v>5.6603773584905662E-2</v>
      </c>
      <c r="AV777" s="6">
        <f t="shared" si="3234"/>
        <v>-3.7101865136298422E-2</v>
      </c>
      <c r="AW777" s="6">
        <f t="shared" si="3235"/>
        <v>1.0757287439166091E-2</v>
      </c>
      <c r="AX777" s="6">
        <f t="shared" si="3236"/>
        <v>1.5491866769945779E-3</v>
      </c>
      <c r="AZ777" s="2">
        <f t="shared" si="3237"/>
        <v>8.5522852435289939E-2</v>
      </c>
      <c r="BA777" s="17">
        <f t="shared" si="3238"/>
        <v>0.17084229941592377</v>
      </c>
      <c r="BB777" s="2">
        <f t="shared" si="3239"/>
        <v>9.6280162844462121E-4</v>
      </c>
      <c r="BC777" s="2">
        <f t="shared" si="3240"/>
        <v>9.0925953192734336E-4</v>
      </c>
      <c r="BD777" s="2">
        <f t="shared" si="3241"/>
        <v>5.3542096517277843E-5</v>
      </c>
      <c r="BE777" s="2">
        <f t="shared" si="3242"/>
        <v>0.12833658091644948</v>
      </c>
      <c r="BF777" s="2">
        <f t="shared" si="3243"/>
        <v>0.86081062734127156</v>
      </c>
      <c r="BG777" s="17">
        <f t="shared" si="3244"/>
        <v>9.8899901138343217E-3</v>
      </c>
      <c r="BH777" s="2">
        <f t="shared" si="3245"/>
        <v>7.0322032018338447E-3</v>
      </c>
      <c r="BI777" s="2">
        <f t="shared" si="3246"/>
        <v>4.1409398454542092E-4</v>
      </c>
      <c r="BJ777" s="2">
        <f t="shared" si="3247"/>
        <v>0.99255370281362076</v>
      </c>
    </row>
    <row r="778" spans="1:62" ht="15.6" customHeight="1">
      <c r="A778" s="4">
        <v>44667</v>
      </c>
      <c r="B778">
        <f>Foglio1!S549</f>
        <v>12258328</v>
      </c>
      <c r="C778">
        <f>Foglio1!T549</f>
        <v>6677864</v>
      </c>
      <c r="E778">
        <f>Foglio1!R549</f>
        <v>1051028</v>
      </c>
      <c r="G778">
        <f>Foglio1!K549</f>
        <v>132201</v>
      </c>
      <c r="H778" s="5">
        <f>Foglio1!I549</f>
        <v>967</v>
      </c>
      <c r="I778" s="5">
        <f>Foglio1!G549</f>
        <v>910</v>
      </c>
      <c r="J778" s="5">
        <f>Foglio1!H549</f>
        <v>57</v>
      </c>
      <c r="K778" s="5">
        <f>Foglio1!V549</f>
        <v>3</v>
      </c>
      <c r="M778" s="5">
        <f>Foglio1!J549</f>
        <v>131234</v>
      </c>
      <c r="N778" s="5">
        <f>Foglio1!N549</f>
        <v>908474</v>
      </c>
      <c r="O778" s="5">
        <f>Foglio1!O549</f>
        <v>10353</v>
      </c>
      <c r="Q778">
        <f t="shared" si="3213"/>
        <v>967</v>
      </c>
      <c r="R778">
        <f t="shared" si="3214"/>
        <v>919794</v>
      </c>
      <c r="Z778">
        <f t="shared" si="3215"/>
        <v>908474</v>
      </c>
      <c r="AA778">
        <f t="shared" si="3216"/>
        <v>131234</v>
      </c>
      <c r="AB778">
        <f t="shared" si="3217"/>
        <v>967</v>
      </c>
      <c r="AC778">
        <f t="shared" si="3218"/>
        <v>10353</v>
      </c>
      <c r="AE778" s="3">
        <f t="shared" si="3219"/>
        <v>28778</v>
      </c>
      <c r="AF778" s="3">
        <f t="shared" si="3220"/>
        <v>5122</v>
      </c>
      <c r="AG778" s="3">
        <f t="shared" si="3221"/>
        <v>-3034</v>
      </c>
      <c r="AH778" s="3">
        <f t="shared" si="3222"/>
        <v>-40</v>
      </c>
      <c r="AI778" s="3">
        <f t="shared" si="3223"/>
        <v>1</v>
      </c>
      <c r="AJ778" s="3">
        <f t="shared" si="3224"/>
        <v>-2994</v>
      </c>
      <c r="AK778" s="3">
        <f t="shared" si="3225"/>
        <v>8147</v>
      </c>
      <c r="AL778" s="3">
        <f t="shared" si="3226"/>
        <v>9</v>
      </c>
      <c r="AM778" s="3"/>
      <c r="AN778" s="3">
        <f t="shared" si="3227"/>
        <v>23656</v>
      </c>
      <c r="AO778" s="3">
        <f t="shared" si="3228"/>
        <v>5122</v>
      </c>
      <c r="AQ778" s="6">
        <f t="shared" si="3229"/>
        <v>2.3531528142899782E-3</v>
      </c>
      <c r="AR778" s="6">
        <f t="shared" si="3230"/>
        <v>4.8971896135981624E-3</v>
      </c>
      <c r="AS778" s="6">
        <f t="shared" si="3231"/>
        <v>-2.2435020519835841E-2</v>
      </c>
      <c r="AT778" s="6">
        <f t="shared" si="3232"/>
        <v>-3.9721946375372394E-2</v>
      </c>
      <c r="AU778" s="6">
        <f t="shared" si="3233"/>
        <v>1.7857142857142856E-2</v>
      </c>
      <c r="AV778" s="6">
        <f t="shared" si="3234"/>
        <v>-2.2305331227463719E-2</v>
      </c>
      <c r="AW778" s="6">
        <f t="shared" si="3235"/>
        <v>9.0489344427080384E-3</v>
      </c>
      <c r="AX778" s="6">
        <f t="shared" si="3236"/>
        <v>8.7006960556844544E-4</v>
      </c>
      <c r="AZ778" s="2">
        <f t="shared" si="3237"/>
        <v>8.5739914937828385E-2</v>
      </c>
      <c r="BA778" s="17">
        <f t="shared" si="3238"/>
        <v>0.17798318159705331</v>
      </c>
      <c r="BB778" s="2">
        <f t="shared" si="3239"/>
        <v>9.2005160661752115E-4</v>
      </c>
      <c r="BC778" s="2">
        <f t="shared" si="3240"/>
        <v>8.6581898864730527E-4</v>
      </c>
      <c r="BD778" s="2">
        <f t="shared" si="3241"/>
        <v>5.4232617970215824E-5</v>
      </c>
      <c r="BE778" s="2">
        <f t="shared" si="3242"/>
        <v>0.12486251555619832</v>
      </c>
      <c r="BF778" s="2">
        <f t="shared" si="3243"/>
        <v>0.8643670768048044</v>
      </c>
      <c r="BG778" s="17">
        <f t="shared" si="3244"/>
        <v>9.8503560323797267E-3</v>
      </c>
      <c r="BH778" s="2">
        <f t="shared" si="3245"/>
        <v>6.8834577650698555E-3</v>
      </c>
      <c r="BI778" s="2">
        <f t="shared" si="3246"/>
        <v>4.3116164022965033E-4</v>
      </c>
      <c r="BJ778" s="2">
        <f t="shared" si="3247"/>
        <v>0.99268538059470046</v>
      </c>
    </row>
    <row r="779" spans="1:62" ht="15.6" customHeight="1">
      <c r="A779" s="4">
        <v>44668</v>
      </c>
      <c r="B779">
        <f>Foglio1!S550</f>
        <v>12281721</v>
      </c>
      <c r="C779">
        <f>Foglio1!T550</f>
        <v>6701087</v>
      </c>
      <c r="E779">
        <f>Foglio1!R550</f>
        <v>1055076</v>
      </c>
      <c r="G779">
        <f>Foglio1!K550</f>
        <v>131620</v>
      </c>
      <c r="H779" s="5">
        <f>Foglio1!I550</f>
        <v>955</v>
      </c>
      <c r="I779" s="5">
        <f>Foglio1!G550</f>
        <v>907</v>
      </c>
      <c r="J779" s="5">
        <f>Foglio1!H550</f>
        <v>48</v>
      </c>
      <c r="K779" s="5">
        <f>Foglio1!V550</f>
        <v>3</v>
      </c>
      <c r="M779" s="5">
        <f>Foglio1!J550</f>
        <v>130665</v>
      </c>
      <c r="N779" s="5">
        <f>Foglio1!N550</f>
        <v>913092</v>
      </c>
      <c r="O779" s="5">
        <f>Foglio1!O550</f>
        <v>10364</v>
      </c>
      <c r="Q779">
        <f t="shared" si="3213"/>
        <v>955</v>
      </c>
      <c r="R779">
        <f t="shared" si="3214"/>
        <v>924411</v>
      </c>
      <c r="Z779">
        <f t="shared" si="3215"/>
        <v>913092</v>
      </c>
      <c r="AA779">
        <f t="shared" si="3216"/>
        <v>130665</v>
      </c>
      <c r="AB779">
        <f t="shared" si="3217"/>
        <v>955</v>
      </c>
      <c r="AC779">
        <f t="shared" si="3218"/>
        <v>10364</v>
      </c>
      <c r="AE779" s="3">
        <f t="shared" si="3219"/>
        <v>23393</v>
      </c>
      <c r="AF779" s="3">
        <f t="shared" si="3220"/>
        <v>4048</v>
      </c>
      <c r="AG779" s="3">
        <f t="shared" si="3221"/>
        <v>-581</v>
      </c>
      <c r="AH779" s="3">
        <f t="shared" si="3222"/>
        <v>-12</v>
      </c>
      <c r="AI779" s="3">
        <f t="shared" si="3223"/>
        <v>-9</v>
      </c>
      <c r="AJ779" s="3">
        <f t="shared" si="3224"/>
        <v>-569</v>
      </c>
      <c r="AK779" s="3">
        <f t="shared" si="3225"/>
        <v>4618</v>
      </c>
      <c r="AL779" s="3">
        <f t="shared" si="3226"/>
        <v>11</v>
      </c>
      <c r="AM779" s="3"/>
      <c r="AN779" s="3">
        <f t="shared" si="3227"/>
        <v>19345</v>
      </c>
      <c r="AO779" s="3">
        <f t="shared" si="3228"/>
        <v>4048</v>
      </c>
      <c r="AQ779" s="6">
        <f t="shared" si="3229"/>
        <v>1.9083352966244662E-3</v>
      </c>
      <c r="AR779" s="6">
        <f t="shared" si="3230"/>
        <v>3.8514673253233975E-3</v>
      </c>
      <c r="AS779" s="6">
        <f t="shared" si="3231"/>
        <v>-4.3948230346215235E-3</v>
      </c>
      <c r="AT779" s="6">
        <f t="shared" si="3232"/>
        <v>-1.2409513960703205E-2</v>
      </c>
      <c r="AU779" s="6">
        <f t="shared" si="3233"/>
        <v>-0.15789473684210525</v>
      </c>
      <c r="AV779" s="6">
        <f t="shared" si="3234"/>
        <v>-4.335766645838731E-3</v>
      </c>
      <c r="AW779" s="6">
        <f t="shared" si="3235"/>
        <v>5.0832494931060219E-3</v>
      </c>
      <c r="AX779" s="6">
        <f t="shared" si="3236"/>
        <v>1.0624939631024824E-3</v>
      </c>
      <c r="AZ779" s="2">
        <f t="shared" si="3237"/>
        <v>8.5906201582009553E-2</v>
      </c>
      <c r="BA779" s="17">
        <f t="shared" si="3238"/>
        <v>0.17304321805668363</v>
      </c>
      <c r="BB779" s="2">
        <f t="shared" si="3239"/>
        <v>9.0514806516307832E-4</v>
      </c>
      <c r="BC779" s="2">
        <f t="shared" si="3240"/>
        <v>8.5965371214964605E-4</v>
      </c>
      <c r="BD779" s="2">
        <f t="shared" si="3241"/>
        <v>4.5494353013432209E-5</v>
      </c>
      <c r="BE779" s="2">
        <f t="shared" si="3242"/>
        <v>0.12384415909375249</v>
      </c>
      <c r="BF779" s="2">
        <f t="shared" si="3243"/>
        <v>0.86542770378626754</v>
      </c>
      <c r="BG779" s="17">
        <f t="shared" si="3244"/>
        <v>9.8229890548169035E-3</v>
      </c>
      <c r="BH779" s="2">
        <f t="shared" si="3245"/>
        <v>6.8910499924023701E-3</v>
      </c>
      <c r="BI779" s="2">
        <f t="shared" si="3246"/>
        <v>3.6468621790001522E-4</v>
      </c>
      <c r="BJ779" s="2">
        <f t="shared" si="3247"/>
        <v>0.9927442637896976</v>
      </c>
    </row>
    <row r="780" spans="1:62" ht="15.6" customHeight="1">
      <c r="A780" s="4">
        <v>44669</v>
      </c>
      <c r="B780">
        <f>Foglio1!S551</f>
        <v>12290882</v>
      </c>
      <c r="C780">
        <f>Foglio1!T551</f>
        <v>6710076</v>
      </c>
      <c r="E780">
        <f>Foglio1!R551</f>
        <v>1056640</v>
      </c>
      <c r="G780">
        <f>Foglio1!K551</f>
        <v>132186</v>
      </c>
      <c r="H780" s="5">
        <f>Foglio1!I551</f>
        <v>947</v>
      </c>
      <c r="I780" s="5">
        <f>Foglio1!G551</f>
        <v>898</v>
      </c>
      <c r="J780" s="5">
        <f>Foglio1!H551</f>
        <v>49</v>
      </c>
      <c r="K780" s="5">
        <f>Foglio1!V551</f>
        <v>3</v>
      </c>
      <c r="M780" s="5">
        <f>Foglio1!J551</f>
        <v>131239</v>
      </c>
      <c r="N780" s="5">
        <f>Foglio1!N551</f>
        <v>914087</v>
      </c>
      <c r="O780" s="5">
        <f>Foglio1!O551</f>
        <v>10367</v>
      </c>
      <c r="Q780">
        <f t="shared" si="3213"/>
        <v>947</v>
      </c>
      <c r="R780">
        <f t="shared" si="3214"/>
        <v>925401</v>
      </c>
      <c r="Z780">
        <f t="shared" si="3215"/>
        <v>914087</v>
      </c>
      <c r="AA780">
        <f t="shared" si="3216"/>
        <v>131239</v>
      </c>
      <c r="AB780">
        <f t="shared" si="3217"/>
        <v>947</v>
      </c>
      <c r="AC780">
        <f t="shared" si="3218"/>
        <v>10367</v>
      </c>
      <c r="AE780" s="3">
        <f t="shared" si="3219"/>
        <v>9161</v>
      </c>
      <c r="AF780" s="3">
        <f t="shared" si="3220"/>
        <v>1564</v>
      </c>
      <c r="AG780" s="3">
        <f t="shared" si="3221"/>
        <v>566</v>
      </c>
      <c r="AH780" s="3">
        <f t="shared" si="3222"/>
        <v>-8</v>
      </c>
      <c r="AI780" s="3">
        <f t="shared" si="3223"/>
        <v>1</v>
      </c>
      <c r="AJ780" s="3">
        <f t="shared" si="3224"/>
        <v>574</v>
      </c>
      <c r="AK780" s="3">
        <f t="shared" si="3225"/>
        <v>995</v>
      </c>
      <c r="AL780" s="3">
        <f t="shared" si="3226"/>
        <v>3</v>
      </c>
      <c r="AM780" s="3"/>
      <c r="AN780" s="3">
        <f t="shared" si="3227"/>
        <v>7597</v>
      </c>
      <c r="AO780" s="3">
        <f t="shared" si="3228"/>
        <v>1564</v>
      </c>
      <c r="AQ780" s="6">
        <f t="shared" si="3229"/>
        <v>7.4590523591929825E-4</v>
      </c>
      <c r="AR780" s="6">
        <f t="shared" si="3230"/>
        <v>1.4823576690209995E-3</v>
      </c>
      <c r="AS780" s="6">
        <f t="shared" si="3231"/>
        <v>4.3002583194043462E-3</v>
      </c>
      <c r="AT780" s="6">
        <f t="shared" si="3232"/>
        <v>-8.3769633507853412E-3</v>
      </c>
      <c r="AU780" s="6">
        <f t="shared" si="3233"/>
        <v>2.0833333333333332E-2</v>
      </c>
      <c r="AV780" s="6">
        <f t="shared" si="3234"/>
        <v>4.3929131749129453E-3</v>
      </c>
      <c r="AW780" s="6">
        <f t="shared" si="3235"/>
        <v>1.0897039947781822E-3</v>
      </c>
      <c r="AX780" s="6">
        <f t="shared" si="3236"/>
        <v>2.8946352759552294E-4</v>
      </c>
      <c r="AZ780" s="2">
        <f t="shared" si="3237"/>
        <v>8.596942025804169E-2</v>
      </c>
      <c r="BA780" s="17">
        <f t="shared" si="3238"/>
        <v>0.17072372011789105</v>
      </c>
      <c r="BB780" s="2">
        <f t="shared" si="3239"/>
        <v>8.9623712901271959E-4</v>
      </c>
      <c r="BC780" s="2">
        <f t="shared" si="3240"/>
        <v>8.4986371895820717E-4</v>
      </c>
      <c r="BD780" s="2">
        <f t="shared" si="3241"/>
        <v>4.6373410054512418E-5</v>
      </c>
      <c r="BE780" s="2">
        <f t="shared" si="3242"/>
        <v>0.1242040808600848</v>
      </c>
      <c r="BF780" s="2">
        <f t="shared" si="3243"/>
        <v>0.86508839339794064</v>
      </c>
      <c r="BG780" s="17">
        <f t="shared" si="3244"/>
        <v>9.8112886129618406E-3</v>
      </c>
      <c r="BH780" s="2">
        <f t="shared" si="3245"/>
        <v>6.7934577035389529E-3</v>
      </c>
      <c r="BI780" s="2">
        <f t="shared" si="3246"/>
        <v>3.7068978560513216E-4</v>
      </c>
      <c r="BJ780" s="2">
        <f t="shared" si="3247"/>
        <v>0.99283585251085593</v>
      </c>
    </row>
    <row r="781" spans="1:62" ht="15.6" customHeight="1">
      <c r="A781" s="4">
        <v>44670</v>
      </c>
      <c r="B781">
        <f>Foglio1!S552</f>
        <v>12301826</v>
      </c>
      <c r="C781">
        <f>Foglio1!T552</f>
        <v>6720922</v>
      </c>
      <c r="E781">
        <f>Foglio1!R552</f>
        <v>1058718</v>
      </c>
      <c r="G781">
        <f>Foglio1!K552</f>
        <v>133785</v>
      </c>
      <c r="H781" s="5">
        <f>Foglio1!I552</f>
        <v>986</v>
      </c>
      <c r="I781" s="5">
        <f>Foglio1!G552</f>
        <v>934</v>
      </c>
      <c r="J781" s="5">
        <f>Foglio1!H552</f>
        <v>52</v>
      </c>
      <c r="K781" s="5">
        <f>Foglio1!V552</f>
        <v>5</v>
      </c>
      <c r="M781" s="5">
        <f>Foglio1!J552</f>
        <v>132799</v>
      </c>
      <c r="N781" s="5">
        <f>Foglio1!N552</f>
        <v>914556</v>
      </c>
      <c r="O781" s="5">
        <f>Foglio1!O552</f>
        <v>10377</v>
      </c>
      <c r="Q781">
        <f t="shared" si="3213"/>
        <v>986</v>
      </c>
      <c r="R781">
        <f t="shared" si="3214"/>
        <v>925919</v>
      </c>
      <c r="Z781">
        <f t="shared" si="3215"/>
        <v>914556</v>
      </c>
      <c r="AA781">
        <f t="shared" si="3216"/>
        <v>132799</v>
      </c>
      <c r="AB781">
        <f t="shared" si="3217"/>
        <v>986</v>
      </c>
      <c r="AC781">
        <f t="shared" si="3218"/>
        <v>10377</v>
      </c>
      <c r="AE781" s="3">
        <f t="shared" si="3219"/>
        <v>10944</v>
      </c>
      <c r="AF781" s="3">
        <f t="shared" si="3220"/>
        <v>2078</v>
      </c>
      <c r="AG781" s="3">
        <f t="shared" si="3221"/>
        <v>1599</v>
      </c>
      <c r="AH781" s="3">
        <f t="shared" si="3222"/>
        <v>39</v>
      </c>
      <c r="AI781" s="3">
        <f t="shared" si="3223"/>
        <v>3</v>
      </c>
      <c r="AJ781" s="3">
        <f t="shared" si="3224"/>
        <v>1560</v>
      </c>
      <c r="AK781" s="3">
        <f t="shared" si="3225"/>
        <v>469</v>
      </c>
      <c r="AL781" s="3">
        <f t="shared" si="3226"/>
        <v>10</v>
      </c>
      <c r="AM781" s="3"/>
      <c r="AN781" s="3">
        <f t="shared" si="3227"/>
        <v>8866</v>
      </c>
      <c r="AO781" s="3">
        <f t="shared" si="3228"/>
        <v>2078</v>
      </c>
      <c r="AQ781" s="6">
        <f t="shared" si="3229"/>
        <v>8.9041616378710659E-4</v>
      </c>
      <c r="AR781" s="6">
        <f t="shared" si="3230"/>
        <v>1.9666111447607512E-3</v>
      </c>
      <c r="AS781" s="6">
        <f t="shared" si="3231"/>
        <v>1.2096591166991966E-2</v>
      </c>
      <c r="AT781" s="6">
        <f t="shared" si="3232"/>
        <v>4.118268215417107E-2</v>
      </c>
      <c r="AU781" s="6">
        <f t="shared" si="3233"/>
        <v>6.1224489795918366E-2</v>
      </c>
      <c r="AV781" s="6">
        <f t="shared" si="3234"/>
        <v>1.1886710505261393E-2</v>
      </c>
      <c r="AW781" s="6">
        <f t="shared" si="3235"/>
        <v>5.1308026478880022E-4</v>
      </c>
      <c r="AX781" s="6">
        <f t="shared" si="3236"/>
        <v>9.6459920902864857E-4</v>
      </c>
      <c r="AZ781" s="2">
        <f t="shared" si="3237"/>
        <v>8.6061857808751321E-2</v>
      </c>
      <c r="BA781" s="17">
        <f t="shared" si="3238"/>
        <v>0.18987573099415206</v>
      </c>
      <c r="BB781" s="2">
        <f t="shared" si="3239"/>
        <v>9.3131504328820326E-4</v>
      </c>
      <c r="BC781" s="2">
        <f t="shared" si="3240"/>
        <v>8.8219903694846031E-4</v>
      </c>
      <c r="BD781" s="2">
        <f t="shared" si="3241"/>
        <v>4.9116006339742976E-5</v>
      </c>
      <c r="BE781" s="2">
        <f t="shared" si="3242"/>
        <v>0.12543377934445243</v>
      </c>
      <c r="BF781" s="2">
        <f t="shared" si="3243"/>
        <v>0.8638334287317303</v>
      </c>
      <c r="BG781" s="17">
        <f t="shared" si="3244"/>
        <v>9.8014768805290923E-3</v>
      </c>
      <c r="BH781" s="2">
        <f t="shared" si="3245"/>
        <v>6.9813506745898266E-3</v>
      </c>
      <c r="BI781" s="2">
        <f t="shared" si="3246"/>
        <v>3.8868333520200322E-4</v>
      </c>
      <c r="BJ781" s="2">
        <f t="shared" si="3247"/>
        <v>0.99262996599020814</v>
      </c>
    </row>
    <row r="782" spans="1:62" ht="15.6" customHeight="1">
      <c r="A782" s="4">
        <v>44671</v>
      </c>
      <c r="B782">
        <f>Foglio1!S553</f>
        <v>12338302</v>
      </c>
      <c r="C782">
        <f>Foglio1!T553</f>
        <v>6757063</v>
      </c>
      <c r="E782">
        <f>Foglio1!R553</f>
        <v>1066352</v>
      </c>
      <c r="G782">
        <f>Foglio1!K553</f>
        <v>127549</v>
      </c>
      <c r="H782" s="5">
        <f>Foglio1!I553</f>
        <v>943</v>
      </c>
      <c r="I782" s="5">
        <f>Foglio1!G553</f>
        <v>895</v>
      </c>
      <c r="J782" s="5">
        <f>Foglio1!H553</f>
        <v>48</v>
      </c>
      <c r="K782" s="5">
        <f>Foglio1!V553</f>
        <v>4</v>
      </c>
      <c r="M782" s="5">
        <f>Foglio1!J553</f>
        <v>126606</v>
      </c>
      <c r="N782" s="5">
        <f>Foglio1!N553</f>
        <v>928397</v>
      </c>
      <c r="O782" s="5">
        <f>Foglio1!O553</f>
        <v>10406</v>
      </c>
      <c r="Q782">
        <f t="shared" si="3213"/>
        <v>943</v>
      </c>
      <c r="R782">
        <f t="shared" si="3214"/>
        <v>939746</v>
      </c>
      <c r="Z782">
        <f t="shared" si="3215"/>
        <v>928397</v>
      </c>
      <c r="AA782">
        <f t="shared" si="3216"/>
        <v>126606</v>
      </c>
      <c r="AB782">
        <f t="shared" si="3217"/>
        <v>943</v>
      </c>
      <c r="AC782">
        <f t="shared" si="3218"/>
        <v>10406</v>
      </c>
      <c r="AE782" s="3">
        <f t="shared" si="3219"/>
        <v>36476</v>
      </c>
      <c r="AF782" s="3">
        <f t="shared" si="3220"/>
        <v>7634</v>
      </c>
      <c r="AG782" s="3">
        <f t="shared" si="3221"/>
        <v>-6236</v>
      </c>
      <c r="AH782" s="3">
        <f t="shared" si="3222"/>
        <v>-43</v>
      </c>
      <c r="AI782" s="3">
        <f t="shared" si="3223"/>
        <v>-4</v>
      </c>
      <c r="AJ782" s="3">
        <f t="shared" si="3224"/>
        <v>-6193</v>
      </c>
      <c r="AK782" s="3">
        <f t="shared" si="3225"/>
        <v>13841</v>
      </c>
      <c r="AL782" s="3">
        <f t="shared" si="3226"/>
        <v>29</v>
      </c>
      <c r="AM782" s="3"/>
      <c r="AN782" s="3">
        <f t="shared" si="3227"/>
        <v>28842</v>
      </c>
      <c r="AO782" s="3">
        <f t="shared" si="3228"/>
        <v>7634</v>
      </c>
      <c r="AQ782" s="6">
        <f t="shared" si="3229"/>
        <v>2.96508827226137E-3</v>
      </c>
      <c r="AR782" s="6">
        <f t="shared" si="3230"/>
        <v>7.2106075461076512E-3</v>
      </c>
      <c r="AS782" s="6">
        <f t="shared" si="3231"/>
        <v>-4.6612101506147925E-2</v>
      </c>
      <c r="AT782" s="6">
        <f t="shared" si="3232"/>
        <v>-4.3610547667342799E-2</v>
      </c>
      <c r="AU782" s="6">
        <f t="shared" si="3233"/>
        <v>-7.6923076923076927E-2</v>
      </c>
      <c r="AV782" s="6">
        <f t="shared" si="3234"/>
        <v>-4.6634387307133339E-2</v>
      </c>
      <c r="AW782" s="6">
        <f t="shared" si="3235"/>
        <v>1.5134119725856043E-2</v>
      </c>
      <c r="AX782" s="6">
        <f t="shared" si="3236"/>
        <v>2.7946419967235232E-3</v>
      </c>
      <c r="AZ782" s="2">
        <f t="shared" si="3237"/>
        <v>8.6426154911753664E-2</v>
      </c>
      <c r="BA782" s="17">
        <f t="shared" si="3238"/>
        <v>0.20928829915560918</v>
      </c>
      <c r="BB782" s="2">
        <f t="shared" si="3239"/>
        <v>8.8432337539574174E-4</v>
      </c>
      <c r="BC782" s="2">
        <f t="shared" si="3240"/>
        <v>8.3931009647846119E-4</v>
      </c>
      <c r="BD782" s="2">
        <f t="shared" si="3241"/>
        <v>4.5013278917280599E-5</v>
      </c>
      <c r="BE782" s="2">
        <f t="shared" si="3242"/>
        <v>0.11872814980419223</v>
      </c>
      <c r="BF782" s="2">
        <f t="shared" si="3243"/>
        <v>0.87062902306180323</v>
      </c>
      <c r="BG782" s="17">
        <f t="shared" si="3244"/>
        <v>9.7585037586087903E-3</v>
      </c>
      <c r="BH782" s="2">
        <f t="shared" si="3245"/>
        <v>7.016911147872582E-3</v>
      </c>
      <c r="BI782" s="2">
        <f t="shared" si="3246"/>
        <v>3.7632596100322231E-4</v>
      </c>
      <c r="BJ782" s="2">
        <f t="shared" si="3247"/>
        <v>0.99260676289112415</v>
      </c>
    </row>
    <row r="783" spans="1:62" ht="15.6" customHeight="1">
      <c r="A783" s="4">
        <v>44672</v>
      </c>
      <c r="B783">
        <f>Foglio1!S554</f>
        <v>12370008</v>
      </c>
      <c r="C783">
        <f>Foglio1!T554</f>
        <v>6788279</v>
      </c>
      <c r="E783">
        <f>Foglio1!R554</f>
        <v>1072415</v>
      </c>
      <c r="G783">
        <f>Foglio1!K554</f>
        <v>123627</v>
      </c>
      <c r="H783" s="5">
        <f>Foglio1!I554</f>
        <v>931</v>
      </c>
      <c r="I783" s="5">
        <f>Foglio1!G554</f>
        <v>883</v>
      </c>
      <c r="J783" s="5">
        <f>Foglio1!H554</f>
        <v>48</v>
      </c>
      <c r="K783" s="5">
        <f>Foglio1!V554</f>
        <v>3</v>
      </c>
      <c r="M783" s="5">
        <f>Foglio1!J554</f>
        <v>122696</v>
      </c>
      <c r="N783" s="5">
        <f>Foglio1!N554</f>
        <v>938350</v>
      </c>
      <c r="O783" s="5">
        <f>Foglio1!O554</f>
        <v>10438</v>
      </c>
      <c r="Q783">
        <f t="shared" si="3213"/>
        <v>931</v>
      </c>
      <c r="R783">
        <f t="shared" si="3214"/>
        <v>949719</v>
      </c>
      <c r="Z783">
        <f t="shared" si="3215"/>
        <v>938350</v>
      </c>
      <c r="AA783">
        <f t="shared" si="3216"/>
        <v>122696</v>
      </c>
      <c r="AB783">
        <f t="shared" si="3217"/>
        <v>931</v>
      </c>
      <c r="AC783">
        <f t="shared" si="3218"/>
        <v>10438</v>
      </c>
      <c r="AE783" s="3">
        <f t="shared" si="3219"/>
        <v>31706</v>
      </c>
      <c r="AF783" s="3">
        <f t="shared" si="3220"/>
        <v>6063</v>
      </c>
      <c r="AG783" s="3">
        <f t="shared" si="3221"/>
        <v>-3922</v>
      </c>
      <c r="AH783" s="3">
        <f t="shared" si="3222"/>
        <v>-12</v>
      </c>
      <c r="AI783" s="3">
        <f t="shared" si="3223"/>
        <v>0</v>
      </c>
      <c r="AJ783" s="3">
        <f t="shared" si="3224"/>
        <v>-3910</v>
      </c>
      <c r="AK783" s="3">
        <f t="shared" si="3225"/>
        <v>9953</v>
      </c>
      <c r="AL783" s="3">
        <f t="shared" si="3226"/>
        <v>32</v>
      </c>
      <c r="AM783" s="3"/>
      <c r="AN783" s="3">
        <f t="shared" si="3227"/>
        <v>25643</v>
      </c>
      <c r="AO783" s="3">
        <f t="shared" si="3228"/>
        <v>6063</v>
      </c>
      <c r="AQ783" s="6">
        <f t="shared" si="3229"/>
        <v>2.5697215062494014E-3</v>
      </c>
      <c r="AR783" s="6">
        <f t="shared" si="3230"/>
        <v>5.6857397932390053E-3</v>
      </c>
      <c r="AS783" s="6">
        <f t="shared" si="3231"/>
        <v>-3.0748967063638288E-2</v>
      </c>
      <c r="AT783" s="6">
        <f t="shared" si="3232"/>
        <v>-1.2725344644750796E-2</v>
      </c>
      <c r="AU783" s="6">
        <f t="shared" si="3233"/>
        <v>0</v>
      </c>
      <c r="AV783" s="6">
        <f t="shared" si="3234"/>
        <v>-3.0883212485980128E-2</v>
      </c>
      <c r="AW783" s="6">
        <f t="shared" si="3235"/>
        <v>1.0720629213579967E-2</v>
      </c>
      <c r="AX783" s="6">
        <f t="shared" si="3236"/>
        <v>3.0751489525273879E-3</v>
      </c>
      <c r="AZ783" s="2">
        <f t="shared" si="3237"/>
        <v>8.6694770124643411E-2</v>
      </c>
      <c r="BA783" s="17">
        <f t="shared" si="3238"/>
        <v>0.19122563552639879</v>
      </c>
      <c r="BB783" s="2">
        <f t="shared" si="3239"/>
        <v>8.681340712317526E-4</v>
      </c>
      <c r="BC783" s="2">
        <f t="shared" si="3240"/>
        <v>8.2337527915965372E-4</v>
      </c>
      <c r="BD783" s="2">
        <f t="shared" si="3241"/>
        <v>4.4758792072098957E-5</v>
      </c>
      <c r="BE783" s="2">
        <f t="shared" si="3242"/>
        <v>0.11441093233496361</v>
      </c>
      <c r="BF783" s="2">
        <f t="shared" si="3243"/>
        <v>0.87498776126779276</v>
      </c>
      <c r="BG783" s="17">
        <f t="shared" si="3244"/>
        <v>9.7331723260118512E-3</v>
      </c>
      <c r="BH783" s="2">
        <f t="shared" si="3245"/>
        <v>7.1424527004618731E-3</v>
      </c>
      <c r="BI783" s="2">
        <f t="shared" si="3246"/>
        <v>3.8826469945885605E-4</v>
      </c>
      <c r="BJ783" s="2">
        <f t="shared" si="3247"/>
        <v>0.99246928260007927</v>
      </c>
    </row>
    <row r="784" spans="1:62" ht="15.6" customHeight="1">
      <c r="A784" s="4">
        <v>44673</v>
      </c>
      <c r="B784">
        <f>Foglio1!S555</f>
        <v>12399306</v>
      </c>
      <c r="C784">
        <f>Foglio1!T555</f>
        <v>6817150</v>
      </c>
      <c r="E784">
        <f>Foglio1!R555</f>
        <v>1078031</v>
      </c>
      <c r="G784">
        <f>Foglio1!K555</f>
        <v>120036</v>
      </c>
      <c r="H784" s="5">
        <f>Foglio1!I555</f>
        <v>888</v>
      </c>
      <c r="I784" s="5">
        <f>Foglio1!G555</f>
        <v>840</v>
      </c>
      <c r="J784" s="5">
        <f>Foglio1!H555</f>
        <v>48</v>
      </c>
      <c r="K784" s="5">
        <f>Foglio1!V555</f>
        <v>3</v>
      </c>
      <c r="M784" s="5">
        <f>Foglio1!J555</f>
        <v>119148</v>
      </c>
      <c r="N784" s="5">
        <f>Foglio1!N555</f>
        <v>947530</v>
      </c>
      <c r="O784" s="5">
        <f>Foglio1!O555</f>
        <v>10465</v>
      </c>
      <c r="Q784">
        <f t="shared" si="3213"/>
        <v>888</v>
      </c>
      <c r="R784">
        <f t="shared" si="3214"/>
        <v>958883</v>
      </c>
      <c r="Z784">
        <f t="shared" si="3215"/>
        <v>947530</v>
      </c>
      <c r="AA784">
        <f t="shared" si="3216"/>
        <v>119148</v>
      </c>
      <c r="AB784">
        <f t="shared" si="3217"/>
        <v>888</v>
      </c>
      <c r="AC784">
        <f t="shared" si="3218"/>
        <v>10465</v>
      </c>
      <c r="AE784" s="3">
        <f t="shared" si="3219"/>
        <v>29298</v>
      </c>
      <c r="AF784" s="3">
        <f t="shared" si="3220"/>
        <v>5616</v>
      </c>
      <c r="AG784" s="3">
        <f t="shared" si="3221"/>
        <v>-3591</v>
      </c>
      <c r="AH784" s="3">
        <f t="shared" si="3222"/>
        <v>-43</v>
      </c>
      <c r="AI784" s="3">
        <f t="shared" si="3223"/>
        <v>0</v>
      </c>
      <c r="AJ784" s="3">
        <f t="shared" si="3224"/>
        <v>-3548</v>
      </c>
      <c r="AK784" s="3">
        <f t="shared" si="3225"/>
        <v>9180</v>
      </c>
      <c r="AL784" s="3">
        <f t="shared" si="3226"/>
        <v>27</v>
      </c>
      <c r="AM784" s="3"/>
      <c r="AN784" s="3">
        <f t="shared" si="3227"/>
        <v>23682</v>
      </c>
      <c r="AO784" s="3">
        <f t="shared" si="3228"/>
        <v>5616</v>
      </c>
      <c r="AQ784" s="6">
        <f t="shared" si="3229"/>
        <v>2.3684705781920269E-3</v>
      </c>
      <c r="AR784" s="6">
        <f t="shared" si="3230"/>
        <v>5.2367786724355778E-3</v>
      </c>
      <c r="AS784" s="6">
        <f t="shared" si="3231"/>
        <v>-2.9047052828265672E-2</v>
      </c>
      <c r="AT784" s="6">
        <f t="shared" si="3232"/>
        <v>-4.6186895810955961E-2</v>
      </c>
      <c r="AU784" s="6">
        <f t="shared" si="3233"/>
        <v>0</v>
      </c>
      <c r="AV784" s="6">
        <f t="shared" si="3234"/>
        <v>-2.8916998109147812E-2</v>
      </c>
      <c r="AW784" s="6">
        <f t="shared" si="3235"/>
        <v>9.7831299621676353E-3</v>
      </c>
      <c r="AX784" s="6">
        <f t="shared" si="3236"/>
        <v>2.5867024334163633E-3</v>
      </c>
      <c r="AZ784" s="2">
        <f t="shared" si="3237"/>
        <v>8.6942849865952174E-2</v>
      </c>
      <c r="BA784" s="17">
        <f t="shared" si="3238"/>
        <v>0.19168543927913168</v>
      </c>
      <c r="BB784" s="2">
        <f t="shared" si="3239"/>
        <v>8.2372399309481824E-4</v>
      </c>
      <c r="BC784" s="2">
        <f t="shared" si="3240"/>
        <v>7.7919837184644973E-4</v>
      </c>
      <c r="BD784" s="2">
        <f t="shared" si="3241"/>
        <v>4.4525621248368556E-5</v>
      </c>
      <c r="BE784" s="2">
        <f t="shared" si="3242"/>
        <v>0.11052372334376284</v>
      </c>
      <c r="BF784" s="2">
        <f t="shared" si="3243"/>
        <v>0.8789450396138887</v>
      </c>
      <c r="BG784" s="17">
        <f t="shared" si="3244"/>
        <v>9.7075130492536854E-3</v>
      </c>
      <c r="BH784" s="2">
        <f t="shared" si="3245"/>
        <v>6.9979006298110571E-3</v>
      </c>
      <c r="BI784" s="2">
        <f t="shared" si="3246"/>
        <v>3.9988003598920324E-4</v>
      </c>
      <c r="BJ784" s="2">
        <f t="shared" si="3247"/>
        <v>0.99260221933419979</v>
      </c>
    </row>
    <row r="785" spans="1:62" ht="15.6" customHeight="1">
      <c r="A785" s="4">
        <v>44674</v>
      </c>
      <c r="B785">
        <f>Foglio1!S556</f>
        <v>12427242</v>
      </c>
      <c r="C785">
        <f>Foglio1!T556</f>
        <v>6844688</v>
      </c>
      <c r="E785">
        <f>Foglio1!R556</f>
        <v>1083490</v>
      </c>
      <c r="G785">
        <f>Foglio1!K556</f>
        <v>117274</v>
      </c>
      <c r="H785" s="5">
        <f>Foglio1!I556</f>
        <v>876</v>
      </c>
      <c r="I785" s="5">
        <f>Foglio1!G556</f>
        <v>827</v>
      </c>
      <c r="J785" s="5">
        <f>Foglio1!H556</f>
        <v>49</v>
      </c>
      <c r="K785" s="5">
        <f>Foglio1!V556</f>
        <v>5</v>
      </c>
      <c r="M785" s="5">
        <f>Foglio1!J556</f>
        <v>116398</v>
      </c>
      <c r="N785" s="5">
        <f>Foglio1!N556</f>
        <v>955737</v>
      </c>
      <c r="O785" s="5">
        <f>Foglio1!O556</f>
        <v>10479</v>
      </c>
      <c r="Q785">
        <f t="shared" si="3213"/>
        <v>876</v>
      </c>
      <c r="R785">
        <f t="shared" si="3214"/>
        <v>967092</v>
      </c>
      <c r="Z785">
        <f t="shared" si="3215"/>
        <v>955737</v>
      </c>
      <c r="AA785">
        <f t="shared" si="3216"/>
        <v>116398</v>
      </c>
      <c r="AB785">
        <f t="shared" si="3217"/>
        <v>876</v>
      </c>
      <c r="AC785">
        <f t="shared" si="3218"/>
        <v>10479</v>
      </c>
      <c r="AE785" s="3">
        <f t="shared" si="3219"/>
        <v>27936</v>
      </c>
      <c r="AF785" s="3">
        <f t="shared" si="3220"/>
        <v>5459</v>
      </c>
      <c r="AG785" s="3">
        <f t="shared" si="3221"/>
        <v>-2762</v>
      </c>
      <c r="AH785" s="3">
        <f t="shared" si="3222"/>
        <v>-12</v>
      </c>
      <c r="AI785" s="3">
        <f t="shared" si="3223"/>
        <v>1</v>
      </c>
      <c r="AJ785" s="3">
        <f t="shared" si="3224"/>
        <v>-2750</v>
      </c>
      <c r="AK785" s="3">
        <f t="shared" si="3225"/>
        <v>8207</v>
      </c>
      <c r="AL785" s="3">
        <f t="shared" si="3226"/>
        <v>14</v>
      </c>
      <c r="AM785" s="3"/>
      <c r="AN785" s="3">
        <f t="shared" si="3227"/>
        <v>22477</v>
      </c>
      <c r="AO785" s="3">
        <f t="shared" si="3228"/>
        <v>5459</v>
      </c>
      <c r="AQ785" s="6">
        <f t="shared" si="3229"/>
        <v>2.2530293227701614E-3</v>
      </c>
      <c r="AR785" s="6">
        <f t="shared" si="3230"/>
        <v>5.0638617998925821E-3</v>
      </c>
      <c r="AS785" s="6">
        <f t="shared" si="3231"/>
        <v>-2.3009763737545402E-2</v>
      </c>
      <c r="AT785" s="6">
        <f t="shared" si="3232"/>
        <v>-1.3513513513513514E-2</v>
      </c>
      <c r="AU785" s="6">
        <f t="shared" si="3233"/>
        <v>2.0833333333333332E-2</v>
      </c>
      <c r="AV785" s="6">
        <f t="shared" si="3234"/>
        <v>-2.3080538489945276E-2</v>
      </c>
      <c r="AW785" s="6">
        <f t="shared" si="3235"/>
        <v>8.6614671830971043E-3</v>
      </c>
      <c r="AX785" s="6">
        <f t="shared" si="3236"/>
        <v>1.3377926421404682E-3</v>
      </c>
      <c r="AZ785" s="2">
        <f t="shared" si="3237"/>
        <v>8.7186682290406839E-2</v>
      </c>
      <c r="BA785" s="17">
        <f t="shared" si="3238"/>
        <v>0.19541093928980527</v>
      </c>
      <c r="BB785" s="2">
        <f t="shared" si="3239"/>
        <v>8.0849846329915365E-4</v>
      </c>
      <c r="BC785" s="2">
        <f t="shared" si="3240"/>
        <v>7.632742341876713E-4</v>
      </c>
      <c r="BD785" s="2">
        <f t="shared" si="3241"/>
        <v>4.5224229111482342E-5</v>
      </c>
      <c r="BE785" s="2">
        <f t="shared" si="3242"/>
        <v>0.10742877183914941</v>
      </c>
      <c r="BF785" s="2">
        <f t="shared" si="3243"/>
        <v>0.88209120527185303</v>
      </c>
      <c r="BG785" s="17">
        <f t="shared" si="3244"/>
        <v>9.6715244256984374E-3</v>
      </c>
      <c r="BH785" s="2">
        <f t="shared" si="3245"/>
        <v>7.0518614526664048E-3</v>
      </c>
      <c r="BI785" s="2">
        <f t="shared" si="3246"/>
        <v>4.1782492283029489E-4</v>
      </c>
      <c r="BJ785" s="2">
        <f t="shared" si="3247"/>
        <v>0.99253031362450328</v>
      </c>
    </row>
    <row r="786" spans="1:62" ht="15.6" customHeight="1">
      <c r="A786" s="4">
        <v>44675</v>
      </c>
      <c r="B786">
        <f>Foglio1!S557</f>
        <v>12451619</v>
      </c>
      <c r="C786">
        <f>Foglio1!T557</f>
        <v>6868633</v>
      </c>
      <c r="E786">
        <f>Foglio1!R557</f>
        <v>1088091</v>
      </c>
      <c r="G786">
        <f>Foglio1!K557</f>
        <v>120548</v>
      </c>
      <c r="H786" s="5">
        <f>Foglio1!I557</f>
        <v>866</v>
      </c>
      <c r="I786" s="5">
        <f>Foglio1!G557</f>
        <v>817</v>
      </c>
      <c r="J786" s="5">
        <f>Foglio1!H557</f>
        <v>49</v>
      </c>
      <c r="K786" s="5">
        <f>Foglio1!V557</f>
        <v>4</v>
      </c>
      <c r="M786" s="5">
        <f>Foglio1!J557</f>
        <v>119682</v>
      </c>
      <c r="N786" s="5">
        <f>Foglio1!N557</f>
        <v>957057</v>
      </c>
      <c r="O786" s="5">
        <f>Foglio1!O557</f>
        <v>10486</v>
      </c>
      <c r="Q786">
        <f t="shared" si="3213"/>
        <v>866</v>
      </c>
      <c r="R786">
        <f t="shared" si="3214"/>
        <v>968409</v>
      </c>
      <c r="Z786">
        <f t="shared" si="3215"/>
        <v>957057</v>
      </c>
      <c r="AA786">
        <f t="shared" si="3216"/>
        <v>119682</v>
      </c>
      <c r="AB786">
        <f t="shared" si="3217"/>
        <v>866</v>
      </c>
      <c r="AC786">
        <f t="shared" si="3218"/>
        <v>10486</v>
      </c>
      <c r="AE786" s="3">
        <f t="shared" si="3219"/>
        <v>24377</v>
      </c>
      <c r="AF786" s="3">
        <f t="shared" si="3220"/>
        <v>4601</v>
      </c>
      <c r="AG786" s="3">
        <f t="shared" si="3221"/>
        <v>3274</v>
      </c>
      <c r="AH786" s="3">
        <f t="shared" si="3222"/>
        <v>-10</v>
      </c>
      <c r="AI786" s="3">
        <f t="shared" si="3223"/>
        <v>0</v>
      </c>
      <c r="AJ786" s="3">
        <f t="shared" si="3224"/>
        <v>3284</v>
      </c>
      <c r="AK786" s="3">
        <f t="shared" si="3225"/>
        <v>1320</v>
      </c>
      <c r="AL786" s="3">
        <f t="shared" si="3226"/>
        <v>7</v>
      </c>
      <c r="AM786" s="3"/>
      <c r="AN786" s="3">
        <f t="shared" si="3227"/>
        <v>19776</v>
      </c>
      <c r="AO786" s="3">
        <f t="shared" si="3228"/>
        <v>4601</v>
      </c>
      <c r="AQ786" s="6">
        <f t="shared" si="3229"/>
        <v>1.9615776372585323E-3</v>
      </c>
      <c r="AR786" s="6">
        <f t="shared" si="3230"/>
        <v>4.2464628192230664E-3</v>
      </c>
      <c r="AS786" s="6">
        <f t="shared" si="3231"/>
        <v>2.7917526476456844E-2</v>
      </c>
      <c r="AT786" s="6">
        <f t="shared" si="3232"/>
        <v>-1.1415525114155251E-2</v>
      </c>
      <c r="AU786" s="6">
        <f t="shared" si="3233"/>
        <v>0</v>
      </c>
      <c r="AV786" s="6">
        <f t="shared" si="3234"/>
        <v>2.8213543188027285E-2</v>
      </c>
      <c r="AW786" s="6">
        <f t="shared" si="3235"/>
        <v>1.3811330941461929E-3</v>
      </c>
      <c r="AX786" s="6">
        <f t="shared" si="3236"/>
        <v>6.680026720106881E-4</v>
      </c>
      <c r="AZ786" s="2">
        <f t="shared" si="3237"/>
        <v>8.7385503844921691E-2</v>
      </c>
      <c r="BA786" s="17">
        <f t="shared" si="3238"/>
        <v>0.18874348771382862</v>
      </c>
      <c r="BB786" s="2">
        <f t="shared" si="3239"/>
        <v>7.958893144047694E-4</v>
      </c>
      <c r="BC786" s="2">
        <f t="shared" si="3240"/>
        <v>7.5085631624560809E-4</v>
      </c>
      <c r="BD786" s="2">
        <f t="shared" si="3241"/>
        <v>4.5032998159161321E-5</v>
      </c>
      <c r="BE786" s="2">
        <f t="shared" si="3242"/>
        <v>0.10999263848336215</v>
      </c>
      <c r="BF786" s="2">
        <f t="shared" si="3243"/>
        <v>0.87957441059617258</v>
      </c>
      <c r="BG786" s="17">
        <f t="shared" si="3244"/>
        <v>9.6370616060605218E-3</v>
      </c>
      <c r="BH786" s="2">
        <f t="shared" si="3245"/>
        <v>6.7773832830075988E-3</v>
      </c>
      <c r="BI786" s="2">
        <f t="shared" si="3246"/>
        <v>4.0647708796496E-4</v>
      </c>
      <c r="BJ786" s="2">
        <f t="shared" si="3247"/>
        <v>0.99281613962902748</v>
      </c>
    </row>
    <row r="787" spans="1:62" ht="15.6" customHeight="1">
      <c r="A787" s="4">
        <v>44676</v>
      </c>
      <c r="B787">
        <f>Foglio1!S558</f>
        <v>12462922</v>
      </c>
      <c r="C787">
        <f>Foglio1!T558</f>
        <v>6879725</v>
      </c>
      <c r="E787">
        <f>Foglio1!R558</f>
        <v>1090272</v>
      </c>
      <c r="G787">
        <f>Foglio1!K558</f>
        <v>121188</v>
      </c>
      <c r="H787" s="5">
        <f>Foglio1!I558</f>
        <v>861</v>
      </c>
      <c r="I787" s="5">
        <f>Foglio1!G558</f>
        <v>810</v>
      </c>
      <c r="J787" s="5">
        <f>Foglio1!H558</f>
        <v>51</v>
      </c>
      <c r="K787" s="5">
        <f>Foglio1!V558</f>
        <v>2</v>
      </c>
      <c r="M787" s="5">
        <f>Foglio1!J558</f>
        <v>120327</v>
      </c>
      <c r="N787" s="5">
        <f>Foglio1!N558</f>
        <v>958591</v>
      </c>
      <c r="O787" s="5">
        <f>Foglio1!O558</f>
        <v>10493</v>
      </c>
      <c r="Q787">
        <f t="shared" ref="Q787:Q793" si="3248">H787+L787</f>
        <v>861</v>
      </c>
      <c r="R787">
        <f t="shared" ref="R787:R793" si="3249">Q787+N787+O787</f>
        <v>969945</v>
      </c>
      <c r="Z787">
        <f t="shared" ref="Z787:Z793" si="3250">N787</f>
        <v>958591</v>
      </c>
      <c r="AA787">
        <f t="shared" ref="AA787:AA793" si="3251">M787</f>
        <v>120327</v>
      </c>
      <c r="AB787">
        <f t="shared" ref="AB787:AB793" si="3252">H787</f>
        <v>861</v>
      </c>
      <c r="AC787">
        <f t="shared" ref="AC787:AC793" si="3253">O787</f>
        <v>10493</v>
      </c>
      <c r="AE787" s="3">
        <f t="shared" ref="AE787:AE793" si="3254">B787-B786</f>
        <v>11303</v>
      </c>
      <c r="AF787" s="3">
        <f t="shared" ref="AF787:AF793" si="3255">E787-E786</f>
        <v>2181</v>
      </c>
      <c r="AG787" s="3">
        <f t="shared" ref="AG787:AG793" si="3256">G787-G786</f>
        <v>640</v>
      </c>
      <c r="AH787" s="3">
        <f t="shared" ref="AH787:AH793" si="3257">H787-H786</f>
        <v>-5</v>
      </c>
      <c r="AI787" s="3">
        <f t="shared" ref="AI787:AI793" si="3258">J787-J786</f>
        <v>2</v>
      </c>
      <c r="AJ787" s="3">
        <f t="shared" ref="AJ787:AJ793" si="3259">M787-M786</f>
        <v>645</v>
      </c>
      <c r="AK787" s="3">
        <f t="shared" ref="AK787:AK793" si="3260">N787-N786</f>
        <v>1534</v>
      </c>
      <c r="AL787" s="3">
        <f t="shared" ref="AL787:AL793" si="3261">O787-O786</f>
        <v>7</v>
      </c>
      <c r="AM787" s="3"/>
      <c r="AN787" s="3">
        <f t="shared" ref="AN787:AN793" si="3262">AE787-AF787</f>
        <v>9122</v>
      </c>
      <c r="AO787" s="3">
        <f t="shared" ref="AO787:AO793" si="3263">AF787</f>
        <v>2181</v>
      </c>
      <c r="AQ787" s="6">
        <f t="shared" ref="AQ787:AQ793" si="3264">(B787-B786)/B786</f>
        <v>9.0775344154041336E-4</v>
      </c>
      <c r="AR787" s="6">
        <f t="shared" ref="AR787:AR793" si="3265">(E787-E786)/E786</f>
        <v>2.0044279384720579E-3</v>
      </c>
      <c r="AS787" s="6">
        <f t="shared" ref="AS787:AS793" si="3266">(G787-G786)/G786</f>
        <v>5.3090884958688659E-3</v>
      </c>
      <c r="AT787" s="6">
        <f t="shared" ref="AT787:AT793" si="3267">(H787-H786)/H786</f>
        <v>-5.7736720554272519E-3</v>
      </c>
      <c r="AU787" s="6">
        <f t="shared" ref="AU787:AU793" si="3268">(J787-J786)/J786</f>
        <v>4.0816326530612242E-2</v>
      </c>
      <c r="AV787" s="6">
        <f t="shared" ref="AV787:AV793" si="3269">(M787-M786)/M786</f>
        <v>5.3892815962300099E-3</v>
      </c>
      <c r="AW787" s="6">
        <f t="shared" ref="AW787:AW793" si="3270">(N787-N786)/N786</f>
        <v>1.6028303434382695E-3</v>
      </c>
      <c r="AX787" s="6">
        <f t="shared" ref="AX787:AX793" si="3271">(O787-O786)/O786</f>
        <v>6.6755674232309744E-4</v>
      </c>
      <c r="AZ787" s="2">
        <f t="shared" ref="AZ787:AZ793" si="3272">E787/B787</f>
        <v>8.7481250384139453E-2</v>
      </c>
      <c r="BA787" s="17">
        <f t="shared" ref="BA787:BA793" si="3273">AF787/AE787</f>
        <v>0.19295762187029991</v>
      </c>
      <c r="BB787" s="2">
        <f t="shared" ref="BB787:BB793" si="3274">H787/E787</f>
        <v>7.8971119133574002E-4</v>
      </c>
      <c r="BC787" s="2">
        <f t="shared" ref="BC787:BC793" si="3275">(H787-J787)/E787</f>
        <v>7.4293387338205514E-4</v>
      </c>
      <c r="BD787" s="2">
        <f t="shared" ref="BD787:BD793" si="3276">J787/E787</f>
        <v>4.6777317953684949E-5</v>
      </c>
      <c r="BE787" s="2">
        <f t="shared" ref="BE787:BE793" si="3277">M787/E787</f>
        <v>0.11036420269437351</v>
      </c>
      <c r="BF787" s="2">
        <f t="shared" ref="BF787:BF793" si="3278">N787/E787</f>
        <v>0.87922188224589826</v>
      </c>
      <c r="BG787" s="17">
        <f t="shared" ref="BG787:BG793" si="3279">O787/E787</f>
        <v>9.6242038683924738E-3</v>
      </c>
      <c r="BH787" s="2">
        <f t="shared" ref="BH787:BH793" si="3280">I787/G787</f>
        <v>6.6838300821863549E-3</v>
      </c>
      <c r="BI787" s="2">
        <f t="shared" ref="BI787:BI793" si="3281">J787/G787</f>
        <v>4.2083374591543718E-4</v>
      </c>
      <c r="BJ787" s="2">
        <f t="shared" ref="BJ787:BJ793" si="3282">M787/G787</f>
        <v>0.99289533617189818</v>
      </c>
    </row>
    <row r="788" spans="1:62" ht="15.6" customHeight="1">
      <c r="A788" s="4">
        <v>44677</v>
      </c>
      <c r="B788">
        <f>Foglio1!S559</f>
        <v>12475387</v>
      </c>
      <c r="C788">
        <f>Foglio1!T559</f>
        <v>6892001</v>
      </c>
      <c r="E788">
        <f>Foglio1!R559</f>
        <v>1092492</v>
      </c>
      <c r="G788">
        <f>Foglio1!K559</f>
        <v>121964</v>
      </c>
      <c r="H788" s="5">
        <f>Foglio1!I559</f>
        <v>893</v>
      </c>
      <c r="I788" s="5">
        <f>Foglio1!G559</f>
        <v>842</v>
      </c>
      <c r="J788" s="5">
        <f>Foglio1!H559</f>
        <v>51</v>
      </c>
      <c r="K788" s="5">
        <f>Foglio1!V559</f>
        <v>5</v>
      </c>
      <c r="M788" s="5">
        <f>Foglio1!J559</f>
        <v>121071</v>
      </c>
      <c r="N788" s="5">
        <f>Foglio1!N559</f>
        <v>960024</v>
      </c>
      <c r="O788" s="5">
        <f>Foglio1!O559</f>
        <v>10504</v>
      </c>
      <c r="Q788">
        <f t="shared" si="3248"/>
        <v>893</v>
      </c>
      <c r="R788">
        <f t="shared" si="3249"/>
        <v>971421</v>
      </c>
      <c r="Z788">
        <f t="shared" si="3250"/>
        <v>960024</v>
      </c>
      <c r="AA788">
        <f t="shared" si="3251"/>
        <v>121071</v>
      </c>
      <c r="AB788">
        <f t="shared" si="3252"/>
        <v>893</v>
      </c>
      <c r="AC788">
        <f t="shared" si="3253"/>
        <v>10504</v>
      </c>
      <c r="AE788" s="3">
        <f t="shared" si="3254"/>
        <v>12465</v>
      </c>
      <c r="AF788" s="3">
        <f t="shared" si="3255"/>
        <v>2220</v>
      </c>
      <c r="AG788" s="3">
        <f t="shared" si="3256"/>
        <v>776</v>
      </c>
      <c r="AH788" s="3">
        <f t="shared" si="3257"/>
        <v>32</v>
      </c>
      <c r="AI788" s="3">
        <f t="shared" si="3258"/>
        <v>0</v>
      </c>
      <c r="AJ788" s="3">
        <f t="shared" si="3259"/>
        <v>744</v>
      </c>
      <c r="AK788" s="3">
        <f t="shared" si="3260"/>
        <v>1433</v>
      </c>
      <c r="AL788" s="3">
        <f t="shared" si="3261"/>
        <v>11</v>
      </c>
      <c r="AM788" s="3"/>
      <c r="AN788" s="3">
        <f t="shared" si="3262"/>
        <v>10245</v>
      </c>
      <c r="AO788" s="3">
        <f t="shared" si="3263"/>
        <v>2220</v>
      </c>
      <c r="AQ788" s="6">
        <f t="shared" si="3264"/>
        <v>1.000166734574765E-3</v>
      </c>
      <c r="AR788" s="6">
        <f t="shared" si="3265"/>
        <v>2.0361891344545216E-3</v>
      </c>
      <c r="AS788" s="6">
        <f t="shared" si="3266"/>
        <v>6.4032742515760634E-3</v>
      </c>
      <c r="AT788" s="6">
        <f t="shared" si="3267"/>
        <v>3.7166085946573751E-2</v>
      </c>
      <c r="AU788" s="6">
        <f t="shared" si="3268"/>
        <v>0</v>
      </c>
      <c r="AV788" s="6">
        <f t="shared" si="3269"/>
        <v>6.1831509137600044E-3</v>
      </c>
      <c r="AW788" s="6">
        <f t="shared" si="3270"/>
        <v>1.4949024140639752E-3</v>
      </c>
      <c r="AX788" s="6">
        <f t="shared" si="3271"/>
        <v>1.0483179262365386E-3</v>
      </c>
      <c r="AZ788" s="2">
        <f t="shared" si="3272"/>
        <v>8.7571792362032538E-2</v>
      </c>
      <c r="BA788" s="17">
        <f t="shared" si="3273"/>
        <v>0.17809867629362214</v>
      </c>
      <c r="BB788" s="2">
        <f t="shared" si="3274"/>
        <v>8.1739728986573816E-4</v>
      </c>
      <c r="BC788" s="2">
        <f t="shared" si="3275"/>
        <v>7.7071502583085281E-4</v>
      </c>
      <c r="BD788" s="2">
        <f t="shared" si="3276"/>
        <v>4.6682264034885384E-5</v>
      </c>
      <c r="BE788" s="2">
        <f t="shared" si="3277"/>
        <v>0.11082094880328643</v>
      </c>
      <c r="BF788" s="2">
        <f t="shared" si="3278"/>
        <v>0.87874693819268246</v>
      </c>
      <c r="BG788" s="17">
        <f t="shared" si="3279"/>
        <v>9.6147157141654119E-3</v>
      </c>
      <c r="BH788" s="2">
        <f t="shared" si="3280"/>
        <v>6.9036764947033548E-3</v>
      </c>
      <c r="BI788" s="2">
        <f t="shared" si="3281"/>
        <v>4.1815617723262602E-4</v>
      </c>
      <c r="BJ788" s="2">
        <f t="shared" si="3282"/>
        <v>0.99267816732806402</v>
      </c>
    </row>
    <row r="789" spans="1:62" ht="15.6" customHeight="1">
      <c r="A789" s="4">
        <v>44678</v>
      </c>
      <c r="B789">
        <f>Foglio1!S560</f>
        <v>12509745</v>
      </c>
      <c r="C789">
        <f>Foglio1!T560</f>
        <v>6926083</v>
      </c>
      <c r="E789">
        <f>Foglio1!R560</f>
        <v>1099535</v>
      </c>
      <c r="G789">
        <f>Foglio1!K560</f>
        <v>124278</v>
      </c>
      <c r="H789" s="5">
        <f>Foglio1!I560</f>
        <v>911</v>
      </c>
      <c r="I789" s="5">
        <f>Foglio1!G560</f>
        <v>862</v>
      </c>
      <c r="J789" s="5">
        <f>Foglio1!H560</f>
        <v>49</v>
      </c>
      <c r="K789" s="5">
        <f>Foglio1!V560</f>
        <v>2</v>
      </c>
      <c r="M789" s="5">
        <f>Foglio1!J560</f>
        <v>123367</v>
      </c>
      <c r="N789" s="5">
        <f>Foglio1!N560</f>
        <v>964728</v>
      </c>
      <c r="O789" s="5">
        <f>Foglio1!O560</f>
        <v>10529</v>
      </c>
      <c r="Q789">
        <f t="shared" si="3248"/>
        <v>911</v>
      </c>
      <c r="R789">
        <f t="shared" si="3249"/>
        <v>976168</v>
      </c>
      <c r="Z789">
        <f t="shared" si="3250"/>
        <v>964728</v>
      </c>
      <c r="AA789">
        <f t="shared" si="3251"/>
        <v>123367</v>
      </c>
      <c r="AB789">
        <f t="shared" si="3252"/>
        <v>911</v>
      </c>
      <c r="AC789">
        <f t="shared" si="3253"/>
        <v>10529</v>
      </c>
      <c r="AE789" s="3">
        <f t="shared" si="3254"/>
        <v>34358</v>
      </c>
      <c r="AF789" s="3">
        <f t="shared" si="3255"/>
        <v>7043</v>
      </c>
      <c r="AG789" s="3">
        <f t="shared" si="3256"/>
        <v>2314</v>
      </c>
      <c r="AH789" s="3">
        <f t="shared" si="3257"/>
        <v>18</v>
      </c>
      <c r="AI789" s="3">
        <f t="shared" si="3258"/>
        <v>-2</v>
      </c>
      <c r="AJ789" s="3">
        <f t="shared" si="3259"/>
        <v>2296</v>
      </c>
      <c r="AK789" s="3">
        <f t="shared" si="3260"/>
        <v>4704</v>
      </c>
      <c r="AL789" s="3">
        <f t="shared" si="3261"/>
        <v>25</v>
      </c>
      <c r="AM789" s="3"/>
      <c r="AN789" s="3">
        <f t="shared" si="3262"/>
        <v>27315</v>
      </c>
      <c r="AO789" s="3">
        <f t="shared" si="3263"/>
        <v>7043</v>
      </c>
      <c r="AQ789" s="6">
        <f t="shared" si="3264"/>
        <v>2.7540628599337239E-3</v>
      </c>
      <c r="AR789" s="6">
        <f t="shared" si="3265"/>
        <v>6.4467291293666225E-3</v>
      </c>
      <c r="AS789" s="6">
        <f t="shared" si="3266"/>
        <v>1.8972811649339148E-2</v>
      </c>
      <c r="AT789" s="6">
        <f t="shared" si="3267"/>
        <v>2.0156774916013438E-2</v>
      </c>
      <c r="AU789" s="6">
        <f t="shared" si="3268"/>
        <v>-3.9215686274509803E-2</v>
      </c>
      <c r="AV789" s="6">
        <f t="shared" si="3269"/>
        <v>1.8964078928892965E-2</v>
      </c>
      <c r="AW789" s="6">
        <f t="shared" si="3270"/>
        <v>4.8998775030624237E-3</v>
      </c>
      <c r="AX789" s="6">
        <f t="shared" si="3271"/>
        <v>2.3800456968773799E-3</v>
      </c>
      <c r="AZ789" s="2">
        <f t="shared" si="3272"/>
        <v>8.7894277621166542E-2</v>
      </c>
      <c r="BA789" s="17">
        <f t="shared" si="3273"/>
        <v>0.20498864893183538</v>
      </c>
      <c r="BB789" s="2">
        <f t="shared" si="3274"/>
        <v>8.2853206128045032E-4</v>
      </c>
      <c r="BC789" s="2">
        <f t="shared" si="3275"/>
        <v>7.8396776819291791E-4</v>
      </c>
      <c r="BD789" s="2">
        <f t="shared" si="3276"/>
        <v>4.4564293087532456E-5</v>
      </c>
      <c r="BE789" s="2">
        <f t="shared" si="3277"/>
        <v>0.11219924786386973</v>
      </c>
      <c r="BF789" s="2">
        <f t="shared" si="3278"/>
        <v>0.87739635391324511</v>
      </c>
      <c r="BG789" s="17">
        <f t="shared" si="3279"/>
        <v>9.5758661616046781E-3</v>
      </c>
      <c r="BH789" s="2">
        <f t="shared" si="3280"/>
        <v>6.9360626981444821E-3</v>
      </c>
      <c r="BI789" s="2">
        <f t="shared" si="3281"/>
        <v>3.9427734595020843E-4</v>
      </c>
      <c r="BJ789" s="2">
        <f t="shared" si="3282"/>
        <v>0.99266965995590528</v>
      </c>
    </row>
    <row r="790" spans="1:62" ht="15.6" customHeight="1">
      <c r="A790" s="4">
        <v>44679</v>
      </c>
      <c r="B790">
        <f>Foglio1!S561</f>
        <v>12539183</v>
      </c>
      <c r="C790">
        <f>Foglio1!T561</f>
        <v>6955162</v>
      </c>
      <c r="E790">
        <f>Foglio1!R561</f>
        <v>1104477</v>
      </c>
      <c r="G790">
        <f>Foglio1!K561</f>
        <v>124661</v>
      </c>
      <c r="H790" s="5">
        <f>Foglio1!I561</f>
        <v>897</v>
      </c>
      <c r="I790" s="5">
        <f>Foglio1!G561</f>
        <v>850</v>
      </c>
      <c r="J790" s="5">
        <f>Foglio1!H561</f>
        <v>47</v>
      </c>
      <c r="K790" s="5">
        <f>Foglio1!V561</f>
        <v>2</v>
      </c>
      <c r="M790" s="5">
        <f>Foglio1!J561</f>
        <v>123764</v>
      </c>
      <c r="N790" s="5">
        <f>Foglio1!N561</f>
        <v>969267</v>
      </c>
      <c r="O790" s="5">
        <f>Foglio1!O561</f>
        <v>10549</v>
      </c>
      <c r="Q790">
        <f t="shared" si="3248"/>
        <v>897</v>
      </c>
      <c r="R790">
        <f t="shared" si="3249"/>
        <v>980713</v>
      </c>
      <c r="Z790">
        <f t="shared" si="3250"/>
        <v>969267</v>
      </c>
      <c r="AA790">
        <f t="shared" si="3251"/>
        <v>123764</v>
      </c>
      <c r="AB790">
        <f t="shared" si="3252"/>
        <v>897</v>
      </c>
      <c r="AC790">
        <f t="shared" si="3253"/>
        <v>10549</v>
      </c>
      <c r="AE790" s="3">
        <f t="shared" si="3254"/>
        <v>29438</v>
      </c>
      <c r="AF790" s="3">
        <f t="shared" si="3255"/>
        <v>4942</v>
      </c>
      <c r="AG790" s="3">
        <f t="shared" si="3256"/>
        <v>383</v>
      </c>
      <c r="AH790" s="3">
        <f t="shared" si="3257"/>
        <v>-14</v>
      </c>
      <c r="AI790" s="3">
        <f t="shared" si="3258"/>
        <v>-2</v>
      </c>
      <c r="AJ790" s="3">
        <f t="shared" si="3259"/>
        <v>397</v>
      </c>
      <c r="AK790" s="3">
        <f t="shared" si="3260"/>
        <v>4539</v>
      </c>
      <c r="AL790" s="3">
        <f t="shared" si="3261"/>
        <v>20</v>
      </c>
      <c r="AM790" s="3"/>
      <c r="AN790" s="3">
        <f t="shared" si="3262"/>
        <v>24496</v>
      </c>
      <c r="AO790" s="3">
        <f t="shared" si="3263"/>
        <v>4942</v>
      </c>
      <c r="AQ790" s="6">
        <f t="shared" si="3264"/>
        <v>2.3532054410381666E-3</v>
      </c>
      <c r="AR790" s="6">
        <f t="shared" si="3265"/>
        <v>4.4946272742568448E-3</v>
      </c>
      <c r="AS790" s="6">
        <f t="shared" si="3266"/>
        <v>3.0818004795699961E-3</v>
      </c>
      <c r="AT790" s="6">
        <f t="shared" si="3267"/>
        <v>-1.5367727771679473E-2</v>
      </c>
      <c r="AU790" s="6">
        <f t="shared" si="3268"/>
        <v>-4.0816326530612242E-2</v>
      </c>
      <c r="AV790" s="6">
        <f t="shared" si="3269"/>
        <v>3.218040480841716E-3</v>
      </c>
      <c r="AW790" s="6">
        <f t="shared" si="3270"/>
        <v>4.7049531059531807E-3</v>
      </c>
      <c r="AX790" s="6">
        <f t="shared" si="3271"/>
        <v>1.8995156235160034E-3</v>
      </c>
      <c r="AZ790" s="2">
        <f t="shared" si="3272"/>
        <v>8.808205446877998E-2</v>
      </c>
      <c r="BA790" s="17">
        <f t="shared" si="3273"/>
        <v>0.16787825259868197</v>
      </c>
      <c r="BB790" s="2">
        <f t="shared" si="3274"/>
        <v>8.1214909862314922E-4</v>
      </c>
      <c r="BC790" s="2">
        <f t="shared" si="3275"/>
        <v>7.6959502099183596E-4</v>
      </c>
      <c r="BD790" s="2">
        <f t="shared" si="3276"/>
        <v>4.2554077631313283E-5</v>
      </c>
      <c r="BE790" s="2">
        <f t="shared" si="3277"/>
        <v>0.11205665668003952</v>
      </c>
      <c r="BF790" s="2">
        <f t="shared" si="3278"/>
        <v>0.87758006730787508</v>
      </c>
      <c r="BG790" s="17">
        <f t="shared" si="3279"/>
        <v>9.5511269134622087E-3</v>
      </c>
      <c r="BH790" s="2">
        <f t="shared" si="3280"/>
        <v>6.8184917496249831E-3</v>
      </c>
      <c r="BI790" s="2">
        <f t="shared" si="3281"/>
        <v>3.7702248497926375E-4</v>
      </c>
      <c r="BJ790" s="2">
        <f t="shared" si="3282"/>
        <v>0.99280448576539571</v>
      </c>
    </row>
    <row r="791" spans="1:62" ht="15.6" customHeight="1">
      <c r="A791" s="4">
        <v>44680</v>
      </c>
      <c r="B791">
        <f>Foglio1!S562</f>
        <v>12564301</v>
      </c>
      <c r="C791">
        <f>Foglio1!T562</f>
        <v>6979897</v>
      </c>
      <c r="E791">
        <f>Foglio1!R562</f>
        <v>1108482</v>
      </c>
      <c r="G791">
        <f>Foglio1!K562</f>
        <v>122198</v>
      </c>
      <c r="H791" s="5">
        <f>Foglio1!I562</f>
        <v>874</v>
      </c>
      <c r="I791" s="5">
        <f>Foglio1!G562</f>
        <v>826</v>
      </c>
      <c r="J791" s="5">
        <f>Foglio1!H562</f>
        <v>48</v>
      </c>
      <c r="K791" s="5">
        <f>Foglio1!V562</f>
        <v>2</v>
      </c>
      <c r="M791" s="5">
        <f>Foglio1!J562</f>
        <v>121324</v>
      </c>
      <c r="N791" s="5">
        <f>Foglio1!N562</f>
        <v>975716</v>
      </c>
      <c r="O791" s="5">
        <f>Foglio1!O562</f>
        <v>10568</v>
      </c>
      <c r="Q791">
        <f t="shared" si="3248"/>
        <v>874</v>
      </c>
      <c r="R791">
        <f t="shared" si="3249"/>
        <v>987158</v>
      </c>
      <c r="Z791">
        <f t="shared" si="3250"/>
        <v>975716</v>
      </c>
      <c r="AA791">
        <f t="shared" si="3251"/>
        <v>121324</v>
      </c>
      <c r="AB791">
        <f t="shared" si="3252"/>
        <v>874</v>
      </c>
      <c r="AC791">
        <f t="shared" si="3253"/>
        <v>10568</v>
      </c>
      <c r="AE791" s="3">
        <f t="shared" si="3254"/>
        <v>25118</v>
      </c>
      <c r="AF791" s="3">
        <f t="shared" si="3255"/>
        <v>4005</v>
      </c>
      <c r="AG791" s="3">
        <f t="shared" si="3256"/>
        <v>-2463</v>
      </c>
      <c r="AH791" s="3">
        <f t="shared" si="3257"/>
        <v>-23</v>
      </c>
      <c r="AI791" s="3">
        <f t="shared" si="3258"/>
        <v>1</v>
      </c>
      <c r="AJ791" s="3">
        <f t="shared" si="3259"/>
        <v>-2440</v>
      </c>
      <c r="AK791" s="3">
        <f t="shared" si="3260"/>
        <v>6449</v>
      </c>
      <c r="AL791" s="3">
        <f t="shared" si="3261"/>
        <v>19</v>
      </c>
      <c r="AM791" s="3"/>
      <c r="AN791" s="3">
        <f t="shared" si="3262"/>
        <v>21113</v>
      </c>
      <c r="AO791" s="3">
        <f t="shared" si="3263"/>
        <v>4005</v>
      </c>
      <c r="AQ791" s="6">
        <f t="shared" si="3264"/>
        <v>2.0031608119922967E-3</v>
      </c>
      <c r="AR791" s="6">
        <f t="shared" si="3265"/>
        <v>3.6261506577321212E-3</v>
      </c>
      <c r="AS791" s="6">
        <f t="shared" si="3266"/>
        <v>-1.9757582563913332E-2</v>
      </c>
      <c r="AT791" s="6">
        <f t="shared" si="3267"/>
        <v>-2.564102564102564E-2</v>
      </c>
      <c r="AU791" s="6">
        <f t="shared" si="3268"/>
        <v>2.1276595744680851E-2</v>
      </c>
      <c r="AV791" s="6">
        <f t="shared" si="3269"/>
        <v>-1.9714941339969618E-2</v>
      </c>
      <c r="AW791" s="6">
        <f t="shared" si="3270"/>
        <v>6.6534814452570857E-3</v>
      </c>
      <c r="AX791" s="6">
        <f t="shared" si="3271"/>
        <v>1.8011185894397574E-3</v>
      </c>
      <c r="AZ791" s="2">
        <f t="shared" si="3272"/>
        <v>8.8224724956843997E-2</v>
      </c>
      <c r="BA791" s="17">
        <f t="shared" si="3273"/>
        <v>0.15944740823313958</v>
      </c>
      <c r="BB791" s="2">
        <f t="shared" si="3274"/>
        <v>7.8846566746234941E-4</v>
      </c>
      <c r="BC791" s="2">
        <f t="shared" si="3275"/>
        <v>7.4516320517608768E-4</v>
      </c>
      <c r="BD791" s="2">
        <f t="shared" si="3276"/>
        <v>4.3302462286261754E-5</v>
      </c>
      <c r="BE791" s="2">
        <f t="shared" si="3277"/>
        <v>0.10945058196705043</v>
      </c>
      <c r="BF791" s="2">
        <f t="shared" si="3278"/>
        <v>0.88022719358546186</v>
      </c>
      <c r="BG791" s="17">
        <f t="shared" si="3279"/>
        <v>9.5337587800252959E-3</v>
      </c>
      <c r="BH791" s="2">
        <f t="shared" si="3280"/>
        <v>6.7595214324293364E-3</v>
      </c>
      <c r="BI791" s="2">
        <f t="shared" si="3281"/>
        <v>3.9280511956005828E-4</v>
      </c>
      <c r="BJ791" s="2">
        <f t="shared" si="3282"/>
        <v>0.99284767344801061</v>
      </c>
    </row>
    <row r="792" spans="1:62" ht="15.6" customHeight="1">
      <c r="A792" s="4">
        <v>44681</v>
      </c>
      <c r="B792">
        <f>Foglio1!S563</f>
        <v>12585726</v>
      </c>
      <c r="C792">
        <f>Foglio1!T563</f>
        <v>7001078</v>
      </c>
      <c r="E792">
        <f>Foglio1!R563</f>
        <v>1112013</v>
      </c>
      <c r="G792">
        <f>Foglio1!K563</f>
        <v>115050</v>
      </c>
      <c r="H792" s="5">
        <f>Foglio1!I563</f>
        <v>858</v>
      </c>
      <c r="I792" s="5">
        <f>Foglio1!G563</f>
        <v>812</v>
      </c>
      <c r="J792" s="5">
        <f>Foglio1!H563</f>
        <v>46</v>
      </c>
      <c r="K792" s="5">
        <f>Foglio1!V563</f>
        <v>1</v>
      </c>
      <c r="M792" s="5">
        <f>Foglio1!J563</f>
        <v>114192</v>
      </c>
      <c r="N792" s="5">
        <f>Foglio1!N563</f>
        <v>986376</v>
      </c>
      <c r="O792" s="5">
        <f>Foglio1!O563</f>
        <v>10587</v>
      </c>
      <c r="Q792">
        <f t="shared" si="3248"/>
        <v>858</v>
      </c>
      <c r="R792">
        <f t="shared" si="3249"/>
        <v>997821</v>
      </c>
      <c r="Z792">
        <f t="shared" si="3250"/>
        <v>986376</v>
      </c>
      <c r="AA792">
        <f t="shared" si="3251"/>
        <v>114192</v>
      </c>
      <c r="AB792">
        <f t="shared" si="3252"/>
        <v>858</v>
      </c>
      <c r="AC792">
        <f t="shared" si="3253"/>
        <v>10587</v>
      </c>
      <c r="AE792" s="3">
        <f t="shared" si="3254"/>
        <v>21425</v>
      </c>
      <c r="AF792" s="3">
        <f t="shared" si="3255"/>
        <v>3531</v>
      </c>
      <c r="AG792" s="3">
        <f t="shared" si="3256"/>
        <v>-7148</v>
      </c>
      <c r="AH792" s="3">
        <f t="shared" si="3257"/>
        <v>-16</v>
      </c>
      <c r="AI792" s="3">
        <f t="shared" si="3258"/>
        <v>-2</v>
      </c>
      <c r="AJ792" s="3">
        <f t="shared" si="3259"/>
        <v>-7132</v>
      </c>
      <c r="AK792" s="3">
        <f t="shared" si="3260"/>
        <v>10660</v>
      </c>
      <c r="AL792" s="3">
        <f t="shared" si="3261"/>
        <v>19</v>
      </c>
      <c r="AM792" s="3"/>
      <c r="AN792" s="3">
        <f t="shared" si="3262"/>
        <v>17894</v>
      </c>
      <c r="AO792" s="3">
        <f t="shared" si="3263"/>
        <v>3531</v>
      </c>
      <c r="AQ792" s="6">
        <f t="shared" si="3264"/>
        <v>1.7052281698759048E-3</v>
      </c>
      <c r="AR792" s="6">
        <f t="shared" si="3265"/>
        <v>3.1854373819331303E-3</v>
      </c>
      <c r="AS792" s="6">
        <f t="shared" si="3266"/>
        <v>-5.8495229054485343E-2</v>
      </c>
      <c r="AT792" s="6">
        <f t="shared" si="3267"/>
        <v>-1.8306636155606407E-2</v>
      </c>
      <c r="AU792" s="6">
        <f t="shared" si="3268"/>
        <v>-4.1666666666666664E-2</v>
      </c>
      <c r="AV792" s="6">
        <f t="shared" si="3269"/>
        <v>-5.8784741683426199E-2</v>
      </c>
      <c r="AW792" s="6">
        <f t="shared" si="3270"/>
        <v>1.0925310233715549E-2</v>
      </c>
      <c r="AX792" s="6">
        <f t="shared" si="3271"/>
        <v>1.797880393641181E-3</v>
      </c>
      <c r="AZ792" s="2">
        <f t="shared" si="3272"/>
        <v>8.8355093699004725E-2</v>
      </c>
      <c r="BA792" s="17">
        <f t="shared" si="3273"/>
        <v>0.16480746791131856</v>
      </c>
      <c r="BB792" s="2">
        <f t="shared" si="3274"/>
        <v>7.7157371361665731E-4</v>
      </c>
      <c r="BC792" s="2">
        <f t="shared" si="3275"/>
        <v>7.3020729074210462E-4</v>
      </c>
      <c r="BD792" s="2">
        <f t="shared" si="3276"/>
        <v>4.1366422874552727E-5</v>
      </c>
      <c r="BE792" s="2">
        <f t="shared" si="3277"/>
        <v>0.10268944697588966</v>
      </c>
      <c r="BF792" s="2">
        <f t="shared" si="3278"/>
        <v>0.88701840715890912</v>
      </c>
      <c r="BG792" s="17">
        <f t="shared" si="3279"/>
        <v>9.5205721515845589E-3</v>
      </c>
      <c r="BH792" s="2">
        <f t="shared" si="3280"/>
        <v>7.0578009561060411E-3</v>
      </c>
      <c r="BI792" s="2">
        <f t="shared" si="3281"/>
        <v>3.9982616253802692E-4</v>
      </c>
      <c r="BJ792" s="2">
        <f t="shared" si="3282"/>
        <v>0.99254237288135594</v>
      </c>
    </row>
    <row r="793" spans="1:62" ht="15.6" customHeight="1">
      <c r="A793" s="4">
        <v>44682</v>
      </c>
      <c r="B793">
        <f>Foglio1!S564</f>
        <v>12609146</v>
      </c>
      <c r="C793">
        <f>Foglio1!T564</f>
        <v>7024087</v>
      </c>
      <c r="E793">
        <f>Foglio1!R564</f>
        <v>1115665</v>
      </c>
      <c r="G793">
        <f>Foglio1!K564</f>
        <v>116344</v>
      </c>
      <c r="H793" s="5">
        <f>Foglio1!I564</f>
        <v>848</v>
      </c>
      <c r="I793" s="5">
        <f>Foglio1!G564</f>
        <v>802</v>
      </c>
      <c r="J793" s="5">
        <f>Foglio1!H564</f>
        <v>46</v>
      </c>
      <c r="K793" s="5">
        <f>Foglio1!V564</f>
        <v>3</v>
      </c>
      <c r="M793" s="5">
        <f>Foglio1!J564</f>
        <v>115496</v>
      </c>
      <c r="N793" s="5">
        <f>Foglio1!N564</f>
        <v>988722</v>
      </c>
      <c r="O793" s="5">
        <f>Foglio1!O564</f>
        <v>10599</v>
      </c>
      <c r="Q793">
        <f t="shared" si="3248"/>
        <v>848</v>
      </c>
      <c r="R793">
        <f t="shared" si="3249"/>
        <v>1000169</v>
      </c>
      <c r="Z793">
        <f t="shared" si="3250"/>
        <v>988722</v>
      </c>
      <c r="AA793">
        <f t="shared" si="3251"/>
        <v>115496</v>
      </c>
      <c r="AB793">
        <f t="shared" si="3252"/>
        <v>848</v>
      </c>
      <c r="AC793">
        <f t="shared" si="3253"/>
        <v>10599</v>
      </c>
      <c r="AE793" s="3">
        <f t="shared" si="3254"/>
        <v>23420</v>
      </c>
      <c r="AF793" s="3">
        <f t="shared" si="3255"/>
        <v>3652</v>
      </c>
      <c r="AG793" s="3">
        <f t="shared" si="3256"/>
        <v>1294</v>
      </c>
      <c r="AH793" s="3">
        <f t="shared" si="3257"/>
        <v>-10</v>
      </c>
      <c r="AI793" s="3">
        <f t="shared" si="3258"/>
        <v>0</v>
      </c>
      <c r="AJ793" s="3">
        <f t="shared" si="3259"/>
        <v>1304</v>
      </c>
      <c r="AK793" s="3">
        <f t="shared" si="3260"/>
        <v>2346</v>
      </c>
      <c r="AL793" s="3">
        <f t="shared" si="3261"/>
        <v>12</v>
      </c>
      <c r="AM793" s="3"/>
      <c r="AN793" s="3">
        <f t="shared" si="3262"/>
        <v>19768</v>
      </c>
      <c r="AO793" s="3">
        <f t="shared" si="3263"/>
        <v>3652</v>
      </c>
      <c r="AQ793" s="6">
        <f t="shared" si="3264"/>
        <v>1.8608382226023353E-3</v>
      </c>
      <c r="AR793" s="6">
        <f t="shared" si="3265"/>
        <v>3.2841342682144903E-3</v>
      </c>
      <c r="AS793" s="6">
        <f t="shared" si="3266"/>
        <v>1.124728378965667E-2</v>
      </c>
      <c r="AT793" s="6">
        <f t="shared" si="3267"/>
        <v>-1.1655011655011656E-2</v>
      </c>
      <c r="AU793" s="6">
        <f t="shared" si="3268"/>
        <v>0</v>
      </c>
      <c r="AV793" s="6">
        <f t="shared" si="3269"/>
        <v>1.1419363878380271E-2</v>
      </c>
      <c r="AW793" s="6">
        <f t="shared" si="3270"/>
        <v>2.3784033674785275E-3</v>
      </c>
      <c r="AX793" s="6">
        <f t="shared" si="3271"/>
        <v>1.1334655709832814E-3</v>
      </c>
      <c r="AZ793" s="2">
        <f t="shared" si="3272"/>
        <v>8.8480615578564958E-2</v>
      </c>
      <c r="BA793" s="17">
        <f t="shared" si="3273"/>
        <v>0.15593509820666096</v>
      </c>
      <c r="BB793" s="2">
        <f t="shared" si="3274"/>
        <v>7.6008479247802879E-4</v>
      </c>
      <c r="BC793" s="2">
        <f t="shared" si="3275"/>
        <v>7.1885377779172066E-4</v>
      </c>
      <c r="BD793" s="2">
        <f t="shared" si="3276"/>
        <v>4.1231014686308165E-5</v>
      </c>
      <c r="BE793" s="2">
        <f t="shared" si="3277"/>
        <v>0.10352211461325757</v>
      </c>
      <c r="BF793" s="2">
        <f t="shared" si="3278"/>
        <v>0.88621763701469525</v>
      </c>
      <c r="BG793" s="17">
        <f t="shared" si="3279"/>
        <v>9.5001635795691364E-3</v>
      </c>
      <c r="BH793" s="2">
        <f t="shared" si="3280"/>
        <v>6.8933507529395583E-3</v>
      </c>
      <c r="BI793" s="2">
        <f t="shared" si="3281"/>
        <v>3.9537922024341607E-4</v>
      </c>
      <c r="BJ793" s="2">
        <f t="shared" si="3282"/>
        <v>0.99271127002681703</v>
      </c>
    </row>
    <row r="794" spans="1:62" ht="15.6" customHeight="1">
      <c r="A794" s="4"/>
      <c r="H794" s="5"/>
      <c r="I794" s="5"/>
      <c r="J794" s="5"/>
      <c r="K794" s="5"/>
      <c r="M794" s="5"/>
      <c r="N794" s="5"/>
      <c r="O794" s="5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Q794" s="6"/>
      <c r="AR794" s="6"/>
      <c r="AS794" s="6"/>
      <c r="AT794" s="6"/>
      <c r="AU794" s="6"/>
      <c r="AV794" s="6"/>
      <c r="AW794" s="6"/>
      <c r="AX794" s="6"/>
      <c r="AZ794" s="2"/>
      <c r="BA794" s="17"/>
      <c r="BB794" s="2"/>
      <c r="BC794" s="2"/>
      <c r="BD794" s="2"/>
      <c r="BE794" s="2"/>
      <c r="BF794" s="2"/>
      <c r="BG794" s="2"/>
      <c r="BH794" s="2"/>
      <c r="BI794" s="2"/>
      <c r="BJ794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568"/>
  <sheetViews>
    <sheetView zoomScale="95" zoomScaleNormal="95" workbookViewId="0">
      <pane xSplit="1" ySplit="1" topLeftCell="P540" activePane="bottomRight" state="frozen"/>
      <selection activeCell="A786" sqref="A786:BJ793"/>
      <selection pane="topRight" activeCell="A786" sqref="A786:BJ793"/>
      <selection pane="bottomLeft" activeCell="A786" sqref="A786:BJ793"/>
      <selection pane="bottomRight" activeCell="A786" sqref="A786:BJ793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17" customWidth="1"/>
    <col min="25" max="25" width="27.44140625" bestFit="1" customWidth="1"/>
    <col min="26" max="26" width="7.44140625" customWidth="1"/>
    <col min="27" max="27" width="22.4414062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167</v>
      </c>
      <c r="W1" t="s">
        <v>168</v>
      </c>
      <c r="X1" t="s">
        <v>169</v>
      </c>
      <c r="Y1" t="s">
        <v>218</v>
      </c>
      <c r="Z1" t="s">
        <v>219</v>
      </c>
      <c r="AA1" t="s">
        <v>220</v>
      </c>
      <c r="AB1" t="s">
        <v>221</v>
      </c>
      <c r="AC1" t="s">
        <v>222</v>
      </c>
      <c r="AD1" t="s">
        <v>223</v>
      </c>
      <c r="AF1" t="s">
        <v>93</v>
      </c>
      <c r="AG1" t="s">
        <v>511</v>
      </c>
      <c r="AH1" t="s">
        <v>512</v>
      </c>
      <c r="AI1" t="s">
        <v>513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108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109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110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111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112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114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113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115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117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118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119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120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121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122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123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126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127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128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129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130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131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133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134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135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136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137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138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139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140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141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144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145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147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146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148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153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154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155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156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158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159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160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161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162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163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164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166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170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171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172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173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174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176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177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178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179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180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181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182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183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184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185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187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188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189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191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192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193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194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195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196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197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198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199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200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201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202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203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204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207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208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209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210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212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213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214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215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216</v>
      </c>
      <c r="AD96" t="s">
        <v>217</v>
      </c>
    </row>
    <row r="97" spans="1:30">
      <c r="A97" s="31" t="s">
        <v>225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216</v>
      </c>
      <c r="AD97" t="s">
        <v>217</v>
      </c>
    </row>
    <row r="98" spans="1:30">
      <c r="A98" s="31" t="s">
        <v>226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216</v>
      </c>
      <c r="AD98" t="s">
        <v>217</v>
      </c>
    </row>
    <row r="99" spans="1:30">
      <c r="A99" s="31" t="s">
        <v>227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216</v>
      </c>
      <c r="AD99" t="s">
        <v>217</v>
      </c>
    </row>
    <row r="100" spans="1:30">
      <c r="A100" s="31" t="s">
        <v>228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216</v>
      </c>
      <c r="AD100" t="s">
        <v>217</v>
      </c>
    </row>
    <row r="101" spans="1:30">
      <c r="A101" s="31" t="s">
        <v>229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216</v>
      </c>
      <c r="AD101" t="s">
        <v>217</v>
      </c>
    </row>
    <row r="102" spans="1:30">
      <c r="A102" s="31" t="s">
        <v>230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216</v>
      </c>
      <c r="AD102" t="s">
        <v>217</v>
      </c>
    </row>
    <row r="103" spans="1:30">
      <c r="A103" s="31" t="s">
        <v>231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216</v>
      </c>
      <c r="AD103" t="s">
        <v>217</v>
      </c>
    </row>
    <row r="104" spans="1:30">
      <c r="A104" s="31" t="s">
        <v>232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216</v>
      </c>
      <c r="AD104" t="s">
        <v>217</v>
      </c>
    </row>
    <row r="105" spans="1:30">
      <c r="A105" s="31" t="s">
        <v>233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216</v>
      </c>
      <c r="AD105" t="s">
        <v>217</v>
      </c>
    </row>
    <row r="106" spans="1:30">
      <c r="A106" s="31" t="s">
        <v>234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216</v>
      </c>
      <c r="AD106" t="s">
        <v>217</v>
      </c>
    </row>
    <row r="107" spans="1:30">
      <c r="A107" s="31" t="s">
        <v>235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216</v>
      </c>
      <c r="AD107" t="s">
        <v>217</v>
      </c>
    </row>
    <row r="108" spans="1:30">
      <c r="A108" s="31" t="s">
        <v>237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216</v>
      </c>
      <c r="AD108" t="s">
        <v>217</v>
      </c>
    </row>
    <row r="109" spans="1:30">
      <c r="A109" s="31" t="s">
        <v>238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216</v>
      </c>
      <c r="AD109" t="s">
        <v>217</v>
      </c>
    </row>
    <row r="110" spans="1:30">
      <c r="A110" s="31" t="s">
        <v>239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216</v>
      </c>
      <c r="AD110" t="s">
        <v>217</v>
      </c>
    </row>
    <row r="111" spans="1:30">
      <c r="A111" s="31" t="s">
        <v>240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216</v>
      </c>
      <c r="AD111" t="s">
        <v>217</v>
      </c>
    </row>
    <row r="112" spans="1:30">
      <c r="A112" s="31" t="s">
        <v>241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216</v>
      </c>
      <c r="AD112" t="s">
        <v>242</v>
      </c>
    </row>
    <row r="113" spans="1:30">
      <c r="A113" s="31" t="s">
        <v>243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216</v>
      </c>
      <c r="AD113" t="s">
        <v>242</v>
      </c>
    </row>
    <row r="114" spans="1:30">
      <c r="A114" s="31" t="s">
        <v>244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216</v>
      </c>
      <c r="AD114" t="s">
        <v>242</v>
      </c>
    </row>
    <row r="115" spans="1:30">
      <c r="A115" s="31" t="s">
        <v>245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216</v>
      </c>
      <c r="AD115" t="s">
        <v>242</v>
      </c>
    </row>
    <row r="116" spans="1:30">
      <c r="A116" s="31" t="s">
        <v>246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216</v>
      </c>
      <c r="AD116" t="s">
        <v>242</v>
      </c>
    </row>
    <row r="117" spans="1:30">
      <c r="A117" s="31" t="s">
        <v>248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216</v>
      </c>
      <c r="AD117" t="s">
        <v>242</v>
      </c>
    </row>
    <row r="118" spans="1:30">
      <c r="A118" s="31" t="s">
        <v>249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216</v>
      </c>
      <c r="AD118" t="s">
        <v>242</v>
      </c>
    </row>
    <row r="119" spans="1:30">
      <c r="A119" s="31" t="s">
        <v>250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216</v>
      </c>
      <c r="AD119" t="s">
        <v>242</v>
      </c>
    </row>
    <row r="120" spans="1:30">
      <c r="A120" s="31" t="s">
        <v>253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216</v>
      </c>
      <c r="AD120" t="s">
        <v>242</v>
      </c>
    </row>
    <row r="121" spans="1:30">
      <c r="A121" s="31" t="s">
        <v>252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216</v>
      </c>
      <c r="AD121" t="s">
        <v>242</v>
      </c>
    </row>
    <row r="122" spans="1:30">
      <c r="A122" s="31" t="s">
        <v>254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216</v>
      </c>
      <c r="AD122" t="s">
        <v>242</v>
      </c>
    </row>
    <row r="123" spans="1:30">
      <c r="A123" s="31" t="s">
        <v>255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216</v>
      </c>
      <c r="AD123" t="s">
        <v>242</v>
      </c>
    </row>
    <row r="124" spans="1:30">
      <c r="A124" s="31" t="s">
        <v>256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216</v>
      </c>
      <c r="AD124" t="s">
        <v>242</v>
      </c>
    </row>
    <row r="125" spans="1:30">
      <c r="A125" s="31" t="s">
        <v>257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216</v>
      </c>
      <c r="AD125" t="s">
        <v>242</v>
      </c>
    </row>
    <row r="126" spans="1:30">
      <c r="A126" s="31" t="s">
        <v>259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216</v>
      </c>
      <c r="AD126" t="s">
        <v>242</v>
      </c>
    </row>
    <row r="127" spans="1:30">
      <c r="A127" s="31" t="s">
        <v>260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216</v>
      </c>
      <c r="AD127" t="s">
        <v>242</v>
      </c>
    </row>
    <row r="128" spans="1:30">
      <c r="A128" s="31" t="s">
        <v>261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216</v>
      </c>
      <c r="AD128" t="s">
        <v>242</v>
      </c>
    </row>
    <row r="129" spans="1:30">
      <c r="A129" s="31" t="s">
        <v>262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216</v>
      </c>
      <c r="AD129" t="s">
        <v>242</v>
      </c>
    </row>
    <row r="130" spans="1:30">
      <c r="A130" s="31" t="s">
        <v>263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216</v>
      </c>
      <c r="AD130" t="s">
        <v>242</v>
      </c>
    </row>
    <row r="131" spans="1:30">
      <c r="A131" s="31" t="s">
        <v>264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216</v>
      </c>
      <c r="AD131" t="s">
        <v>242</v>
      </c>
    </row>
    <row r="132" spans="1:30">
      <c r="A132" s="31" t="s">
        <v>265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216</v>
      </c>
      <c r="AD132" t="s">
        <v>242</v>
      </c>
    </row>
    <row r="133" spans="1:30">
      <c r="A133" s="31" t="s">
        <v>267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216</v>
      </c>
      <c r="AD133" t="s">
        <v>242</v>
      </c>
    </row>
    <row r="134" spans="1:30">
      <c r="A134" s="31" t="s">
        <v>268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216</v>
      </c>
      <c r="AD134" t="s">
        <v>242</v>
      </c>
    </row>
    <row r="135" spans="1:30">
      <c r="A135" s="31" t="s">
        <v>269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216</v>
      </c>
      <c r="AD135" t="s">
        <v>242</v>
      </c>
    </row>
    <row r="136" spans="1:30">
      <c r="A136" s="31" t="s">
        <v>270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216</v>
      </c>
      <c r="AD136" t="s">
        <v>242</v>
      </c>
    </row>
    <row r="137" spans="1:30">
      <c r="A137" s="31" t="s">
        <v>271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216</v>
      </c>
      <c r="AD137" t="s">
        <v>242</v>
      </c>
    </row>
    <row r="138" spans="1:30">
      <c r="A138" s="31" t="s">
        <v>272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216</v>
      </c>
      <c r="AD138" t="s">
        <v>242</v>
      </c>
    </row>
    <row r="139" spans="1:30">
      <c r="A139" s="31" t="s">
        <v>273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216</v>
      </c>
      <c r="AD139" t="s">
        <v>242</v>
      </c>
    </row>
    <row r="140" spans="1:30">
      <c r="A140" s="31" t="s">
        <v>275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216</v>
      </c>
      <c r="AD140" t="s">
        <v>242</v>
      </c>
    </row>
    <row r="141" spans="1:30">
      <c r="A141" s="31" t="s">
        <v>276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216</v>
      </c>
      <c r="AD141" t="s">
        <v>242</v>
      </c>
    </row>
    <row r="142" spans="1:30">
      <c r="A142" s="31" t="s">
        <v>277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216</v>
      </c>
      <c r="AD142" t="s">
        <v>242</v>
      </c>
    </row>
    <row r="143" spans="1:30">
      <c r="A143" s="31" t="s">
        <v>278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216</v>
      </c>
      <c r="AD143" t="s">
        <v>242</v>
      </c>
    </row>
    <row r="144" spans="1:30">
      <c r="A144" s="31" t="s">
        <v>279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216</v>
      </c>
      <c r="AD144" t="s">
        <v>242</v>
      </c>
    </row>
    <row r="145" spans="1:30">
      <c r="A145" s="31" t="s">
        <v>280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281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216</v>
      </c>
      <c r="AD146" t="s">
        <v>242</v>
      </c>
    </row>
    <row r="147" spans="1:30">
      <c r="A147" s="31" t="s">
        <v>282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216</v>
      </c>
      <c r="AD147" t="s">
        <v>242</v>
      </c>
    </row>
    <row r="148" spans="1:30">
      <c r="A148" s="31" t="s">
        <v>283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216</v>
      </c>
      <c r="AD148" t="s">
        <v>242</v>
      </c>
    </row>
    <row r="149" spans="1:30">
      <c r="A149" s="31" t="s">
        <v>284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216</v>
      </c>
      <c r="AD149" t="s">
        <v>242</v>
      </c>
    </row>
    <row r="150" spans="1:30">
      <c r="A150" s="31" t="s">
        <v>286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216</v>
      </c>
      <c r="AD150" t="s">
        <v>242</v>
      </c>
    </row>
    <row r="151" spans="1:30">
      <c r="A151" s="31" t="s">
        <v>287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216</v>
      </c>
      <c r="AD151" t="s">
        <v>242</v>
      </c>
    </row>
    <row r="152" spans="1:30">
      <c r="A152" s="31" t="s">
        <v>288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216</v>
      </c>
      <c r="AD152" t="s">
        <v>242</v>
      </c>
    </row>
    <row r="153" spans="1:30">
      <c r="A153" s="31" t="s">
        <v>289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216</v>
      </c>
      <c r="AD153" t="s">
        <v>242</v>
      </c>
    </row>
    <row r="154" spans="1:30">
      <c r="A154" s="31" t="s">
        <v>290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216</v>
      </c>
      <c r="AD154" t="s">
        <v>242</v>
      </c>
    </row>
    <row r="155" spans="1:30">
      <c r="A155" s="31" t="s">
        <v>291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216</v>
      </c>
      <c r="AD155" t="s">
        <v>242</v>
      </c>
    </row>
    <row r="156" spans="1:30">
      <c r="A156" s="31" t="s">
        <v>292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216</v>
      </c>
      <c r="AD156" t="s">
        <v>242</v>
      </c>
    </row>
    <row r="157" spans="1:30">
      <c r="A157" s="31" t="s">
        <v>293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216</v>
      </c>
      <c r="AD157" t="s">
        <v>242</v>
      </c>
    </row>
    <row r="158" spans="1:30">
      <c r="A158" s="31" t="s">
        <v>295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216</v>
      </c>
      <c r="AD158" t="s">
        <v>242</v>
      </c>
    </row>
    <row r="159" spans="1:30">
      <c r="A159" s="31" t="s">
        <v>296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216</v>
      </c>
      <c r="AD159" t="s">
        <v>242</v>
      </c>
    </row>
    <row r="160" spans="1:30">
      <c r="A160" s="31" t="s">
        <v>297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216</v>
      </c>
      <c r="AD160" t="s">
        <v>242</v>
      </c>
    </row>
    <row r="161" spans="1:30">
      <c r="A161" s="31" t="s">
        <v>298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216</v>
      </c>
      <c r="AD161" t="s">
        <v>242</v>
      </c>
    </row>
    <row r="162" spans="1:30">
      <c r="A162" s="31" t="s">
        <v>299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216</v>
      </c>
      <c r="AD162" t="s">
        <v>242</v>
      </c>
    </row>
    <row r="163" spans="1:30">
      <c r="A163" s="31" t="s">
        <v>300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216</v>
      </c>
      <c r="AD163" t="s">
        <v>242</v>
      </c>
    </row>
    <row r="164" spans="1:30">
      <c r="A164" s="31" t="s">
        <v>301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216</v>
      </c>
      <c r="AD164" t="s">
        <v>242</v>
      </c>
    </row>
    <row r="165" spans="1:30">
      <c r="A165" s="31" t="s">
        <v>302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216</v>
      </c>
      <c r="AD165" t="s">
        <v>242</v>
      </c>
    </row>
    <row r="166" spans="1:30">
      <c r="A166" s="31" t="s">
        <v>303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216</v>
      </c>
      <c r="AD166" t="s">
        <v>242</v>
      </c>
    </row>
    <row r="167" spans="1:30">
      <c r="A167" s="31" t="s">
        <v>306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216</v>
      </c>
      <c r="AD167" t="s">
        <v>242</v>
      </c>
    </row>
    <row r="168" spans="1:30">
      <c r="A168" s="31" t="s">
        <v>307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310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216</v>
      </c>
      <c r="AD168" t="s">
        <v>242</v>
      </c>
    </row>
    <row r="169" spans="1:30">
      <c r="A169" s="31" t="s">
        <v>308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309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216</v>
      </c>
      <c r="AD169" t="s">
        <v>242</v>
      </c>
    </row>
    <row r="170" spans="1:30">
      <c r="A170" s="31" t="s">
        <v>311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312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216</v>
      </c>
      <c r="AD170" t="s">
        <v>242</v>
      </c>
    </row>
    <row r="171" spans="1:30">
      <c r="A171" s="31" t="s">
        <v>313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314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216</v>
      </c>
      <c r="AD171" t="s">
        <v>242</v>
      </c>
    </row>
    <row r="172" spans="1:30">
      <c r="A172" s="31" t="s">
        <v>316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317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216</v>
      </c>
      <c r="AD172" t="s">
        <v>242</v>
      </c>
    </row>
    <row r="173" spans="1:30">
      <c r="A173" s="31" t="s">
        <v>318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319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216</v>
      </c>
      <c r="AD173" t="s">
        <v>242</v>
      </c>
    </row>
    <row r="174" spans="1:30">
      <c r="A174" s="31" t="s">
        <v>320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216</v>
      </c>
      <c r="AD174" t="s">
        <v>242</v>
      </c>
    </row>
    <row r="175" spans="1:30">
      <c r="A175" s="31" t="s">
        <v>321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216</v>
      </c>
      <c r="AD175" t="s">
        <v>242</v>
      </c>
    </row>
    <row r="176" spans="1:30">
      <c r="A176" s="31" t="s">
        <v>322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323</v>
      </c>
      <c r="V176">
        <v>19</v>
      </c>
      <c r="W176" t="s">
        <v>324</v>
      </c>
      <c r="Y176">
        <v>182633</v>
      </c>
      <c r="Z176">
        <v>0</v>
      </c>
      <c r="AA176">
        <v>2072684</v>
      </c>
      <c r="AB176">
        <v>1230301</v>
      </c>
      <c r="AC176" t="s">
        <v>216</v>
      </c>
      <c r="AD176" t="s">
        <v>242</v>
      </c>
    </row>
    <row r="177" spans="1:30">
      <c r="A177" s="31" t="s">
        <v>325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326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216</v>
      </c>
      <c r="AD177" t="s">
        <v>242</v>
      </c>
    </row>
    <row r="178" spans="1:30">
      <c r="A178" s="31" t="s">
        <v>327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216</v>
      </c>
      <c r="AD178" t="s">
        <v>242</v>
      </c>
    </row>
    <row r="179" spans="1:30">
      <c r="A179" s="31" t="s">
        <v>328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216</v>
      </c>
      <c r="AD179" t="s">
        <v>242</v>
      </c>
    </row>
    <row r="180" spans="1:30">
      <c r="A180" s="31" t="s">
        <v>330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216</v>
      </c>
      <c r="AD180" t="s">
        <v>242</v>
      </c>
    </row>
    <row r="181" spans="1:30">
      <c r="A181" s="31" t="s">
        <v>331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216</v>
      </c>
      <c r="AD181" t="s">
        <v>242</v>
      </c>
    </row>
    <row r="182" spans="1:30">
      <c r="A182" s="31" t="s">
        <v>333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216</v>
      </c>
      <c r="AD182" t="s">
        <v>242</v>
      </c>
    </row>
    <row r="183" spans="1:30">
      <c r="A183" s="31" t="s">
        <v>334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216</v>
      </c>
      <c r="AD183" t="s">
        <v>242</v>
      </c>
    </row>
    <row r="184" spans="1:30">
      <c r="A184" s="31" t="s">
        <v>335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216</v>
      </c>
      <c r="AD184" t="s">
        <v>242</v>
      </c>
    </row>
    <row r="185" spans="1:30">
      <c r="A185" s="31" t="s">
        <v>336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216</v>
      </c>
      <c r="AD185" t="s">
        <v>242</v>
      </c>
    </row>
    <row r="186" spans="1:30">
      <c r="A186" s="31" t="s">
        <v>337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216</v>
      </c>
      <c r="AD186" t="s">
        <v>242</v>
      </c>
    </row>
    <row r="187" spans="1:30">
      <c r="A187" s="31" t="s">
        <v>338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216</v>
      </c>
      <c r="AD187" t="s">
        <v>242</v>
      </c>
    </row>
    <row r="188" spans="1:30">
      <c r="A188" s="31" t="s">
        <v>339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216</v>
      </c>
      <c r="AD188" t="s">
        <v>242</v>
      </c>
    </row>
    <row r="189" spans="1:30">
      <c r="A189" s="31" t="s">
        <v>340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216</v>
      </c>
      <c r="AD189" t="s">
        <v>242</v>
      </c>
    </row>
    <row r="190" spans="1:30">
      <c r="A190" s="31" t="s">
        <v>341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216</v>
      </c>
      <c r="AD190" t="s">
        <v>242</v>
      </c>
    </row>
    <row r="191" spans="1:30">
      <c r="A191" s="31" t="s">
        <v>342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216</v>
      </c>
      <c r="AD191" t="s">
        <v>242</v>
      </c>
    </row>
    <row r="192" spans="1:30">
      <c r="A192" s="31" t="s">
        <v>343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216</v>
      </c>
      <c r="AD192" t="s">
        <v>242</v>
      </c>
    </row>
    <row r="193" spans="1:34">
      <c r="A193" s="31" t="s">
        <v>344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216</v>
      </c>
      <c r="AD193" t="s">
        <v>242</v>
      </c>
    </row>
    <row r="194" spans="1:34">
      <c r="A194" s="31" t="s">
        <v>345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216</v>
      </c>
      <c r="AD194" t="s">
        <v>242</v>
      </c>
      <c r="AH194">
        <v>1</v>
      </c>
    </row>
    <row r="195" spans="1:34">
      <c r="A195" s="31" t="s">
        <v>346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216</v>
      </c>
      <c r="AD195" t="s">
        <v>242</v>
      </c>
    </row>
    <row r="196" spans="1:34">
      <c r="A196" s="31" t="s">
        <v>347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216</v>
      </c>
      <c r="AD196" t="s">
        <v>242</v>
      </c>
    </row>
    <row r="197" spans="1:34">
      <c r="A197" s="31" t="s">
        <v>348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349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216</v>
      </c>
      <c r="AD197" t="s">
        <v>242</v>
      </c>
    </row>
    <row r="198" spans="1:34">
      <c r="A198" s="31" t="s">
        <v>350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351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216</v>
      </c>
      <c r="AD198" t="s">
        <v>242</v>
      </c>
    </row>
    <row r="199" spans="1:34">
      <c r="A199" s="31" t="s">
        <v>352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216</v>
      </c>
      <c r="AD199" t="s">
        <v>242</v>
      </c>
    </row>
    <row r="200" spans="1:34">
      <c r="A200" s="31" t="s">
        <v>354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216</v>
      </c>
      <c r="AD200" t="s">
        <v>242</v>
      </c>
    </row>
    <row r="201" spans="1:34">
      <c r="A201" s="31" t="s">
        <v>356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216</v>
      </c>
      <c r="AD201" t="s">
        <v>242</v>
      </c>
    </row>
    <row r="202" spans="1:34">
      <c r="A202" s="31" t="s">
        <v>358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216</v>
      </c>
      <c r="AD202" t="s">
        <v>242</v>
      </c>
    </row>
    <row r="203" spans="1:34">
      <c r="A203" s="31" t="s">
        <v>357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216</v>
      </c>
      <c r="AD203" t="s">
        <v>242</v>
      </c>
    </row>
    <row r="204" spans="1:34">
      <c r="A204" s="31" t="s">
        <v>359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216</v>
      </c>
      <c r="AD204" t="s">
        <v>242</v>
      </c>
    </row>
    <row r="205" spans="1:34">
      <c r="A205" s="31" t="s">
        <v>361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216</v>
      </c>
      <c r="AD205" t="s">
        <v>242</v>
      </c>
    </row>
    <row r="206" spans="1:34">
      <c r="A206" s="31" t="s">
        <v>362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216</v>
      </c>
      <c r="AD206" t="s">
        <v>242</v>
      </c>
    </row>
    <row r="207" spans="1:34">
      <c r="A207" s="31" t="s">
        <v>363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216</v>
      </c>
      <c r="AD207" t="s">
        <v>242</v>
      </c>
    </row>
    <row r="208" spans="1:34">
      <c r="A208" s="31" t="s">
        <v>364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216</v>
      </c>
      <c r="AD208" t="s">
        <v>242</v>
      </c>
    </row>
    <row r="209" spans="1:34">
      <c r="A209" s="31" t="s">
        <v>365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216</v>
      </c>
      <c r="AD209" t="s">
        <v>242</v>
      </c>
    </row>
    <row r="210" spans="1:34">
      <c r="A210" s="31" t="s">
        <v>366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216</v>
      </c>
      <c r="AD210" t="s">
        <v>242</v>
      </c>
      <c r="AH210">
        <v>1</v>
      </c>
    </row>
    <row r="211" spans="1:34">
      <c r="A211" s="31" t="s">
        <v>367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216</v>
      </c>
      <c r="AD211" t="s">
        <v>242</v>
      </c>
    </row>
    <row r="212" spans="1:34">
      <c r="A212" s="31" t="s">
        <v>368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216</v>
      </c>
      <c r="AD212" t="s">
        <v>242</v>
      </c>
    </row>
    <row r="213" spans="1:34">
      <c r="A213" s="31" t="s">
        <v>369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216</v>
      </c>
      <c r="AD213" t="s">
        <v>242</v>
      </c>
    </row>
    <row r="214" spans="1:34">
      <c r="A214" s="31" t="s">
        <v>371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216</v>
      </c>
      <c r="AD214" t="s">
        <v>242</v>
      </c>
    </row>
    <row r="215" spans="1:34">
      <c r="A215" s="31" t="s">
        <v>372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216</v>
      </c>
      <c r="AD215" t="s">
        <v>242</v>
      </c>
    </row>
    <row r="216" spans="1:34">
      <c r="A216" s="31" t="s">
        <v>373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216</v>
      </c>
      <c r="AD216" t="s">
        <v>242</v>
      </c>
    </row>
    <row r="217" spans="1:34">
      <c r="A217" s="31" t="s">
        <v>374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216</v>
      </c>
      <c r="AD217" t="s">
        <v>242</v>
      </c>
    </row>
    <row r="218" spans="1:34">
      <c r="A218" s="31" t="s">
        <v>375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216</v>
      </c>
      <c r="AD218" t="s">
        <v>242</v>
      </c>
    </row>
    <row r="219" spans="1:34">
      <c r="A219" s="31" t="s">
        <v>377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216</v>
      </c>
      <c r="AD219" t="s">
        <v>242</v>
      </c>
    </row>
    <row r="220" spans="1:34">
      <c r="A220" s="31" t="s">
        <v>378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216</v>
      </c>
      <c r="AD220" t="s">
        <v>242</v>
      </c>
    </row>
    <row r="221" spans="1:34">
      <c r="A221" s="31" t="s">
        <v>379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216</v>
      </c>
      <c r="AD221" t="s">
        <v>242</v>
      </c>
    </row>
    <row r="222" spans="1:34">
      <c r="A222" s="31" t="s">
        <v>380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216</v>
      </c>
      <c r="AD222" t="s">
        <v>242</v>
      </c>
    </row>
    <row r="223" spans="1:34">
      <c r="A223" s="31" t="s">
        <v>381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216</v>
      </c>
      <c r="AD223" t="s">
        <v>242</v>
      </c>
    </row>
    <row r="224" spans="1:34">
      <c r="A224" s="31" t="s">
        <v>382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216</v>
      </c>
      <c r="AD224" t="s">
        <v>242</v>
      </c>
    </row>
    <row r="225" spans="1:34">
      <c r="A225" s="31" t="s">
        <v>383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216</v>
      </c>
      <c r="AD225" t="s">
        <v>242</v>
      </c>
    </row>
    <row r="226" spans="1:34">
      <c r="A226" s="31" t="s">
        <v>385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216</v>
      </c>
      <c r="AD226" t="s">
        <v>242</v>
      </c>
    </row>
    <row r="227" spans="1:34">
      <c r="A227" s="31" t="s">
        <v>386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216</v>
      </c>
      <c r="AD227" t="s">
        <v>242</v>
      </c>
    </row>
    <row r="228" spans="1:34">
      <c r="A228" s="31" t="s">
        <v>387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216</v>
      </c>
      <c r="AD228" t="s">
        <v>242</v>
      </c>
    </row>
    <row r="229" spans="1:34">
      <c r="A229" s="31" t="s">
        <v>388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216</v>
      </c>
      <c r="AD229" t="s">
        <v>242</v>
      </c>
    </row>
    <row r="230" spans="1:34">
      <c r="A230" s="31" t="s">
        <v>389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216</v>
      </c>
      <c r="AD230" t="s">
        <v>242</v>
      </c>
    </row>
    <row r="231" spans="1:34">
      <c r="A231" s="31" t="s">
        <v>390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216</v>
      </c>
      <c r="AD231" t="s">
        <v>242</v>
      </c>
    </row>
    <row r="232" spans="1:34">
      <c r="A232" s="31" t="s">
        <v>391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216</v>
      </c>
      <c r="AD232" t="s">
        <v>242</v>
      </c>
    </row>
    <row r="233" spans="1:34">
      <c r="A233" s="31" t="s">
        <v>392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216</v>
      </c>
      <c r="AD233" t="s">
        <v>242</v>
      </c>
    </row>
    <row r="234" spans="1:34">
      <c r="A234" s="31" t="s">
        <v>393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216</v>
      </c>
      <c r="AD234" t="s">
        <v>242</v>
      </c>
    </row>
    <row r="235" spans="1:34">
      <c r="A235" s="31" t="s">
        <v>394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216</v>
      </c>
      <c r="AD235" t="s">
        <v>242</v>
      </c>
    </row>
    <row r="236" spans="1:34">
      <c r="A236" s="31" t="s">
        <v>396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216</v>
      </c>
      <c r="AD236" t="s">
        <v>242</v>
      </c>
    </row>
    <row r="237" spans="1:34">
      <c r="A237" s="31" t="s">
        <v>397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216</v>
      </c>
      <c r="AD237" t="s">
        <v>242</v>
      </c>
    </row>
    <row r="238" spans="1:34">
      <c r="A238" s="31" t="s">
        <v>398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216</v>
      </c>
      <c r="AD238" t="s">
        <v>242</v>
      </c>
      <c r="AH238">
        <v>1</v>
      </c>
    </row>
    <row r="239" spans="1:34">
      <c r="A239" s="31" t="s">
        <v>399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216</v>
      </c>
      <c r="AD239" t="s">
        <v>242</v>
      </c>
    </row>
    <row r="240" spans="1:34">
      <c r="A240" s="31" t="s">
        <v>400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216</v>
      </c>
      <c r="AD240" t="s">
        <v>242</v>
      </c>
    </row>
    <row r="241" spans="1:34">
      <c r="A241" s="31" t="s">
        <v>401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216</v>
      </c>
      <c r="AD241" t="s">
        <v>242</v>
      </c>
    </row>
    <row r="242" spans="1:34">
      <c r="A242" s="31" t="s">
        <v>402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216</v>
      </c>
      <c r="AD242" t="s">
        <v>242</v>
      </c>
    </row>
    <row r="243" spans="1:34">
      <c r="A243" s="31" t="s">
        <v>404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216</v>
      </c>
      <c r="AD243" t="s">
        <v>242</v>
      </c>
    </row>
    <row r="244" spans="1:34">
      <c r="A244" s="31" t="s">
        <v>410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216</v>
      </c>
      <c r="AD244" t="s">
        <v>242</v>
      </c>
    </row>
    <row r="245" spans="1:34">
      <c r="A245" s="31" t="s">
        <v>405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216</v>
      </c>
      <c r="AD245" t="s">
        <v>242</v>
      </c>
      <c r="AH245">
        <v>1</v>
      </c>
    </row>
    <row r="246" spans="1:34">
      <c r="A246" s="31" t="s">
        <v>406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216</v>
      </c>
      <c r="AD246" t="s">
        <v>242</v>
      </c>
    </row>
    <row r="247" spans="1:34">
      <c r="A247" s="31" t="s">
        <v>407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216</v>
      </c>
      <c r="AD247" t="s">
        <v>242</v>
      </c>
    </row>
    <row r="248" spans="1:34">
      <c r="A248" s="31" t="s">
        <v>408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216</v>
      </c>
      <c r="AD248" t="s">
        <v>242</v>
      </c>
    </row>
    <row r="249" spans="1:34">
      <c r="A249" s="31" t="s">
        <v>409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216</v>
      </c>
      <c r="AD249" t="s">
        <v>242</v>
      </c>
    </row>
    <row r="250" spans="1:34">
      <c r="A250" s="31" t="s">
        <v>412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216</v>
      </c>
      <c r="AD250" t="s">
        <v>242</v>
      </c>
    </row>
    <row r="251" spans="1:34">
      <c r="A251" s="31" t="s">
        <v>413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216</v>
      </c>
      <c r="AD251" t="s">
        <v>242</v>
      </c>
    </row>
    <row r="252" spans="1:34">
      <c r="A252" s="31" t="s">
        <v>414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216</v>
      </c>
      <c r="AD252" t="s">
        <v>242</v>
      </c>
    </row>
    <row r="253" spans="1:34">
      <c r="A253" s="31" t="s">
        <v>415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216</v>
      </c>
      <c r="AD253" t="s">
        <v>242</v>
      </c>
      <c r="AH253">
        <v>1</v>
      </c>
    </row>
    <row r="254" spans="1:34">
      <c r="A254" s="31" t="s">
        <v>416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216</v>
      </c>
      <c r="AD254" t="s">
        <v>242</v>
      </c>
    </row>
    <row r="255" spans="1:34">
      <c r="A255" s="31" t="s">
        <v>417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216</v>
      </c>
      <c r="AD255" t="s">
        <v>242</v>
      </c>
    </row>
    <row r="256" spans="1:34">
      <c r="A256" s="31" t="s">
        <v>418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216</v>
      </c>
      <c r="AD256" t="s">
        <v>242</v>
      </c>
    </row>
    <row r="257" spans="1:34">
      <c r="A257" s="31" t="s">
        <v>420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216</v>
      </c>
      <c r="AD257" t="s">
        <v>242</v>
      </c>
    </row>
    <row r="258" spans="1:34">
      <c r="A258" s="31" t="s">
        <v>421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216</v>
      </c>
      <c r="AD258" t="s">
        <v>242</v>
      </c>
    </row>
    <row r="259" spans="1:34">
      <c r="A259" s="31" t="s">
        <v>422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216</v>
      </c>
      <c r="AD259" t="s">
        <v>242</v>
      </c>
    </row>
    <row r="260" spans="1:34">
      <c r="A260" s="31" t="s">
        <v>423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216</v>
      </c>
      <c r="AD260" t="s">
        <v>242</v>
      </c>
      <c r="AH260">
        <v>1</v>
      </c>
    </row>
    <row r="261" spans="1:34">
      <c r="A261" s="31" t="s">
        <v>424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216</v>
      </c>
      <c r="AD261" t="s">
        <v>242</v>
      </c>
    </row>
    <row r="262" spans="1:34">
      <c r="A262" s="31" t="s">
        <v>425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216</v>
      </c>
      <c r="AD262" t="s">
        <v>242</v>
      </c>
    </row>
    <row r="263" spans="1:34">
      <c r="A263" s="31" t="s">
        <v>426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216</v>
      </c>
      <c r="AD263" t="s">
        <v>242</v>
      </c>
    </row>
    <row r="264" spans="1:34">
      <c r="A264" s="31" t="s">
        <v>428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216</v>
      </c>
      <c r="AD264" t="s">
        <v>242</v>
      </c>
    </row>
    <row r="265" spans="1:34">
      <c r="A265" s="31" t="s">
        <v>429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216</v>
      </c>
      <c r="AD265" t="s">
        <v>242</v>
      </c>
      <c r="AH265">
        <v>1</v>
      </c>
    </row>
    <row r="266" spans="1:34">
      <c r="A266" s="31" t="s">
        <v>430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216</v>
      </c>
      <c r="AD266" t="s">
        <v>242</v>
      </c>
    </row>
    <row r="267" spans="1:34">
      <c r="A267" s="31" t="s">
        <v>431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216</v>
      </c>
      <c r="AD267" t="s">
        <v>242</v>
      </c>
    </row>
    <row r="268" spans="1:34">
      <c r="A268" s="31" t="s">
        <v>432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216</v>
      </c>
      <c r="AD268" t="s">
        <v>242</v>
      </c>
      <c r="AH268">
        <v>1</v>
      </c>
    </row>
    <row r="269" spans="1:34">
      <c r="A269" s="31" t="s">
        <v>433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216</v>
      </c>
      <c r="AD269" t="s">
        <v>242</v>
      </c>
    </row>
    <row r="270" spans="1:34">
      <c r="A270" s="31" t="s">
        <v>434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216</v>
      </c>
      <c r="AD270" t="s">
        <v>242</v>
      </c>
    </row>
    <row r="271" spans="1:34">
      <c r="A271" s="31" t="s">
        <v>436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216</v>
      </c>
      <c r="AD271" t="s">
        <v>242</v>
      </c>
    </row>
    <row r="272" spans="1:34">
      <c r="A272" s="31" t="s">
        <v>437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216</v>
      </c>
      <c r="AD272" t="s">
        <v>242</v>
      </c>
    </row>
    <row r="273" spans="1:34">
      <c r="A273" s="31" t="s">
        <v>438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439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216</v>
      </c>
      <c r="AD273" t="s">
        <v>242</v>
      </c>
    </row>
    <row r="274" spans="1:34">
      <c r="A274" s="31" t="s">
        <v>440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441</v>
      </c>
      <c r="X274" t="s">
        <v>442</v>
      </c>
      <c r="Y274">
        <v>234275</v>
      </c>
      <c r="Z274">
        <v>0</v>
      </c>
      <c r="AA274">
        <v>2702471</v>
      </c>
      <c r="AB274">
        <v>2359615</v>
      </c>
      <c r="AC274" t="s">
        <v>216</v>
      </c>
      <c r="AD274" t="s">
        <v>242</v>
      </c>
    </row>
    <row r="275" spans="1:34">
      <c r="A275" s="31" t="s">
        <v>443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216</v>
      </c>
      <c r="AD275" t="s">
        <v>242</v>
      </c>
    </row>
    <row r="276" spans="1:34">
      <c r="A276" s="31" t="s">
        <v>444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216</v>
      </c>
      <c r="AD276" t="s">
        <v>242</v>
      </c>
      <c r="AH276">
        <f>1+1</f>
        <v>2</v>
      </c>
    </row>
    <row r="277" spans="1:34">
      <c r="A277" s="31" t="s">
        <v>445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216</v>
      </c>
      <c r="AD277" t="s">
        <v>242</v>
      </c>
    </row>
    <row r="278" spans="1:34">
      <c r="A278" s="31" t="s">
        <v>447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216</v>
      </c>
      <c r="AD278" t="s">
        <v>242</v>
      </c>
    </row>
    <row r="279" spans="1:34">
      <c r="A279" s="31" t="s">
        <v>448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216</v>
      </c>
      <c r="AD279" t="s">
        <v>242</v>
      </c>
    </row>
    <row r="280" spans="1:34">
      <c r="A280" s="31" t="s">
        <v>449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450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216</v>
      </c>
      <c r="AD280" t="s">
        <v>242</v>
      </c>
    </row>
    <row r="281" spans="1:34">
      <c r="A281" s="31" t="s">
        <v>451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216</v>
      </c>
      <c r="AD281" t="s">
        <v>242</v>
      </c>
      <c r="AH281">
        <v>1</v>
      </c>
    </row>
    <row r="282" spans="1:34">
      <c r="A282" s="31" t="s">
        <v>452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216</v>
      </c>
      <c r="AD282" t="s">
        <v>242</v>
      </c>
    </row>
    <row r="283" spans="1:34">
      <c r="A283" s="31" t="s">
        <v>453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216</v>
      </c>
      <c r="AD283" t="s">
        <v>242</v>
      </c>
    </row>
    <row r="284" spans="1:34">
      <c r="A284" s="31" t="s">
        <v>454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216</v>
      </c>
      <c r="AD284" t="s">
        <v>242</v>
      </c>
    </row>
    <row r="285" spans="1:34">
      <c r="A285" s="31" t="s">
        <v>457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216</v>
      </c>
      <c r="AD285" t="s">
        <v>242</v>
      </c>
    </row>
    <row r="286" spans="1:34">
      <c r="A286" s="31" t="s">
        <v>458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216</v>
      </c>
      <c r="AD286" t="s">
        <v>242</v>
      </c>
    </row>
    <row r="287" spans="1:34">
      <c r="A287" s="31" t="s">
        <v>459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216</v>
      </c>
      <c r="AD287" t="s">
        <v>242</v>
      </c>
    </row>
    <row r="288" spans="1:34">
      <c r="A288" s="31" t="s">
        <v>460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216</v>
      </c>
      <c r="AD288" t="s">
        <v>242</v>
      </c>
    </row>
    <row r="289" spans="1:35">
      <c r="A289" s="31" t="s">
        <v>461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216</v>
      </c>
      <c r="AD289" t="s">
        <v>242</v>
      </c>
      <c r="AH289">
        <v>1</v>
      </c>
    </row>
    <row r="290" spans="1:35">
      <c r="A290" s="31" t="s">
        <v>462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216</v>
      </c>
      <c r="AD290" t="s">
        <v>242</v>
      </c>
      <c r="AH290">
        <v>1</v>
      </c>
    </row>
    <row r="291" spans="1:35">
      <c r="A291" s="31" t="s">
        <v>456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216</v>
      </c>
      <c r="AD291" t="s">
        <v>242</v>
      </c>
    </row>
    <row r="292" spans="1:35">
      <c r="A292" s="31" t="s">
        <v>464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216</v>
      </c>
      <c r="AD292" t="s">
        <v>242</v>
      </c>
    </row>
    <row r="293" spans="1:35">
      <c r="A293" s="31" t="s">
        <v>465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216</v>
      </c>
      <c r="AD293" t="s">
        <v>242</v>
      </c>
      <c r="AH293">
        <v>1</v>
      </c>
    </row>
    <row r="294" spans="1:35">
      <c r="A294" s="31" t="s">
        <v>466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216</v>
      </c>
      <c r="AD294" t="s">
        <v>242</v>
      </c>
    </row>
    <row r="295" spans="1:35">
      <c r="A295" s="31" t="s">
        <v>467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216</v>
      </c>
      <c r="AD295" t="s">
        <v>242</v>
      </c>
    </row>
    <row r="296" spans="1:35">
      <c r="A296" s="31" t="s">
        <v>468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216</v>
      </c>
      <c r="AD296" t="s">
        <v>242</v>
      </c>
    </row>
    <row r="297" spans="1:35">
      <c r="A297" s="31" t="s">
        <v>469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216</v>
      </c>
      <c r="AD297" t="s">
        <v>242</v>
      </c>
    </row>
    <row r="298" spans="1:35">
      <c r="A298" s="31" t="s">
        <v>470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216</v>
      </c>
      <c r="AD298" t="s">
        <v>242</v>
      </c>
      <c r="AH298">
        <v>1</v>
      </c>
    </row>
    <row r="299" spans="1:35">
      <c r="A299" s="31" t="s">
        <v>472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216</v>
      </c>
      <c r="AD299" t="s">
        <v>242</v>
      </c>
    </row>
    <row r="300" spans="1:35">
      <c r="A300" s="31" t="s">
        <v>473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474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216</v>
      </c>
      <c r="AD300" t="s">
        <v>242</v>
      </c>
    </row>
    <row r="301" spans="1:35">
      <c r="A301" s="31" t="s">
        <v>475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476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216</v>
      </c>
      <c r="AD301" t="s">
        <v>242</v>
      </c>
      <c r="AH301">
        <v>1</v>
      </c>
    </row>
    <row r="302" spans="1:35">
      <c r="A302" s="31" t="s">
        <v>477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478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216</v>
      </c>
      <c r="AD302" t="s">
        <v>242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479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216</v>
      </c>
      <c r="AD303" t="s">
        <v>242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480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216</v>
      </c>
      <c r="AD304" t="s">
        <v>242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481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216</v>
      </c>
      <c r="AD305" t="s">
        <v>242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483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216</v>
      </c>
      <c r="AD306" t="s">
        <v>242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484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485</v>
      </c>
      <c r="Y307">
        <v>257581</v>
      </c>
      <c r="Z307">
        <v>0</v>
      </c>
      <c r="AA307">
        <v>2881094</v>
      </c>
      <c r="AB307">
        <v>2643675</v>
      </c>
      <c r="AC307" t="s">
        <v>216</v>
      </c>
      <c r="AD307" t="s">
        <v>242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486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487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216</v>
      </c>
      <c r="AD308" t="s">
        <v>242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488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489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216</v>
      </c>
      <c r="AD309" t="s">
        <v>242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490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491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216</v>
      </c>
      <c r="AD310" t="s">
        <v>242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492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493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216</v>
      </c>
      <c r="AD311" t="s">
        <v>242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494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216</v>
      </c>
      <c r="AD312" t="s">
        <v>242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496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497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216</v>
      </c>
      <c r="AD313" t="s">
        <v>242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498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499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216</v>
      </c>
      <c r="AD314" t="s">
        <v>242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500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501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216</v>
      </c>
      <c r="AD315" t="s">
        <v>242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502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503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216</v>
      </c>
      <c r="AD316" t="s">
        <v>242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504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505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216</v>
      </c>
      <c r="AD317" t="s">
        <v>242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506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507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216</v>
      </c>
      <c r="AD318" t="s">
        <v>242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508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509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216</v>
      </c>
      <c r="AD319" t="s">
        <v>242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514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515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216</v>
      </c>
      <c r="AD320" t="s">
        <v>242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516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517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216</v>
      </c>
      <c r="AD321" t="s">
        <v>242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518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519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216</v>
      </c>
      <c r="AD322" t="s">
        <v>242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520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521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216</v>
      </c>
      <c r="AD323" t="s">
        <v>242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522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523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216</v>
      </c>
      <c r="AD324" t="s">
        <v>242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524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525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216</v>
      </c>
      <c r="AD325" t="s">
        <v>242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526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527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216</v>
      </c>
      <c r="AD326" t="s">
        <v>242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529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530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216</v>
      </c>
      <c r="AD327" t="s">
        <v>242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531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532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216</v>
      </c>
      <c r="AD328" t="s">
        <v>242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533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534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216</v>
      </c>
      <c r="AD329" t="s">
        <v>242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535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536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216</v>
      </c>
      <c r="AD330" t="s">
        <v>242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537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538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216</v>
      </c>
      <c r="AD331" t="s">
        <v>242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539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540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216</v>
      </c>
      <c r="AD332" t="s">
        <v>242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541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542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216</v>
      </c>
      <c r="AD333" t="s">
        <v>242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544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216</v>
      </c>
      <c r="AD334" t="s">
        <v>242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545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546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216</v>
      </c>
      <c r="AD335" t="s">
        <v>242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547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548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216</v>
      </c>
      <c r="AD336" t="s">
        <v>242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549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550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216</v>
      </c>
      <c r="AD337" t="s">
        <v>242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551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552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216</v>
      </c>
      <c r="AD338" t="s">
        <v>242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553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554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216</v>
      </c>
      <c r="AD339" t="s">
        <v>242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555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216</v>
      </c>
      <c r="AD340" t="s">
        <v>242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557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558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216</v>
      </c>
      <c r="AD341" t="s">
        <v>242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559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560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216</v>
      </c>
      <c r="AD342" t="s">
        <v>242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561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562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216</v>
      </c>
      <c r="AD343" t="s">
        <v>242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563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564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216</v>
      </c>
      <c r="AD344" t="s">
        <v>242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565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566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216</v>
      </c>
      <c r="AD345" t="s">
        <v>242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567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216</v>
      </c>
      <c r="AD346" t="s">
        <v>242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568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216</v>
      </c>
      <c r="AD347" t="s">
        <v>242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570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216</v>
      </c>
      <c r="AD348" t="s">
        <v>242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571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572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216</v>
      </c>
      <c r="AD349" t="s">
        <v>242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573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574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216</v>
      </c>
      <c r="AD350" t="s">
        <v>242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575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576</v>
      </c>
      <c r="V351">
        <v>3</v>
      </c>
      <c r="W351" t="s">
        <v>577</v>
      </c>
      <c r="X351" t="s">
        <v>578</v>
      </c>
      <c r="Y351">
        <v>298376</v>
      </c>
      <c r="Z351">
        <v>0</v>
      </c>
      <c r="AA351">
        <v>3205931</v>
      </c>
      <c r="AB351">
        <v>3087644</v>
      </c>
      <c r="AC351" t="s">
        <v>216</v>
      </c>
      <c r="AD351" t="s">
        <v>242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579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580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216</v>
      </c>
      <c r="AD352" t="s">
        <v>242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581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582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216</v>
      </c>
      <c r="AD353" t="s">
        <v>242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583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584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216</v>
      </c>
      <c r="AD354" t="s">
        <v>242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586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587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216</v>
      </c>
      <c r="AD355" t="s">
        <v>242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588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589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216</v>
      </c>
      <c r="AD356" t="s">
        <v>242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590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591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216</v>
      </c>
      <c r="AD357" t="s">
        <v>242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592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593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216</v>
      </c>
      <c r="AD358" t="s">
        <v>242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594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595</v>
      </c>
      <c r="V359">
        <v>3</v>
      </c>
      <c r="W359" t="s">
        <v>596</v>
      </c>
      <c r="X359" t="s">
        <v>597</v>
      </c>
      <c r="Y359">
        <v>301125</v>
      </c>
      <c r="Z359">
        <v>0</v>
      </c>
      <c r="AA359">
        <v>3252302</v>
      </c>
      <c r="AB359">
        <v>3156291</v>
      </c>
      <c r="AC359" t="s">
        <v>216</v>
      </c>
      <c r="AD359" t="s">
        <v>242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598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599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216</v>
      </c>
      <c r="AD360" t="s">
        <v>242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600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601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216</v>
      </c>
      <c r="AD361" t="s">
        <v>242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603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604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216</v>
      </c>
      <c r="AD362" t="s">
        <v>242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605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606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216</v>
      </c>
      <c r="AD363" t="s">
        <v>242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607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608</v>
      </c>
      <c r="V364">
        <v>4</v>
      </c>
      <c r="W364" t="s">
        <v>609</v>
      </c>
      <c r="X364" t="s">
        <v>610</v>
      </c>
      <c r="Y364">
        <v>302466</v>
      </c>
      <c r="Z364">
        <v>0</v>
      </c>
      <c r="AA364">
        <v>3276132</v>
      </c>
      <c r="AB364">
        <v>3203364</v>
      </c>
      <c r="AC364" t="s">
        <v>216</v>
      </c>
      <c r="AD364" t="s">
        <v>242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611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612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216</v>
      </c>
      <c r="AD365" t="s">
        <v>242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613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614</v>
      </c>
      <c r="V366">
        <v>4</v>
      </c>
      <c r="W366" t="s">
        <v>615</v>
      </c>
      <c r="X366" t="s">
        <v>616</v>
      </c>
      <c r="Y366">
        <v>302919</v>
      </c>
      <c r="Z366">
        <v>0</v>
      </c>
      <c r="AA366">
        <v>3285585</v>
      </c>
      <c r="AB366">
        <v>3220470</v>
      </c>
      <c r="AC366" t="s">
        <v>216</v>
      </c>
      <c r="AD366" t="s">
        <v>242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617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618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216</v>
      </c>
      <c r="AD367" t="s">
        <v>242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619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620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216</v>
      </c>
      <c r="AD368" t="s">
        <v>242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622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623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216</v>
      </c>
      <c r="AD369" t="s">
        <v>242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624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625</v>
      </c>
      <c r="V370">
        <v>6</v>
      </c>
      <c r="W370" t="s">
        <v>626</v>
      </c>
      <c r="Y370">
        <v>303938</v>
      </c>
      <c r="Z370">
        <v>0</v>
      </c>
      <c r="AA370">
        <v>3302562</v>
      </c>
      <c r="AB370">
        <v>3256475</v>
      </c>
      <c r="AC370" t="s">
        <v>216</v>
      </c>
      <c r="AD370" t="s">
        <v>242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627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628</v>
      </c>
      <c r="V371">
        <v>6</v>
      </c>
      <c r="W371" t="s">
        <v>629</v>
      </c>
      <c r="X371" t="s">
        <v>630</v>
      </c>
      <c r="Y371">
        <v>304306</v>
      </c>
      <c r="Z371">
        <v>0</v>
      </c>
      <c r="AA371">
        <v>3308863</v>
      </c>
      <c r="AB371">
        <v>3264793</v>
      </c>
      <c r="AC371" t="s">
        <v>216</v>
      </c>
      <c r="AD371" t="s">
        <v>242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631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632</v>
      </c>
      <c r="V372">
        <v>1</v>
      </c>
      <c r="W372" t="s">
        <v>633</v>
      </c>
      <c r="X372" t="s">
        <v>634</v>
      </c>
      <c r="Y372">
        <v>304592</v>
      </c>
      <c r="Z372">
        <v>0</v>
      </c>
      <c r="AA372">
        <v>3314178</v>
      </c>
      <c r="AB372">
        <v>3274919</v>
      </c>
      <c r="AC372" t="s">
        <v>216</v>
      </c>
      <c r="AD372" t="s">
        <v>242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635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636</v>
      </c>
      <c r="V373">
        <v>1</v>
      </c>
      <c r="W373" t="s">
        <v>637</v>
      </c>
      <c r="Y373">
        <v>304992</v>
      </c>
      <c r="Z373">
        <v>0</v>
      </c>
      <c r="AA373">
        <v>3318469</v>
      </c>
      <c r="AB373">
        <v>3284361</v>
      </c>
      <c r="AC373" t="s">
        <v>216</v>
      </c>
      <c r="AD373" t="s">
        <v>242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638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639</v>
      </c>
      <c r="V374">
        <v>0</v>
      </c>
      <c r="W374" t="s">
        <v>640</v>
      </c>
      <c r="X374" t="s">
        <v>641</v>
      </c>
      <c r="Y374">
        <v>305283</v>
      </c>
      <c r="Z374">
        <v>0</v>
      </c>
      <c r="AA374">
        <v>3323160</v>
      </c>
      <c r="AB374">
        <v>3291829</v>
      </c>
      <c r="AC374" t="s">
        <v>216</v>
      </c>
      <c r="AD374" t="s">
        <v>242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642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643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216</v>
      </c>
      <c r="AD375" t="s">
        <v>242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645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216</v>
      </c>
      <c r="AD376" t="s">
        <v>242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646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647</v>
      </c>
      <c r="V377">
        <v>5</v>
      </c>
      <c r="W377" t="s">
        <v>648</v>
      </c>
      <c r="X377" t="s">
        <v>649</v>
      </c>
      <c r="Y377">
        <v>306585</v>
      </c>
      <c r="Z377">
        <v>0</v>
      </c>
      <c r="AA377">
        <v>3337560</v>
      </c>
      <c r="AB377">
        <v>3315215</v>
      </c>
      <c r="AC377" t="s">
        <v>216</v>
      </c>
      <c r="AD377" t="s">
        <v>242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650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651</v>
      </c>
      <c r="V378">
        <v>3</v>
      </c>
      <c r="W378" t="s">
        <v>652</v>
      </c>
      <c r="Y378">
        <v>306867</v>
      </c>
      <c r="Z378">
        <v>0</v>
      </c>
      <c r="AA378">
        <v>3342366</v>
      </c>
      <c r="AB378">
        <v>3323122</v>
      </c>
      <c r="AC378" t="s">
        <v>216</v>
      </c>
      <c r="AD378" t="s">
        <v>242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653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654</v>
      </c>
      <c r="V379">
        <v>3</v>
      </c>
      <c r="W379" t="s">
        <v>655</v>
      </c>
      <c r="Y379">
        <v>307175</v>
      </c>
      <c r="Z379">
        <v>0</v>
      </c>
      <c r="AA379">
        <v>3347122</v>
      </c>
      <c r="AB379">
        <v>3331775</v>
      </c>
      <c r="AC379" t="s">
        <v>216</v>
      </c>
      <c r="AD379" t="s">
        <v>242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656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657</v>
      </c>
      <c r="V380">
        <v>1</v>
      </c>
      <c r="W380" t="s">
        <v>658</v>
      </c>
      <c r="X380" t="s">
        <v>659</v>
      </c>
      <c r="Y380">
        <v>307646</v>
      </c>
      <c r="Z380">
        <v>0</v>
      </c>
      <c r="AA380">
        <v>3351909</v>
      </c>
      <c r="AB380">
        <v>3339639</v>
      </c>
      <c r="AC380" t="s">
        <v>216</v>
      </c>
      <c r="AD380" t="s">
        <v>242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660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661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216</v>
      </c>
      <c r="AD381" t="s">
        <v>242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662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663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216</v>
      </c>
      <c r="AD382" t="s">
        <v>242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665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666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216</v>
      </c>
      <c r="AD383" t="s">
        <v>242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667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668</v>
      </c>
      <c r="V384">
        <v>6</v>
      </c>
      <c r="W384" t="s">
        <v>669</v>
      </c>
      <c r="Y384">
        <v>308909</v>
      </c>
      <c r="Z384">
        <v>0</v>
      </c>
      <c r="AA384">
        <v>3365541</v>
      </c>
      <c r="AB384">
        <v>3368396</v>
      </c>
      <c r="AC384" t="s">
        <v>216</v>
      </c>
      <c r="AD384" t="s">
        <v>242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670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671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216</v>
      </c>
      <c r="AD385" t="s">
        <v>242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672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673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216</v>
      </c>
      <c r="AD386" t="s">
        <v>242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674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675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216</v>
      </c>
      <c r="AD387" t="s">
        <v>242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676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677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216</v>
      </c>
      <c r="AD388" t="s">
        <v>242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678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679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216</v>
      </c>
      <c r="AD389" t="s">
        <v>242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681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682</v>
      </c>
      <c r="X390" t="s">
        <v>683</v>
      </c>
      <c r="Y390">
        <v>311575</v>
      </c>
      <c r="Z390">
        <v>0</v>
      </c>
      <c r="AA390">
        <v>3397464</v>
      </c>
      <c r="AB390">
        <v>3478212</v>
      </c>
      <c r="AC390" t="s">
        <v>216</v>
      </c>
      <c r="AD390" t="s">
        <v>242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684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685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216</v>
      </c>
      <c r="AD391" t="s">
        <v>242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686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687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216</v>
      </c>
      <c r="AD392" t="s">
        <v>242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688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689</v>
      </c>
      <c r="V393">
        <v>1</v>
      </c>
      <c r="W393" t="s">
        <v>690</v>
      </c>
      <c r="X393" t="s">
        <v>691</v>
      </c>
      <c r="Y393">
        <v>313267</v>
      </c>
      <c r="Z393">
        <v>0</v>
      </c>
      <c r="AA393">
        <v>3417228</v>
      </c>
      <c r="AB393">
        <v>3541149</v>
      </c>
      <c r="AC393" t="s">
        <v>216</v>
      </c>
      <c r="AD393" t="s">
        <v>242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692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693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216</v>
      </c>
      <c r="AD394" t="s">
        <v>242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694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695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216</v>
      </c>
      <c r="AD395" t="s">
        <v>242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696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697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216</v>
      </c>
      <c r="AD396" t="s">
        <v>242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699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700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216</v>
      </c>
      <c r="AD397" t="s">
        <v>242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701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702</v>
      </c>
      <c r="V398">
        <v>3</v>
      </c>
      <c r="X398" t="s">
        <v>703</v>
      </c>
      <c r="Y398">
        <v>315635</v>
      </c>
      <c r="Z398">
        <v>0</v>
      </c>
      <c r="AA398">
        <v>3445570</v>
      </c>
      <c r="AB398">
        <v>3627016</v>
      </c>
      <c r="AC398" t="s">
        <v>216</v>
      </c>
      <c r="AD398" t="s">
        <v>242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704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705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216</v>
      </c>
      <c r="AD399" t="s">
        <v>242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706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707</v>
      </c>
      <c r="V400">
        <v>3</v>
      </c>
      <c r="W400" t="s">
        <v>708</v>
      </c>
      <c r="X400" t="s">
        <v>709</v>
      </c>
      <c r="Y400">
        <v>316641</v>
      </c>
      <c r="Z400">
        <v>0</v>
      </c>
      <c r="AA400">
        <v>3458391</v>
      </c>
      <c r="AB400">
        <v>3666878</v>
      </c>
      <c r="AC400" t="s">
        <v>216</v>
      </c>
      <c r="AD400" t="s">
        <v>242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710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711</v>
      </c>
      <c r="V401">
        <v>0</v>
      </c>
      <c r="W401" t="s">
        <v>712</v>
      </c>
      <c r="X401" t="s">
        <v>713</v>
      </c>
      <c r="Y401">
        <v>317296</v>
      </c>
      <c r="Z401">
        <v>0</v>
      </c>
      <c r="AA401">
        <v>3465355</v>
      </c>
      <c r="AB401">
        <v>3687272</v>
      </c>
      <c r="AC401" t="s">
        <v>216</v>
      </c>
      <c r="AD401" t="s">
        <v>242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714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715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216</v>
      </c>
      <c r="AD402" t="s">
        <v>242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716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717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216</v>
      </c>
      <c r="AD403" t="s">
        <v>242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719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216</v>
      </c>
      <c r="AD404" t="s">
        <v>242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720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721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216</v>
      </c>
      <c r="AD405" t="s">
        <v>242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722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723</v>
      </c>
      <c r="V406">
        <v>2</v>
      </c>
      <c r="X406" t="s">
        <v>724</v>
      </c>
      <c r="Y406">
        <v>320232</v>
      </c>
      <c r="Z406">
        <v>0</v>
      </c>
      <c r="AA406">
        <v>3497664</v>
      </c>
      <c r="AB406">
        <v>3777783</v>
      </c>
      <c r="AC406" t="s">
        <v>216</v>
      </c>
      <c r="AD406" t="s">
        <v>242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725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726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216</v>
      </c>
      <c r="AD407" t="s">
        <v>242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727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728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216</v>
      </c>
      <c r="AD408" t="s">
        <v>242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729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730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216</v>
      </c>
      <c r="AD409" t="s">
        <v>242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731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732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216</v>
      </c>
      <c r="AD410" t="s">
        <v>242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734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735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216</v>
      </c>
      <c r="AD411" t="s">
        <v>242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736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737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216</v>
      </c>
      <c r="AD412" t="s">
        <v>242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738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739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216</v>
      </c>
      <c r="AD413" t="s">
        <v>242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740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741</v>
      </c>
      <c r="V414">
        <v>3</v>
      </c>
      <c r="X414" t="s">
        <v>742</v>
      </c>
      <c r="Y414">
        <v>325626</v>
      </c>
      <c r="Z414">
        <v>0</v>
      </c>
      <c r="AA414">
        <v>3556019</v>
      </c>
      <c r="AB414">
        <v>3934568</v>
      </c>
      <c r="AC414" t="s">
        <v>216</v>
      </c>
      <c r="AD414" t="s">
        <v>242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743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744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216</v>
      </c>
      <c r="AD415" t="s">
        <v>242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745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746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216</v>
      </c>
      <c r="AD416" t="s">
        <v>242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747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748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216</v>
      </c>
      <c r="AD417" t="s">
        <v>242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750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751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216</v>
      </c>
      <c r="AD418" t="s">
        <v>242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752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753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216</v>
      </c>
      <c r="AD419" t="s">
        <v>242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754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755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216</v>
      </c>
      <c r="AD420" t="s">
        <v>242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756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757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216</v>
      </c>
      <c r="AD421" t="s">
        <v>242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758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759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216</v>
      </c>
      <c r="AD422" t="s">
        <v>242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760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761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216</v>
      </c>
      <c r="AD423" t="s">
        <v>242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762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763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216</v>
      </c>
      <c r="AD424" t="s">
        <v>242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765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766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216</v>
      </c>
      <c r="AD425" t="s">
        <v>242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767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768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216</v>
      </c>
      <c r="AD426" t="s">
        <v>242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769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770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216</v>
      </c>
      <c r="AD427" t="s">
        <v>242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771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772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216</v>
      </c>
      <c r="AD428" t="s">
        <v>242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773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774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216</v>
      </c>
      <c r="AD429" t="s">
        <v>242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775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776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216</v>
      </c>
      <c r="AD430" t="s">
        <v>242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777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778</v>
      </c>
      <c r="V431">
        <v>7</v>
      </c>
      <c r="X431" t="s">
        <v>779</v>
      </c>
      <c r="Y431">
        <v>342546</v>
      </c>
      <c r="Z431">
        <v>0</v>
      </c>
      <c r="AA431">
        <v>3683046</v>
      </c>
      <c r="AB431">
        <v>4251855</v>
      </c>
      <c r="AC431" t="s">
        <v>216</v>
      </c>
      <c r="AD431" t="s">
        <v>242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780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781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216</v>
      </c>
      <c r="AD432" t="s">
        <v>242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782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783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216</v>
      </c>
      <c r="AD433" t="s">
        <v>242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784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785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216</v>
      </c>
      <c r="AD434" t="s">
        <v>242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786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787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216</v>
      </c>
      <c r="AD435" t="s">
        <v>242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788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789</v>
      </c>
      <c r="V436">
        <v>5</v>
      </c>
      <c r="X436" t="s">
        <v>790</v>
      </c>
      <c r="Y436">
        <v>350236</v>
      </c>
      <c r="Z436">
        <v>0</v>
      </c>
      <c r="AA436">
        <v>3727277</v>
      </c>
      <c r="AB436">
        <v>4373374</v>
      </c>
      <c r="AC436" t="s">
        <v>216</v>
      </c>
      <c r="AD436" t="s">
        <v>242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791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792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216</v>
      </c>
      <c r="AD437" t="s">
        <v>242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793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794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216</v>
      </c>
      <c r="AD438" t="s">
        <v>242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797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798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216</v>
      </c>
      <c r="AD439" t="s">
        <v>242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799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800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216</v>
      </c>
      <c r="AD440" t="s">
        <v>242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801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802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216</v>
      </c>
      <c r="AD441" t="s">
        <v>242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803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804</v>
      </c>
      <c r="V442">
        <v>6</v>
      </c>
      <c r="X442" t="s">
        <v>805</v>
      </c>
      <c r="Y442">
        <v>367125</v>
      </c>
      <c r="Z442">
        <v>0</v>
      </c>
      <c r="AA442">
        <v>3802513</v>
      </c>
      <c r="AB442">
        <v>4541709</v>
      </c>
      <c r="AC442" t="s">
        <v>216</v>
      </c>
      <c r="AD442" t="s">
        <v>242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806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807</v>
      </c>
      <c r="V443">
        <v>12</v>
      </c>
      <c r="X443" t="s">
        <v>808</v>
      </c>
      <c r="Y443">
        <v>372604</v>
      </c>
      <c r="Z443">
        <v>0</v>
      </c>
      <c r="AA443">
        <v>3824204</v>
      </c>
      <c r="AB443">
        <v>4582455</v>
      </c>
      <c r="AC443" t="s">
        <v>216</v>
      </c>
      <c r="AD443" t="s">
        <v>242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809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810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216</v>
      </c>
      <c r="AD444" t="s">
        <v>242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811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812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216</v>
      </c>
      <c r="AD445" t="s">
        <v>242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814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815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216</v>
      </c>
      <c r="AD446" t="s">
        <v>242</v>
      </c>
      <c r="AF446">
        <f t="shared" si="6"/>
        <v>16</v>
      </c>
    </row>
    <row r="447" spans="1:35">
      <c r="A447" s="31" t="s">
        <v>816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817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216</v>
      </c>
      <c r="AD447" t="s">
        <v>242</v>
      </c>
      <c r="AF447">
        <f t="shared" si="6"/>
        <v>40</v>
      </c>
    </row>
    <row r="448" spans="1:35">
      <c r="A448" s="31" t="s">
        <v>818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819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216</v>
      </c>
      <c r="AD448" t="s">
        <v>242</v>
      </c>
      <c r="AF448">
        <f t="shared" si="6"/>
        <v>32</v>
      </c>
    </row>
    <row r="449" spans="1:32">
      <c r="A449" s="31" t="s">
        <v>820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821</v>
      </c>
      <c r="V449">
        <v>12</v>
      </c>
      <c r="X449" t="s">
        <v>822</v>
      </c>
      <c r="Y449">
        <v>406905</v>
      </c>
      <c r="Z449">
        <v>7823</v>
      </c>
      <c r="AA449">
        <v>3927151</v>
      </c>
      <c r="AB449">
        <v>4764640</v>
      </c>
      <c r="AC449" t="s">
        <v>216</v>
      </c>
      <c r="AD449" t="s">
        <v>242</v>
      </c>
      <c r="AF449">
        <f t="shared" si="6"/>
        <v>19</v>
      </c>
    </row>
    <row r="450" spans="1:32">
      <c r="A450" s="31" t="s">
        <v>823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824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216</v>
      </c>
      <c r="AD450" t="s">
        <v>242</v>
      </c>
      <c r="AF450">
        <f t="shared" si="6"/>
        <v>9</v>
      </c>
    </row>
    <row r="451" spans="1:32">
      <c r="A451" s="31" t="s">
        <v>825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826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216</v>
      </c>
      <c r="AD451" t="s">
        <v>242</v>
      </c>
      <c r="AF451">
        <f t="shared" si="6"/>
        <v>24</v>
      </c>
    </row>
    <row r="452" spans="1:32">
      <c r="A452" s="31" t="s">
        <v>827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828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216</v>
      </c>
      <c r="AD452" t="s">
        <v>242</v>
      </c>
      <c r="AF452">
        <f t="shared" si="6"/>
        <v>15</v>
      </c>
    </row>
    <row r="453" spans="1:32">
      <c r="A453" s="31" t="s">
        <v>830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831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216</v>
      </c>
      <c r="AD453" t="s">
        <v>242</v>
      </c>
    </row>
    <row r="454" spans="1:32">
      <c r="A454" s="31" t="s">
        <v>832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833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216</v>
      </c>
      <c r="AD454" t="s">
        <v>242</v>
      </c>
    </row>
    <row r="455" spans="1:32">
      <c r="A455" s="31" t="s">
        <v>834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835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216</v>
      </c>
      <c r="AD455" t="s">
        <v>242</v>
      </c>
    </row>
    <row r="456" spans="1:32">
      <c r="A456" s="31" t="s">
        <v>836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837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216</v>
      </c>
      <c r="AD456" t="s">
        <v>242</v>
      </c>
    </row>
    <row r="457" spans="1:32">
      <c r="A457" s="31" t="s">
        <v>838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839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216</v>
      </c>
      <c r="AD457" t="s">
        <v>242</v>
      </c>
    </row>
    <row r="458" spans="1:32">
      <c r="A458" s="31" t="s">
        <v>840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841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216</v>
      </c>
      <c r="AD458" t="s">
        <v>242</v>
      </c>
    </row>
    <row r="459" spans="1:32">
      <c r="A459" s="31" t="s">
        <v>842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843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216</v>
      </c>
      <c r="AD459" t="s">
        <v>242</v>
      </c>
    </row>
    <row r="460" spans="1:32">
      <c r="A460" s="31" t="s">
        <v>845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846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216</v>
      </c>
      <c r="AD460" t="s">
        <v>242</v>
      </c>
    </row>
    <row r="461" spans="1:32">
      <c r="A461" s="31" t="s">
        <v>847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848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216</v>
      </c>
      <c r="AD461" t="s">
        <v>242</v>
      </c>
    </row>
    <row r="462" spans="1:32">
      <c r="A462" s="31" t="s">
        <v>849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850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216</v>
      </c>
      <c r="AD462" t="s">
        <v>242</v>
      </c>
    </row>
    <row r="463" spans="1:32">
      <c r="A463" s="31" t="s">
        <v>851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852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216</v>
      </c>
      <c r="AD463" t="s">
        <v>242</v>
      </c>
    </row>
    <row r="464" spans="1:32">
      <c r="A464" s="31" t="s">
        <v>853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854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216</v>
      </c>
      <c r="AD464" t="s">
        <v>242</v>
      </c>
    </row>
    <row r="465" spans="1:30">
      <c r="A465" s="31" t="s">
        <v>855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856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216</v>
      </c>
      <c r="AD465" t="s">
        <v>242</v>
      </c>
    </row>
    <row r="466" spans="1:30">
      <c r="A466" s="31" t="s">
        <v>857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858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216</v>
      </c>
      <c r="AD466" t="s">
        <v>242</v>
      </c>
    </row>
    <row r="467" spans="1:30">
      <c r="A467" s="31" t="s">
        <v>860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861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216</v>
      </c>
      <c r="AD467" t="s">
        <v>242</v>
      </c>
    </row>
    <row r="468" spans="1:30">
      <c r="A468" s="31" t="s">
        <v>862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863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216</v>
      </c>
      <c r="AD468" t="s">
        <v>242</v>
      </c>
    </row>
    <row r="469" spans="1:30">
      <c r="A469" s="31" t="s">
        <v>864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865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216</v>
      </c>
      <c r="AD469" t="s">
        <v>242</v>
      </c>
    </row>
    <row r="470" spans="1:30">
      <c r="A470" s="31" t="s">
        <v>866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867</v>
      </c>
      <c r="V470">
        <v>11</v>
      </c>
      <c r="X470" t="s">
        <v>868</v>
      </c>
      <c r="Y470">
        <v>458885</v>
      </c>
      <c r="Z470">
        <v>139626</v>
      </c>
      <c r="AA470">
        <v>4159040</v>
      </c>
      <c r="AB470">
        <v>5464416</v>
      </c>
      <c r="AC470" t="s">
        <v>216</v>
      </c>
      <c r="AD470" t="s">
        <v>242</v>
      </c>
    </row>
    <row r="471" spans="1:30">
      <c r="A471" s="31" t="s">
        <v>869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870</v>
      </c>
      <c r="V471">
        <v>7</v>
      </c>
      <c r="X471" t="s">
        <v>871</v>
      </c>
      <c r="Y471">
        <v>459930</v>
      </c>
      <c r="Z471">
        <v>146239</v>
      </c>
      <c r="AA471">
        <v>4166817</v>
      </c>
      <c r="AB471">
        <v>5502300</v>
      </c>
      <c r="AC471" t="s">
        <v>216</v>
      </c>
      <c r="AD471" t="s">
        <v>242</v>
      </c>
    </row>
    <row r="472" spans="1:30">
      <c r="A472" s="31" t="s">
        <v>872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873</v>
      </c>
      <c r="V472">
        <v>12</v>
      </c>
      <c r="X472" t="s">
        <v>874</v>
      </c>
      <c r="Y472">
        <v>460996</v>
      </c>
      <c r="Z472">
        <v>152850</v>
      </c>
      <c r="AA472">
        <v>4174408</v>
      </c>
      <c r="AB472">
        <v>5540896</v>
      </c>
      <c r="AC472" t="s">
        <v>216</v>
      </c>
      <c r="AD472" t="s">
        <v>242</v>
      </c>
    </row>
    <row r="473" spans="1:30">
      <c r="A473" s="31" t="s">
        <v>875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876</v>
      </c>
      <c r="V473">
        <v>11</v>
      </c>
      <c r="X473" t="s">
        <v>877</v>
      </c>
      <c r="Y473">
        <v>461883</v>
      </c>
      <c r="Z473">
        <v>158187</v>
      </c>
      <c r="AA473">
        <v>4180508</v>
      </c>
      <c r="AB473">
        <v>5576511</v>
      </c>
      <c r="AC473" t="s">
        <v>216</v>
      </c>
      <c r="AD473" t="s">
        <v>242</v>
      </c>
    </row>
    <row r="474" spans="1:30">
      <c r="A474" s="31" t="s">
        <v>879</v>
      </c>
      <c r="B474" t="s">
        <v>77</v>
      </c>
      <c r="C474">
        <v>19</v>
      </c>
      <c r="D474" t="s">
        <v>78</v>
      </c>
      <c r="E474" s="32">
        <v>3811569725</v>
      </c>
      <c r="F474" s="32">
        <v>133623567</v>
      </c>
      <c r="G474">
        <v>1496</v>
      </c>
      <c r="H474">
        <v>141</v>
      </c>
      <c r="I474">
        <v>1637</v>
      </c>
      <c r="J474">
        <v>243323</v>
      </c>
      <c r="K474">
        <v>244960</v>
      </c>
      <c r="L474">
        <v>2516</v>
      </c>
      <c r="M474">
        <v>3328</v>
      </c>
      <c r="N474">
        <v>370182</v>
      </c>
      <c r="O474">
        <v>8527</v>
      </c>
      <c r="R474">
        <v>623669</v>
      </c>
      <c r="S474">
        <v>9778925</v>
      </c>
      <c r="T474">
        <v>4229923</v>
      </c>
      <c r="U474" t="s">
        <v>880</v>
      </c>
      <c r="V474">
        <v>7</v>
      </c>
      <c r="X474" t="s">
        <v>881</v>
      </c>
      <c r="Y474">
        <v>462196</v>
      </c>
      <c r="Z474">
        <v>161473</v>
      </c>
      <c r="AA474">
        <v>4183563</v>
      </c>
      <c r="AB474">
        <v>5595362</v>
      </c>
      <c r="AC474" t="s">
        <v>216</v>
      </c>
      <c r="AD474" t="s">
        <v>242</v>
      </c>
    </row>
    <row r="475" spans="1:30">
      <c r="A475" s="31" t="s">
        <v>882</v>
      </c>
      <c r="B475" t="s">
        <v>77</v>
      </c>
      <c r="C475">
        <v>19</v>
      </c>
      <c r="D475" t="s">
        <v>78</v>
      </c>
      <c r="E475" s="32">
        <v>3811569725</v>
      </c>
      <c r="F475" s="32">
        <v>133623567</v>
      </c>
      <c r="G475">
        <v>1480</v>
      </c>
      <c r="H475">
        <v>140</v>
      </c>
      <c r="I475">
        <v>1620</v>
      </c>
      <c r="J475">
        <v>249037</v>
      </c>
      <c r="K475">
        <v>250657</v>
      </c>
      <c r="L475">
        <v>5697</v>
      </c>
      <c r="M475">
        <v>7218</v>
      </c>
      <c r="N475">
        <v>371840</v>
      </c>
      <c r="O475">
        <v>8573</v>
      </c>
      <c r="R475">
        <v>631070</v>
      </c>
      <c r="S475">
        <v>9816450</v>
      </c>
      <c r="T475">
        <v>4267064</v>
      </c>
      <c r="U475" t="s">
        <v>883</v>
      </c>
      <c r="V475">
        <v>7</v>
      </c>
      <c r="X475" t="s">
        <v>884</v>
      </c>
      <c r="Y475">
        <v>463176</v>
      </c>
      <c r="Z475">
        <v>167894</v>
      </c>
      <c r="AA475">
        <v>4190019</v>
      </c>
      <c r="AB475">
        <v>5626431</v>
      </c>
      <c r="AC475" t="s">
        <v>216</v>
      </c>
      <c r="AD475" t="s">
        <v>242</v>
      </c>
    </row>
    <row r="476" spans="1:30">
      <c r="A476" s="31" t="s">
        <v>885</v>
      </c>
      <c r="B476" t="s">
        <v>77</v>
      </c>
      <c r="C476">
        <v>19</v>
      </c>
      <c r="D476" t="s">
        <v>78</v>
      </c>
      <c r="E476" s="32">
        <v>3811569725</v>
      </c>
      <c r="F476" s="32">
        <v>133623567</v>
      </c>
      <c r="G476">
        <v>1464</v>
      </c>
      <c r="H476">
        <v>148</v>
      </c>
      <c r="I476">
        <v>1612</v>
      </c>
      <c r="J476">
        <v>253045</v>
      </c>
      <c r="K476">
        <v>254657</v>
      </c>
      <c r="L476">
        <v>4000</v>
      </c>
      <c r="M476">
        <v>8631</v>
      </c>
      <c r="N476">
        <v>376776</v>
      </c>
      <c r="O476">
        <v>8622</v>
      </c>
      <c r="R476">
        <v>640055</v>
      </c>
      <c r="S476">
        <v>9872072</v>
      </c>
      <c r="T476">
        <v>4322063</v>
      </c>
      <c r="U476" t="s">
        <v>886</v>
      </c>
      <c r="V476">
        <v>16</v>
      </c>
      <c r="X476" t="s">
        <v>887</v>
      </c>
      <c r="Y476">
        <v>464178</v>
      </c>
      <c r="Z476">
        <v>175877</v>
      </c>
      <c r="AA476">
        <v>4197729</v>
      </c>
      <c r="AB476">
        <v>5674343</v>
      </c>
      <c r="AC476" t="s">
        <v>216</v>
      </c>
      <c r="AD476" t="s">
        <v>242</v>
      </c>
    </row>
    <row r="477" spans="1:30">
      <c r="A477" s="31" t="s">
        <v>888</v>
      </c>
      <c r="B477" t="s">
        <v>77</v>
      </c>
      <c r="C477">
        <v>19</v>
      </c>
      <c r="D477" t="s">
        <v>78</v>
      </c>
      <c r="E477" s="32">
        <v>3811569725</v>
      </c>
      <c r="F477" s="32">
        <v>133623567</v>
      </c>
      <c r="G477">
        <v>1467</v>
      </c>
      <c r="H477">
        <v>140</v>
      </c>
      <c r="I477">
        <v>1607</v>
      </c>
      <c r="J477">
        <v>256569</v>
      </c>
      <c r="K477">
        <v>258176</v>
      </c>
      <c r="L477">
        <v>3519</v>
      </c>
      <c r="M477">
        <v>6452</v>
      </c>
      <c r="N477">
        <v>379965</v>
      </c>
      <c r="O477">
        <v>8658</v>
      </c>
      <c r="R477">
        <v>646799</v>
      </c>
      <c r="S477">
        <v>9911355</v>
      </c>
      <c r="T477">
        <v>4360974</v>
      </c>
      <c r="U477" t="s">
        <v>889</v>
      </c>
      <c r="V477">
        <v>5</v>
      </c>
      <c r="X477" t="s">
        <v>890</v>
      </c>
      <c r="Y477">
        <v>465026</v>
      </c>
      <c r="Z477">
        <v>181773</v>
      </c>
      <c r="AA477">
        <v>4203858</v>
      </c>
      <c r="AB477">
        <v>5707497</v>
      </c>
      <c r="AC477" t="s">
        <v>216</v>
      </c>
      <c r="AD477" t="s">
        <v>242</v>
      </c>
    </row>
    <row r="478" spans="1:30">
      <c r="A478" s="31" t="s">
        <v>891</v>
      </c>
      <c r="B478" t="s">
        <v>77</v>
      </c>
      <c r="C478">
        <v>19</v>
      </c>
      <c r="D478" t="s">
        <v>78</v>
      </c>
      <c r="E478" s="32">
        <v>3811569725</v>
      </c>
      <c r="F478" s="32">
        <v>133623567</v>
      </c>
      <c r="G478">
        <v>1425</v>
      </c>
      <c r="H478">
        <v>133</v>
      </c>
      <c r="I478">
        <v>1558</v>
      </c>
      <c r="J478">
        <v>261217</v>
      </c>
      <c r="K478">
        <v>262775</v>
      </c>
      <c r="L478">
        <v>4599</v>
      </c>
      <c r="M478">
        <v>7057</v>
      </c>
      <c r="N478">
        <v>382619</v>
      </c>
      <c r="O478">
        <v>8702</v>
      </c>
      <c r="R478">
        <v>654096</v>
      </c>
      <c r="S478">
        <v>9955047</v>
      </c>
      <c r="T478">
        <v>4404148</v>
      </c>
      <c r="U478" t="s">
        <v>892</v>
      </c>
      <c r="V478">
        <v>3</v>
      </c>
      <c r="X478" t="s">
        <v>893</v>
      </c>
      <c r="Y478">
        <v>466009</v>
      </c>
      <c r="Z478">
        <v>188087</v>
      </c>
      <c r="AA478">
        <v>4211136</v>
      </c>
      <c r="AB478">
        <v>5743911</v>
      </c>
      <c r="AC478" t="s">
        <v>216</v>
      </c>
      <c r="AD478" t="s">
        <v>242</v>
      </c>
    </row>
    <row r="479" spans="1:30">
      <c r="A479" s="31" t="s">
        <v>894</v>
      </c>
      <c r="B479" t="s">
        <v>77</v>
      </c>
      <c r="C479">
        <v>19</v>
      </c>
      <c r="D479" t="s">
        <v>78</v>
      </c>
      <c r="E479" s="32">
        <v>3811569725</v>
      </c>
      <c r="F479" s="32">
        <v>133623567</v>
      </c>
      <c r="G479">
        <v>1414</v>
      </c>
      <c r="H479">
        <v>128</v>
      </c>
      <c r="I479">
        <v>1542</v>
      </c>
      <c r="J479">
        <v>263604</v>
      </c>
      <c r="K479">
        <v>265146</v>
      </c>
      <c r="L479">
        <v>2371</v>
      </c>
      <c r="M479">
        <v>7405</v>
      </c>
      <c r="N479">
        <v>387620</v>
      </c>
      <c r="O479">
        <v>8780</v>
      </c>
      <c r="R479">
        <v>661546</v>
      </c>
      <c r="S479">
        <v>10002138</v>
      </c>
      <c r="T479">
        <v>4450250</v>
      </c>
      <c r="U479" t="s">
        <v>895</v>
      </c>
      <c r="V479">
        <v>12</v>
      </c>
      <c r="X479" t="s">
        <v>896</v>
      </c>
      <c r="Y479">
        <v>466960</v>
      </c>
      <c r="Z479">
        <v>194586</v>
      </c>
      <c r="AA479">
        <v>4219000</v>
      </c>
      <c r="AB479">
        <v>5783138</v>
      </c>
      <c r="AC479" t="s">
        <v>216</v>
      </c>
      <c r="AD479" t="s">
        <v>242</v>
      </c>
    </row>
    <row r="480" spans="1:30">
      <c r="A480" s="31" t="s">
        <v>897</v>
      </c>
      <c r="B480" t="s">
        <v>77</v>
      </c>
      <c r="C480">
        <v>19</v>
      </c>
      <c r="D480" t="s">
        <v>78</v>
      </c>
      <c r="E480" s="32">
        <v>3811569725</v>
      </c>
      <c r="F480" s="32">
        <v>133623567</v>
      </c>
      <c r="G480">
        <v>1396</v>
      </c>
      <c r="H480">
        <v>127</v>
      </c>
      <c r="I480">
        <v>1523</v>
      </c>
      <c r="J480">
        <v>269416</v>
      </c>
      <c r="K480">
        <v>270939</v>
      </c>
      <c r="L480">
        <v>5793</v>
      </c>
      <c r="M480">
        <v>7852</v>
      </c>
      <c r="N480">
        <v>389669</v>
      </c>
      <c r="O480">
        <v>8790</v>
      </c>
      <c r="R480">
        <v>669398</v>
      </c>
      <c r="S480">
        <v>10045170</v>
      </c>
      <c r="T480">
        <v>4490733</v>
      </c>
      <c r="U480" t="s">
        <v>898</v>
      </c>
      <c r="V480">
        <v>9</v>
      </c>
      <c r="X480" t="s">
        <v>899</v>
      </c>
      <c r="Y480">
        <v>467628</v>
      </c>
      <c r="Z480">
        <v>201770</v>
      </c>
      <c r="AA480">
        <v>4223819</v>
      </c>
      <c r="AB480">
        <v>5821351</v>
      </c>
      <c r="AC480" t="s">
        <v>216</v>
      </c>
      <c r="AD480" t="s">
        <v>242</v>
      </c>
    </row>
    <row r="481" spans="1:30">
      <c r="A481" s="31" t="s">
        <v>901</v>
      </c>
      <c r="B481" t="s">
        <v>77</v>
      </c>
      <c r="C481">
        <v>19</v>
      </c>
      <c r="D481" t="s">
        <v>78</v>
      </c>
      <c r="E481" s="32">
        <v>3811569725</v>
      </c>
      <c r="F481" s="32">
        <v>133623567</v>
      </c>
      <c r="G481">
        <v>1412</v>
      </c>
      <c r="H481">
        <v>127</v>
      </c>
      <c r="I481">
        <v>1539</v>
      </c>
      <c r="J481">
        <v>272454</v>
      </c>
      <c r="K481">
        <v>273993</v>
      </c>
      <c r="L481">
        <v>3054</v>
      </c>
      <c r="M481">
        <v>3463</v>
      </c>
      <c r="N481">
        <v>390412</v>
      </c>
      <c r="O481">
        <v>8815</v>
      </c>
      <c r="R481">
        <v>673220</v>
      </c>
      <c r="S481">
        <v>10073269</v>
      </c>
      <c r="T481">
        <v>4518576</v>
      </c>
      <c r="U481" t="s">
        <v>902</v>
      </c>
      <c r="V481">
        <v>11</v>
      </c>
      <c r="X481" t="s">
        <v>903</v>
      </c>
      <c r="Y481">
        <v>467943</v>
      </c>
      <c r="Z481">
        <v>205277</v>
      </c>
      <c r="AA481">
        <v>4227261</v>
      </c>
      <c r="AB481">
        <v>5846008</v>
      </c>
      <c r="AC481" t="s">
        <v>216</v>
      </c>
      <c r="AD481" t="s">
        <v>242</v>
      </c>
    </row>
    <row r="482" spans="1:30">
      <c r="A482" s="31" t="s">
        <v>904</v>
      </c>
      <c r="B482" t="s">
        <v>77</v>
      </c>
      <c r="C482">
        <v>19</v>
      </c>
      <c r="D482" t="s">
        <v>78</v>
      </c>
      <c r="E482" s="32">
        <v>3811569725</v>
      </c>
      <c r="F482" s="32">
        <v>133623567</v>
      </c>
      <c r="G482">
        <v>1385</v>
      </c>
      <c r="H482">
        <v>124</v>
      </c>
      <c r="I482">
        <v>1509</v>
      </c>
      <c r="J482">
        <v>276302</v>
      </c>
      <c r="K482">
        <v>277811</v>
      </c>
      <c r="L482">
        <v>3818</v>
      </c>
      <c r="M482">
        <v>7248</v>
      </c>
      <c r="N482">
        <v>394371</v>
      </c>
      <c r="O482">
        <v>8866</v>
      </c>
      <c r="R482">
        <v>681048</v>
      </c>
      <c r="S482">
        <v>10121217</v>
      </c>
      <c r="T482">
        <v>4565327</v>
      </c>
      <c r="U482" t="s">
        <v>905</v>
      </c>
      <c r="V482">
        <v>4</v>
      </c>
      <c r="X482" t="s">
        <v>906</v>
      </c>
      <c r="Y482">
        <v>468712</v>
      </c>
      <c r="Z482">
        <v>212336</v>
      </c>
      <c r="AA482">
        <v>4233161</v>
      </c>
      <c r="AB482">
        <v>5888056</v>
      </c>
      <c r="AC482" t="s">
        <v>216</v>
      </c>
      <c r="AD482" t="s">
        <v>242</v>
      </c>
    </row>
    <row r="483" spans="1:30">
      <c r="A483" s="31" t="s">
        <v>907</v>
      </c>
      <c r="B483" t="s">
        <v>77</v>
      </c>
      <c r="C483">
        <v>19</v>
      </c>
      <c r="D483" t="s">
        <v>78</v>
      </c>
      <c r="E483" s="32">
        <v>3811569725</v>
      </c>
      <c r="F483" s="32">
        <v>133623567</v>
      </c>
      <c r="G483">
        <v>1369</v>
      </c>
      <c r="H483">
        <v>115</v>
      </c>
      <c r="I483">
        <v>1484</v>
      </c>
      <c r="J483">
        <v>274234</v>
      </c>
      <c r="K483">
        <v>275718</v>
      </c>
      <c r="L483">
        <v>-2093</v>
      </c>
      <c r="M483">
        <v>7159</v>
      </c>
      <c r="N483">
        <v>403893</v>
      </c>
      <c r="O483">
        <v>8923</v>
      </c>
      <c r="R483">
        <v>688534</v>
      </c>
      <c r="S483">
        <v>10171726</v>
      </c>
      <c r="T483">
        <v>4614493</v>
      </c>
      <c r="U483" t="s">
        <v>908</v>
      </c>
      <c r="V483">
        <v>2</v>
      </c>
      <c r="X483" t="s">
        <v>909</v>
      </c>
      <c r="Y483">
        <v>469521</v>
      </c>
      <c r="Z483">
        <v>219013</v>
      </c>
      <c r="AA483">
        <v>4240885</v>
      </c>
      <c r="AB483">
        <v>5930841</v>
      </c>
      <c r="AC483" t="s">
        <v>216</v>
      </c>
      <c r="AD483" t="s">
        <v>242</v>
      </c>
    </row>
    <row r="484" spans="1:30">
      <c r="A484" s="31" t="s">
        <v>910</v>
      </c>
      <c r="B484" t="s">
        <v>77</v>
      </c>
      <c r="C484">
        <v>19</v>
      </c>
      <c r="D484" t="s">
        <v>78</v>
      </c>
      <c r="E484" s="32">
        <v>3811569725</v>
      </c>
      <c r="F484" s="32">
        <v>133623567</v>
      </c>
      <c r="G484">
        <v>1356</v>
      </c>
      <c r="H484">
        <v>115</v>
      </c>
      <c r="I484">
        <v>1471</v>
      </c>
      <c r="J484">
        <v>273402</v>
      </c>
      <c r="K484">
        <v>274873</v>
      </c>
      <c r="L484">
        <v>-845</v>
      </c>
      <c r="M484">
        <v>7194</v>
      </c>
      <c r="N484">
        <v>412282</v>
      </c>
      <c r="O484">
        <v>8948</v>
      </c>
      <c r="R484">
        <v>696103</v>
      </c>
      <c r="S484">
        <v>10219245</v>
      </c>
      <c r="T484">
        <v>4661518</v>
      </c>
      <c r="U484" t="s">
        <v>911</v>
      </c>
      <c r="V484">
        <v>8</v>
      </c>
      <c r="X484" t="s">
        <v>912</v>
      </c>
      <c r="Y484">
        <v>470360</v>
      </c>
      <c r="Z484">
        <v>225743</v>
      </c>
      <c r="AA484">
        <v>4247344</v>
      </c>
      <c r="AB484">
        <v>5971901</v>
      </c>
      <c r="AC484" t="s">
        <v>216</v>
      </c>
      <c r="AD484" t="s">
        <v>242</v>
      </c>
    </row>
    <row r="485" spans="1:30">
      <c r="A485" s="31" t="s">
        <v>913</v>
      </c>
      <c r="B485" t="s">
        <v>77</v>
      </c>
      <c r="C485">
        <v>19</v>
      </c>
      <c r="D485" t="s">
        <v>78</v>
      </c>
      <c r="E485" s="32">
        <v>3811569725</v>
      </c>
      <c r="F485" s="32">
        <v>133623567</v>
      </c>
      <c r="G485">
        <v>1323</v>
      </c>
      <c r="H485">
        <v>116</v>
      </c>
      <c r="I485">
        <v>1439</v>
      </c>
      <c r="J485">
        <v>276245</v>
      </c>
      <c r="K485">
        <v>277684</v>
      </c>
      <c r="L485">
        <v>2811</v>
      </c>
      <c r="M485">
        <v>5754</v>
      </c>
      <c r="N485">
        <v>415533</v>
      </c>
      <c r="O485">
        <v>8982</v>
      </c>
      <c r="R485">
        <v>702199</v>
      </c>
      <c r="S485">
        <v>10257263</v>
      </c>
      <c r="T485">
        <v>4699050</v>
      </c>
      <c r="U485" t="s">
        <v>914</v>
      </c>
      <c r="V485">
        <v>9</v>
      </c>
      <c r="X485" t="s">
        <v>915</v>
      </c>
      <c r="Y485">
        <v>471086</v>
      </c>
      <c r="Z485">
        <v>231113</v>
      </c>
      <c r="AA485">
        <v>4253860</v>
      </c>
      <c r="AB485">
        <v>6003403</v>
      </c>
      <c r="AC485" t="s">
        <v>216</v>
      </c>
      <c r="AD485" t="s">
        <v>242</v>
      </c>
    </row>
    <row r="486" spans="1:30">
      <c r="A486" s="31" t="s">
        <v>916</v>
      </c>
      <c r="B486" t="s">
        <v>77</v>
      </c>
      <c r="C486">
        <v>19</v>
      </c>
      <c r="D486" t="s">
        <v>78</v>
      </c>
      <c r="E486" s="32">
        <v>3811569725</v>
      </c>
      <c r="F486" s="32">
        <v>133623567</v>
      </c>
      <c r="G486">
        <v>1308</v>
      </c>
      <c r="H486">
        <v>115</v>
      </c>
      <c r="I486">
        <v>1423</v>
      </c>
      <c r="J486">
        <v>277375</v>
      </c>
      <c r="K486">
        <v>278798</v>
      </c>
      <c r="L486">
        <v>1114</v>
      </c>
      <c r="M486">
        <v>5945</v>
      </c>
      <c r="N486">
        <v>420322</v>
      </c>
      <c r="O486">
        <v>9024</v>
      </c>
      <c r="R486">
        <v>708144</v>
      </c>
      <c r="S486">
        <v>10295571</v>
      </c>
      <c r="T486">
        <v>4736981</v>
      </c>
      <c r="U486" t="s">
        <v>917</v>
      </c>
      <c r="V486">
        <v>6</v>
      </c>
      <c r="Y486">
        <v>471747</v>
      </c>
      <c r="Z486">
        <v>236397</v>
      </c>
      <c r="AA486">
        <v>4286309</v>
      </c>
      <c r="AB486">
        <v>6009262</v>
      </c>
      <c r="AC486" t="s">
        <v>216</v>
      </c>
      <c r="AD486" t="s">
        <v>242</v>
      </c>
    </row>
    <row r="487" spans="1:30">
      <c r="A487" s="31" t="s">
        <v>918</v>
      </c>
      <c r="B487" t="s">
        <v>77</v>
      </c>
      <c r="C487">
        <v>19</v>
      </c>
      <c r="D487" t="s">
        <v>78</v>
      </c>
      <c r="E487" s="32">
        <v>3811569725</v>
      </c>
      <c r="F487" s="32">
        <v>133623567</v>
      </c>
      <c r="G487">
        <v>1294</v>
      </c>
      <c r="H487">
        <v>115</v>
      </c>
      <c r="I487">
        <v>1409</v>
      </c>
      <c r="J487">
        <v>258597</v>
      </c>
      <c r="K487">
        <v>260006</v>
      </c>
      <c r="L487">
        <v>-18792</v>
      </c>
      <c r="M487">
        <v>5062</v>
      </c>
      <c r="N487">
        <v>444567</v>
      </c>
      <c r="O487">
        <v>9036</v>
      </c>
      <c r="R487">
        <v>713609</v>
      </c>
      <c r="S487">
        <v>10331885</v>
      </c>
      <c r="T487">
        <v>4772866</v>
      </c>
      <c r="U487" t="s">
        <v>919</v>
      </c>
      <c r="V487">
        <v>8</v>
      </c>
      <c r="X487" t="s">
        <v>920</v>
      </c>
      <c r="Y487">
        <v>472469</v>
      </c>
      <c r="Z487">
        <v>241140</v>
      </c>
      <c r="AA487">
        <v>4292129</v>
      </c>
      <c r="AB487">
        <v>6039756</v>
      </c>
      <c r="AC487" t="s">
        <v>216</v>
      </c>
      <c r="AD487" t="s">
        <v>242</v>
      </c>
    </row>
    <row r="488" spans="1:30">
      <c r="A488" s="31" t="s">
        <v>922</v>
      </c>
      <c r="B488" t="s">
        <v>77</v>
      </c>
      <c r="C488">
        <v>19</v>
      </c>
      <c r="D488" t="s">
        <v>78</v>
      </c>
      <c r="E488" s="32">
        <v>3811569725</v>
      </c>
      <c r="F488" s="32">
        <v>133623567</v>
      </c>
      <c r="G488">
        <v>1314</v>
      </c>
      <c r="H488">
        <v>116</v>
      </c>
      <c r="I488">
        <v>1430</v>
      </c>
      <c r="J488">
        <v>259470</v>
      </c>
      <c r="K488">
        <v>260900</v>
      </c>
      <c r="L488">
        <v>894</v>
      </c>
      <c r="M488">
        <v>2524</v>
      </c>
      <c r="N488">
        <v>446337</v>
      </c>
      <c r="O488">
        <v>9055</v>
      </c>
      <c r="R488">
        <v>716292</v>
      </c>
      <c r="S488">
        <v>10351588</v>
      </c>
      <c r="T488">
        <v>4792338</v>
      </c>
      <c r="U488" t="s">
        <v>923</v>
      </c>
      <c r="V488">
        <v>7</v>
      </c>
      <c r="X488" t="s">
        <v>924</v>
      </c>
      <c r="Y488">
        <v>472750</v>
      </c>
      <c r="Z488">
        <v>243542</v>
      </c>
      <c r="AA488">
        <v>4295090</v>
      </c>
      <c r="AB488">
        <v>6056498</v>
      </c>
      <c r="AC488" t="s">
        <v>216</v>
      </c>
      <c r="AD488" t="s">
        <v>242</v>
      </c>
    </row>
    <row r="489" spans="1:30">
      <c r="A489" s="31" t="s">
        <v>925</v>
      </c>
      <c r="B489" t="s">
        <v>77</v>
      </c>
      <c r="C489">
        <v>19</v>
      </c>
      <c r="D489" t="s">
        <v>78</v>
      </c>
      <c r="E489" s="32">
        <v>3811569725</v>
      </c>
      <c r="F489" s="32">
        <v>133623567</v>
      </c>
      <c r="G489">
        <v>1320</v>
      </c>
      <c r="H489">
        <v>111</v>
      </c>
      <c r="I489">
        <v>1431</v>
      </c>
      <c r="J489">
        <v>261047</v>
      </c>
      <c r="K489">
        <v>262478</v>
      </c>
      <c r="L489">
        <v>1578</v>
      </c>
      <c r="M489">
        <v>6005</v>
      </c>
      <c r="N489">
        <v>450895</v>
      </c>
      <c r="O489">
        <v>9115</v>
      </c>
      <c r="R489">
        <v>722488</v>
      </c>
      <c r="S489">
        <v>10387501</v>
      </c>
      <c r="T489">
        <v>4827937</v>
      </c>
      <c r="U489" t="s">
        <v>926</v>
      </c>
      <c r="V489">
        <v>7</v>
      </c>
      <c r="X489" t="s">
        <v>927</v>
      </c>
      <c r="Y489">
        <v>473292</v>
      </c>
      <c r="Z489">
        <v>249196</v>
      </c>
      <c r="AA489">
        <v>4300333</v>
      </c>
      <c r="AB489">
        <v>6087168</v>
      </c>
      <c r="AC489" t="s">
        <v>216</v>
      </c>
      <c r="AD489" t="s">
        <v>242</v>
      </c>
    </row>
    <row r="490" spans="1:30">
      <c r="A490" s="31" t="s">
        <v>928</v>
      </c>
      <c r="B490" t="s">
        <v>77</v>
      </c>
      <c r="C490">
        <v>19</v>
      </c>
      <c r="D490" t="s">
        <v>78</v>
      </c>
      <c r="E490" s="32">
        <v>3811569725</v>
      </c>
      <c r="F490" s="32">
        <v>133623567</v>
      </c>
      <c r="G490">
        <v>1291</v>
      </c>
      <c r="H490">
        <v>110</v>
      </c>
      <c r="I490">
        <v>1401</v>
      </c>
      <c r="J490">
        <v>252049</v>
      </c>
      <c r="K490">
        <v>253450</v>
      </c>
      <c r="L490">
        <v>-9028</v>
      </c>
      <c r="M490">
        <v>6766</v>
      </c>
      <c r="N490">
        <v>466823</v>
      </c>
      <c r="O490">
        <v>9149</v>
      </c>
      <c r="R490">
        <v>729422</v>
      </c>
      <c r="S490">
        <v>10432107</v>
      </c>
      <c r="T490">
        <v>4871970</v>
      </c>
      <c r="U490" t="s">
        <v>929</v>
      </c>
      <c r="V490">
        <v>5</v>
      </c>
      <c r="X490" t="s">
        <v>930</v>
      </c>
      <c r="Y490">
        <v>474026</v>
      </c>
      <c r="Z490">
        <v>255396</v>
      </c>
      <c r="AA490">
        <v>4307162</v>
      </c>
      <c r="AB490">
        <v>6124945</v>
      </c>
      <c r="AC490" t="s">
        <v>216</v>
      </c>
      <c r="AD490" t="s">
        <v>242</v>
      </c>
    </row>
    <row r="491" spans="1:30">
      <c r="A491" s="31" t="s">
        <v>931</v>
      </c>
      <c r="B491" t="s">
        <v>77</v>
      </c>
      <c r="C491">
        <v>19</v>
      </c>
      <c r="D491" t="s">
        <v>78</v>
      </c>
      <c r="E491" s="32">
        <v>3811569725</v>
      </c>
      <c r="F491" s="32">
        <v>133623567</v>
      </c>
      <c r="G491">
        <v>1239</v>
      </c>
      <c r="H491">
        <v>104</v>
      </c>
      <c r="I491">
        <v>1343</v>
      </c>
      <c r="J491">
        <v>249932</v>
      </c>
      <c r="K491">
        <v>251275</v>
      </c>
      <c r="L491">
        <v>-2175</v>
      </c>
      <c r="M491">
        <v>5286</v>
      </c>
      <c r="N491">
        <v>474455</v>
      </c>
      <c r="O491">
        <v>9185</v>
      </c>
      <c r="R491">
        <v>734915</v>
      </c>
      <c r="S491">
        <v>10465181</v>
      </c>
      <c r="T491">
        <v>4904731</v>
      </c>
      <c r="U491" t="s">
        <v>932</v>
      </c>
      <c r="V491">
        <v>5</v>
      </c>
      <c r="X491" t="s">
        <v>933</v>
      </c>
      <c r="Y491">
        <v>474579</v>
      </c>
      <c r="Z491">
        <v>260336</v>
      </c>
      <c r="AA491">
        <v>4312556</v>
      </c>
      <c r="AB491">
        <v>6152625</v>
      </c>
      <c r="AC491" t="s">
        <v>216</v>
      </c>
      <c r="AD491" t="s">
        <v>242</v>
      </c>
    </row>
    <row r="492" spans="1:30">
      <c r="A492" s="31" t="s">
        <v>934</v>
      </c>
      <c r="B492" t="s">
        <v>77</v>
      </c>
      <c r="C492">
        <v>19</v>
      </c>
      <c r="D492" t="s">
        <v>78</v>
      </c>
      <c r="E492" s="32">
        <v>3811569725</v>
      </c>
      <c r="F492" s="32">
        <v>133623567</v>
      </c>
      <c r="G492">
        <v>1200</v>
      </c>
      <c r="H492">
        <v>97</v>
      </c>
      <c r="I492">
        <v>1297</v>
      </c>
      <c r="J492">
        <v>248799</v>
      </c>
      <c r="K492">
        <v>250096</v>
      </c>
      <c r="L492">
        <v>-1179</v>
      </c>
      <c r="M492">
        <v>5594</v>
      </c>
      <c r="N492">
        <v>481300</v>
      </c>
      <c r="O492">
        <v>9217</v>
      </c>
      <c r="R492">
        <v>740613</v>
      </c>
      <c r="S492">
        <v>10500440</v>
      </c>
      <c r="T492">
        <v>4939603</v>
      </c>
      <c r="U492" t="s">
        <v>935</v>
      </c>
      <c r="V492">
        <v>2</v>
      </c>
      <c r="X492" t="s">
        <v>936</v>
      </c>
      <c r="Y492">
        <v>475239</v>
      </c>
      <c r="Z492">
        <v>265374</v>
      </c>
      <c r="AA492">
        <v>4318074</v>
      </c>
      <c r="AB492">
        <v>6182366</v>
      </c>
      <c r="AC492" t="s">
        <v>216</v>
      </c>
      <c r="AD492" t="s">
        <v>242</v>
      </c>
    </row>
    <row r="493" spans="1:30">
      <c r="A493" s="31" t="s">
        <v>937</v>
      </c>
      <c r="B493" t="s">
        <v>77</v>
      </c>
      <c r="C493">
        <v>19</v>
      </c>
      <c r="D493" t="s">
        <v>78</v>
      </c>
      <c r="E493" s="32">
        <v>3811569725</v>
      </c>
      <c r="F493" s="32">
        <v>133623567</v>
      </c>
      <c r="G493">
        <v>1189</v>
      </c>
      <c r="H493">
        <v>99</v>
      </c>
      <c r="I493">
        <v>1288</v>
      </c>
      <c r="J493">
        <v>247171</v>
      </c>
      <c r="K493">
        <v>248459</v>
      </c>
      <c r="L493">
        <v>-1637</v>
      </c>
      <c r="M493">
        <v>5504</v>
      </c>
      <c r="N493">
        <v>488557</v>
      </c>
      <c r="O493">
        <v>9253</v>
      </c>
      <c r="R493">
        <v>746269</v>
      </c>
      <c r="S493">
        <v>10538063</v>
      </c>
      <c r="T493">
        <v>4976750</v>
      </c>
      <c r="U493" t="s">
        <v>938</v>
      </c>
      <c r="V493">
        <v>5</v>
      </c>
      <c r="X493" t="s">
        <v>939</v>
      </c>
      <c r="Y493">
        <v>475859</v>
      </c>
      <c r="Z493">
        <v>270410</v>
      </c>
      <c r="AA493">
        <v>4323870</v>
      </c>
      <c r="AB493">
        <v>6214193</v>
      </c>
      <c r="AC493" t="s">
        <v>216</v>
      </c>
      <c r="AD493" t="s">
        <v>242</v>
      </c>
    </row>
    <row r="494" spans="1:30">
      <c r="A494" s="31" t="s">
        <v>940</v>
      </c>
      <c r="B494" t="s">
        <v>77</v>
      </c>
      <c r="C494">
        <v>19</v>
      </c>
      <c r="D494" t="s">
        <v>78</v>
      </c>
      <c r="E494" s="32">
        <v>3811569725</v>
      </c>
      <c r="F494" s="32">
        <v>133623567</v>
      </c>
      <c r="G494">
        <v>1179</v>
      </c>
      <c r="H494">
        <v>100</v>
      </c>
      <c r="I494">
        <v>1279</v>
      </c>
      <c r="J494">
        <v>246243</v>
      </c>
      <c r="K494">
        <v>247522</v>
      </c>
      <c r="L494">
        <v>-937</v>
      </c>
      <c r="M494">
        <v>4468</v>
      </c>
      <c r="N494">
        <v>494087</v>
      </c>
      <c r="O494">
        <v>9263</v>
      </c>
      <c r="R494">
        <v>750872</v>
      </c>
      <c r="S494">
        <v>10567659</v>
      </c>
      <c r="T494">
        <v>5006029</v>
      </c>
      <c r="U494" t="s">
        <v>941</v>
      </c>
      <c r="V494">
        <v>6</v>
      </c>
      <c r="X494" t="s">
        <v>942</v>
      </c>
      <c r="Y494">
        <v>476422</v>
      </c>
      <c r="Z494">
        <v>274450</v>
      </c>
      <c r="AA494">
        <v>4328828</v>
      </c>
      <c r="AB494">
        <v>6238831</v>
      </c>
      <c r="AC494" t="s">
        <v>216</v>
      </c>
      <c r="AD494" t="s">
        <v>242</v>
      </c>
    </row>
    <row r="495" spans="1:30">
      <c r="A495" s="31" t="s">
        <v>944</v>
      </c>
      <c r="B495" t="s">
        <v>77</v>
      </c>
      <c r="C495">
        <v>19</v>
      </c>
      <c r="D495" t="s">
        <v>78</v>
      </c>
      <c r="E495" s="32">
        <v>3811569725</v>
      </c>
      <c r="F495" s="32">
        <v>133623567</v>
      </c>
      <c r="G495">
        <v>1162</v>
      </c>
      <c r="H495">
        <v>94</v>
      </c>
      <c r="I495">
        <v>1256</v>
      </c>
      <c r="J495">
        <v>245410</v>
      </c>
      <c r="K495">
        <v>246666</v>
      </c>
      <c r="L495">
        <v>-856</v>
      </c>
      <c r="M495">
        <v>2466</v>
      </c>
      <c r="N495">
        <v>497477</v>
      </c>
      <c r="O495">
        <v>9281</v>
      </c>
      <c r="R495">
        <v>753424</v>
      </c>
      <c r="S495">
        <v>10585463</v>
      </c>
      <c r="T495">
        <v>5023661</v>
      </c>
      <c r="U495" t="s">
        <v>945</v>
      </c>
      <c r="V495">
        <v>0</v>
      </c>
      <c r="X495" t="s">
        <v>946</v>
      </c>
      <c r="Y495">
        <v>476647</v>
      </c>
      <c r="Z495">
        <v>276777</v>
      </c>
      <c r="AA495">
        <v>4331371</v>
      </c>
      <c r="AB495">
        <v>6254092</v>
      </c>
      <c r="AC495" t="s">
        <v>216</v>
      </c>
      <c r="AD495" t="s">
        <v>242</v>
      </c>
    </row>
    <row r="496" spans="1:30">
      <c r="A496" s="31" t="s">
        <v>947</v>
      </c>
      <c r="B496" t="s">
        <v>77</v>
      </c>
      <c r="C496">
        <v>19</v>
      </c>
      <c r="D496" t="s">
        <v>78</v>
      </c>
      <c r="E496" s="32">
        <v>3811569725</v>
      </c>
      <c r="F496" s="32">
        <v>133623567</v>
      </c>
      <c r="G496">
        <v>1169</v>
      </c>
      <c r="H496">
        <v>85</v>
      </c>
      <c r="I496">
        <v>1254</v>
      </c>
      <c r="J496">
        <v>246683</v>
      </c>
      <c r="K496">
        <v>247937</v>
      </c>
      <c r="L496">
        <v>1271</v>
      </c>
      <c r="M496">
        <v>5795</v>
      </c>
      <c r="N496">
        <v>502103</v>
      </c>
      <c r="O496">
        <v>9310</v>
      </c>
      <c r="R496">
        <v>759350</v>
      </c>
      <c r="S496">
        <v>10618933</v>
      </c>
      <c r="T496">
        <v>5056729</v>
      </c>
      <c r="U496" t="s">
        <v>948</v>
      </c>
      <c r="V496">
        <v>2</v>
      </c>
      <c r="X496" t="s">
        <v>949</v>
      </c>
      <c r="Y496">
        <v>477099</v>
      </c>
      <c r="Z496">
        <v>282251</v>
      </c>
      <c r="AA496">
        <v>4336689</v>
      </c>
      <c r="AB496">
        <v>6282244</v>
      </c>
      <c r="AC496" t="s">
        <v>216</v>
      </c>
      <c r="AD496" t="s">
        <v>242</v>
      </c>
    </row>
    <row r="497" spans="1:30">
      <c r="A497" s="31" t="s">
        <v>950</v>
      </c>
      <c r="B497" t="s">
        <v>77</v>
      </c>
      <c r="C497">
        <v>19</v>
      </c>
      <c r="D497" t="s">
        <v>78</v>
      </c>
      <c r="E497" s="32">
        <v>3811569725</v>
      </c>
      <c r="F497" s="32">
        <v>133623567</v>
      </c>
      <c r="G497">
        <v>1134</v>
      </c>
      <c r="H497">
        <v>81</v>
      </c>
      <c r="I497">
        <v>1215</v>
      </c>
      <c r="J497">
        <v>230663</v>
      </c>
      <c r="K497">
        <v>231878</v>
      </c>
      <c r="L497">
        <v>-16059</v>
      </c>
      <c r="M497">
        <v>5272</v>
      </c>
      <c r="N497">
        <v>523552</v>
      </c>
      <c r="O497">
        <v>9348</v>
      </c>
      <c r="R497">
        <v>764778</v>
      </c>
      <c r="S497">
        <v>10656137</v>
      </c>
      <c r="T497">
        <v>5093478</v>
      </c>
      <c r="U497" t="s">
        <v>951</v>
      </c>
      <c r="V497">
        <v>7</v>
      </c>
      <c r="X497" t="s">
        <v>952</v>
      </c>
      <c r="Y497">
        <v>477736</v>
      </c>
      <c r="Z497">
        <v>287042</v>
      </c>
      <c r="AA497">
        <v>4343321</v>
      </c>
      <c r="AB497">
        <v>6312816</v>
      </c>
      <c r="AC497" t="s">
        <v>216</v>
      </c>
      <c r="AD497" t="s">
        <v>242</v>
      </c>
    </row>
    <row r="498" spans="1:30">
      <c r="A498" s="31" t="s">
        <v>953</v>
      </c>
      <c r="B498" t="s">
        <v>77</v>
      </c>
      <c r="C498">
        <v>19</v>
      </c>
      <c r="D498" t="s">
        <v>78</v>
      </c>
      <c r="E498" s="32">
        <v>3811569725</v>
      </c>
      <c r="F498" s="32">
        <v>133623567</v>
      </c>
      <c r="G498">
        <v>1130</v>
      </c>
      <c r="H498">
        <v>69</v>
      </c>
      <c r="I498">
        <v>1199</v>
      </c>
      <c r="J498">
        <v>229575</v>
      </c>
      <c r="K498">
        <v>230774</v>
      </c>
      <c r="L498">
        <v>-1104</v>
      </c>
      <c r="M498">
        <v>4776</v>
      </c>
      <c r="N498">
        <v>530734</v>
      </c>
      <c r="O498">
        <v>9379</v>
      </c>
      <c r="R498">
        <v>770887</v>
      </c>
      <c r="S498">
        <v>10697034</v>
      </c>
      <c r="T498">
        <v>5133700</v>
      </c>
      <c r="U498" t="s">
        <v>954</v>
      </c>
      <c r="V498">
        <v>0</v>
      </c>
      <c r="X498" t="s">
        <v>955</v>
      </c>
      <c r="Y498">
        <v>478276</v>
      </c>
      <c r="Z498">
        <v>292611</v>
      </c>
      <c r="AA498">
        <v>4349470</v>
      </c>
      <c r="AB498">
        <v>6347564</v>
      </c>
      <c r="AC498" t="s">
        <v>216</v>
      </c>
      <c r="AD498" t="s">
        <v>242</v>
      </c>
    </row>
    <row r="499" spans="1:30">
      <c r="A499" s="31" t="s">
        <v>956</v>
      </c>
      <c r="B499" t="s">
        <v>77</v>
      </c>
      <c r="C499">
        <v>19</v>
      </c>
      <c r="D499" t="s">
        <v>78</v>
      </c>
      <c r="E499" s="32">
        <v>3811569725</v>
      </c>
      <c r="F499" s="32">
        <v>133623567</v>
      </c>
      <c r="G499">
        <v>1112</v>
      </c>
      <c r="H499">
        <v>74</v>
      </c>
      <c r="I499">
        <v>1186</v>
      </c>
      <c r="J499">
        <v>229978</v>
      </c>
      <c r="K499">
        <v>231164</v>
      </c>
      <c r="L499">
        <v>390</v>
      </c>
      <c r="M499">
        <v>3480</v>
      </c>
      <c r="N499">
        <v>534868</v>
      </c>
      <c r="O499">
        <v>9395</v>
      </c>
      <c r="R499">
        <v>775427</v>
      </c>
      <c r="S499">
        <v>10728104</v>
      </c>
      <c r="T499">
        <v>5164330</v>
      </c>
      <c r="U499" t="s">
        <v>957</v>
      </c>
      <c r="V499">
        <v>13</v>
      </c>
      <c r="X499" t="s">
        <v>958</v>
      </c>
      <c r="Y499">
        <v>478713</v>
      </c>
      <c r="Z499">
        <v>296714</v>
      </c>
      <c r="AA499">
        <v>4355001</v>
      </c>
      <c r="AB499">
        <v>6373103</v>
      </c>
      <c r="AC499" t="s">
        <v>216</v>
      </c>
      <c r="AD499" t="s">
        <v>242</v>
      </c>
    </row>
    <row r="500" spans="1:30">
      <c r="A500" s="31" t="s">
        <v>959</v>
      </c>
      <c r="B500" t="s">
        <v>77</v>
      </c>
      <c r="C500">
        <v>19</v>
      </c>
      <c r="D500" t="s">
        <v>78</v>
      </c>
      <c r="E500" s="32">
        <v>3811569725</v>
      </c>
      <c r="F500" s="32">
        <v>133623567</v>
      </c>
      <c r="G500">
        <v>1046</v>
      </c>
      <c r="H500">
        <v>77</v>
      </c>
      <c r="I500">
        <v>1123</v>
      </c>
      <c r="J500">
        <v>228716</v>
      </c>
      <c r="K500">
        <v>229839</v>
      </c>
      <c r="L500">
        <v>-1325</v>
      </c>
      <c r="M500">
        <v>3358</v>
      </c>
      <c r="N500">
        <v>540517</v>
      </c>
      <c r="O500">
        <v>9424</v>
      </c>
      <c r="R500">
        <v>779780</v>
      </c>
      <c r="S500">
        <v>10758477</v>
      </c>
      <c r="T500">
        <v>5194395</v>
      </c>
      <c r="U500" t="s">
        <v>960</v>
      </c>
      <c r="V500">
        <v>9</v>
      </c>
      <c r="X500" t="s">
        <v>961</v>
      </c>
      <c r="Y500">
        <v>479146</v>
      </c>
      <c r="Z500">
        <v>300634</v>
      </c>
      <c r="AA500">
        <v>4359828</v>
      </c>
      <c r="AB500">
        <v>6398649</v>
      </c>
      <c r="AC500" t="s">
        <v>216</v>
      </c>
      <c r="AD500" t="s">
        <v>242</v>
      </c>
    </row>
    <row r="501" spans="1:30">
      <c r="A501" s="31" t="s">
        <v>962</v>
      </c>
      <c r="B501" t="s">
        <v>77</v>
      </c>
      <c r="C501">
        <v>19</v>
      </c>
      <c r="D501" t="s">
        <v>78</v>
      </c>
      <c r="E501" s="32">
        <v>3811569725</v>
      </c>
      <c r="F501" s="32">
        <v>133623567</v>
      </c>
      <c r="G501">
        <v>1048</v>
      </c>
      <c r="H501">
        <v>73</v>
      </c>
      <c r="I501">
        <v>1121</v>
      </c>
      <c r="J501">
        <v>229624</v>
      </c>
      <c r="K501">
        <v>230745</v>
      </c>
      <c r="L501">
        <v>906</v>
      </c>
      <c r="M501">
        <v>3339</v>
      </c>
      <c r="N501">
        <v>544197</v>
      </c>
      <c r="O501">
        <v>9429</v>
      </c>
      <c r="R501">
        <v>784371</v>
      </c>
      <c r="S501">
        <v>10790950</v>
      </c>
      <c r="T501">
        <v>5226535</v>
      </c>
      <c r="U501" t="s">
        <v>963</v>
      </c>
      <c r="V501">
        <v>0</v>
      </c>
      <c r="X501" t="s">
        <v>964</v>
      </c>
      <c r="Y501">
        <v>479443</v>
      </c>
      <c r="Z501">
        <v>304928</v>
      </c>
      <c r="AA501">
        <v>4363644</v>
      </c>
      <c r="AB501">
        <v>6427306</v>
      </c>
      <c r="AC501" t="s">
        <v>216</v>
      </c>
      <c r="AD501" t="s">
        <v>242</v>
      </c>
    </row>
    <row r="502" spans="1:30">
      <c r="A502" s="31" t="s">
        <v>966</v>
      </c>
      <c r="B502" t="s">
        <v>77</v>
      </c>
      <c r="C502">
        <v>19</v>
      </c>
      <c r="D502" t="s">
        <v>78</v>
      </c>
      <c r="E502" s="32">
        <v>3811569725</v>
      </c>
      <c r="F502" s="32">
        <v>133623567</v>
      </c>
      <c r="G502">
        <v>1049</v>
      </c>
      <c r="H502">
        <v>67</v>
      </c>
      <c r="I502">
        <v>1116</v>
      </c>
      <c r="J502">
        <v>227130</v>
      </c>
      <c r="K502">
        <v>228246</v>
      </c>
      <c r="L502">
        <v>-2499</v>
      </c>
      <c r="M502">
        <v>1606</v>
      </c>
      <c r="N502">
        <v>548568</v>
      </c>
      <c r="O502">
        <v>9465</v>
      </c>
      <c r="R502">
        <v>786279</v>
      </c>
      <c r="S502">
        <v>10803649</v>
      </c>
      <c r="T502">
        <v>5239126</v>
      </c>
      <c r="U502" t="s">
        <v>967</v>
      </c>
      <c r="V502">
        <v>0</v>
      </c>
      <c r="X502" t="s">
        <v>968</v>
      </c>
      <c r="Y502">
        <v>479607</v>
      </c>
      <c r="Z502">
        <v>306672</v>
      </c>
      <c r="AA502">
        <v>4365547</v>
      </c>
      <c r="AB502">
        <v>6438102</v>
      </c>
      <c r="AC502" t="s">
        <v>216</v>
      </c>
      <c r="AD502" t="s">
        <v>242</v>
      </c>
    </row>
    <row r="503" spans="1:30">
      <c r="A503" s="31" t="s">
        <v>969</v>
      </c>
      <c r="B503" t="s">
        <v>77</v>
      </c>
      <c r="C503">
        <v>19</v>
      </c>
      <c r="D503" t="s">
        <v>78</v>
      </c>
      <c r="E503" s="32">
        <v>3811569725</v>
      </c>
      <c r="F503" s="32">
        <v>133623567</v>
      </c>
      <c r="G503">
        <v>1039</v>
      </c>
      <c r="H503">
        <v>72</v>
      </c>
      <c r="I503">
        <v>1111</v>
      </c>
      <c r="J503">
        <v>228568</v>
      </c>
      <c r="K503">
        <v>229679</v>
      </c>
      <c r="L503">
        <v>1433</v>
      </c>
      <c r="M503">
        <v>4762</v>
      </c>
      <c r="N503">
        <v>552375</v>
      </c>
      <c r="O503">
        <v>9498</v>
      </c>
      <c r="R503">
        <v>791552</v>
      </c>
      <c r="S503">
        <v>10837917</v>
      </c>
      <c r="T503">
        <v>5272931</v>
      </c>
      <c r="U503" t="s">
        <v>970</v>
      </c>
      <c r="V503">
        <v>14</v>
      </c>
      <c r="X503" t="s">
        <v>971</v>
      </c>
      <c r="Y503">
        <v>480002</v>
      </c>
      <c r="Z503">
        <v>311550</v>
      </c>
      <c r="AA503">
        <v>4370957</v>
      </c>
      <c r="AB503">
        <v>6466960</v>
      </c>
      <c r="AC503" t="s">
        <v>216</v>
      </c>
      <c r="AD503" t="s">
        <v>242</v>
      </c>
    </row>
    <row r="504" spans="1:30">
      <c r="A504" s="31" t="s">
        <v>972</v>
      </c>
      <c r="B504" t="s">
        <v>77</v>
      </c>
      <c r="C504">
        <v>19</v>
      </c>
      <c r="D504" t="s">
        <v>78</v>
      </c>
      <c r="E504" s="32">
        <v>3811569725</v>
      </c>
      <c r="F504" s="32">
        <v>133623567</v>
      </c>
      <c r="G504">
        <v>1006</v>
      </c>
      <c r="H504">
        <v>65</v>
      </c>
      <c r="I504">
        <v>1071</v>
      </c>
      <c r="J504">
        <v>231211</v>
      </c>
      <c r="K504">
        <v>232282</v>
      </c>
      <c r="L504">
        <v>2603</v>
      </c>
      <c r="M504">
        <v>3450</v>
      </c>
      <c r="N504">
        <v>554719</v>
      </c>
      <c r="O504">
        <v>9534</v>
      </c>
      <c r="R504">
        <v>796535</v>
      </c>
      <c r="S504">
        <v>10872828</v>
      </c>
      <c r="T504">
        <v>5307402</v>
      </c>
      <c r="U504" t="s">
        <v>973</v>
      </c>
      <c r="V504">
        <v>0</v>
      </c>
      <c r="X504" t="s">
        <v>974</v>
      </c>
      <c r="Y504">
        <v>480479</v>
      </c>
      <c r="Z504">
        <v>316056</v>
      </c>
      <c r="AA504">
        <v>4377003</v>
      </c>
      <c r="AB504">
        <v>6495825</v>
      </c>
      <c r="AC504" t="s">
        <v>216</v>
      </c>
      <c r="AD504" t="s">
        <v>242</v>
      </c>
    </row>
    <row r="505" spans="1:30">
      <c r="A505" s="31" t="s">
        <v>975</v>
      </c>
      <c r="B505" t="s">
        <v>77</v>
      </c>
      <c r="C505">
        <v>19</v>
      </c>
      <c r="D505" t="s">
        <v>78</v>
      </c>
      <c r="E505" s="32">
        <v>3811569725</v>
      </c>
      <c r="F505" s="32">
        <v>133623567</v>
      </c>
      <c r="G505">
        <v>967</v>
      </c>
      <c r="H505">
        <v>67</v>
      </c>
      <c r="I505">
        <v>1034</v>
      </c>
      <c r="J505">
        <v>221374</v>
      </c>
      <c r="K505">
        <v>222408</v>
      </c>
      <c r="L505">
        <v>-9874</v>
      </c>
      <c r="M505">
        <v>4411</v>
      </c>
      <c r="N505">
        <v>570098</v>
      </c>
      <c r="O505">
        <v>9552</v>
      </c>
      <c r="R505">
        <v>802058</v>
      </c>
      <c r="S505">
        <v>10906682</v>
      </c>
      <c r="T505">
        <v>5340942</v>
      </c>
      <c r="U505" t="s">
        <v>976</v>
      </c>
      <c r="V505">
        <v>7</v>
      </c>
      <c r="X505" t="s">
        <v>977</v>
      </c>
      <c r="Y505">
        <v>481005</v>
      </c>
      <c r="Z505">
        <v>321053</v>
      </c>
      <c r="AA505">
        <v>4382478</v>
      </c>
      <c r="AB505">
        <v>6524204</v>
      </c>
      <c r="AC505" t="s">
        <v>216</v>
      </c>
      <c r="AD505" t="s">
        <v>242</v>
      </c>
    </row>
    <row r="506" spans="1:30">
      <c r="A506" s="31" t="s">
        <v>978</v>
      </c>
      <c r="B506" t="s">
        <v>77</v>
      </c>
      <c r="C506">
        <v>19</v>
      </c>
      <c r="D506" t="s">
        <v>78</v>
      </c>
      <c r="E506" s="32">
        <v>3811569725</v>
      </c>
      <c r="F506" s="32">
        <v>133623567</v>
      </c>
      <c r="G506">
        <v>967</v>
      </c>
      <c r="H506">
        <v>67</v>
      </c>
      <c r="I506">
        <v>1034</v>
      </c>
      <c r="J506">
        <v>219873</v>
      </c>
      <c r="K506">
        <v>220907</v>
      </c>
      <c r="L506">
        <v>-1501</v>
      </c>
      <c r="M506">
        <v>2434</v>
      </c>
      <c r="N506">
        <v>574273</v>
      </c>
      <c r="O506">
        <v>9580</v>
      </c>
      <c r="R506">
        <v>804760</v>
      </c>
      <c r="S506">
        <v>10923575</v>
      </c>
      <c r="T506">
        <v>5357669</v>
      </c>
      <c r="U506" t="s">
        <v>979</v>
      </c>
      <c r="V506">
        <v>0</v>
      </c>
      <c r="X506" t="s">
        <v>980</v>
      </c>
      <c r="Y506">
        <v>481433</v>
      </c>
      <c r="Z506">
        <v>323327</v>
      </c>
      <c r="AA506">
        <v>4387303</v>
      </c>
      <c r="AB506">
        <v>6536272</v>
      </c>
      <c r="AC506" t="s">
        <v>216</v>
      </c>
      <c r="AD506" t="s">
        <v>242</v>
      </c>
    </row>
    <row r="507" spans="1:30">
      <c r="A507" s="31" t="s">
        <v>981</v>
      </c>
      <c r="B507" t="s">
        <v>77</v>
      </c>
      <c r="C507">
        <v>19</v>
      </c>
      <c r="D507" t="s">
        <v>78</v>
      </c>
      <c r="E507" s="32">
        <v>3811569725</v>
      </c>
      <c r="F507" s="32">
        <v>133623567</v>
      </c>
      <c r="G507">
        <v>911</v>
      </c>
      <c r="H507">
        <v>65</v>
      </c>
      <c r="I507">
        <v>976</v>
      </c>
      <c r="J507">
        <v>220467</v>
      </c>
      <c r="K507">
        <v>221443</v>
      </c>
      <c r="L507">
        <v>536</v>
      </c>
      <c r="M507">
        <v>3607</v>
      </c>
      <c r="N507">
        <v>578687</v>
      </c>
      <c r="O507">
        <v>9602</v>
      </c>
      <c r="R507">
        <v>809732</v>
      </c>
      <c r="S507">
        <v>10951367</v>
      </c>
      <c r="T507">
        <v>5385095</v>
      </c>
      <c r="U507" t="s">
        <v>982</v>
      </c>
      <c r="V507">
        <v>14</v>
      </c>
      <c r="X507" t="s">
        <v>983</v>
      </c>
      <c r="Y507">
        <v>481937</v>
      </c>
      <c r="Z507">
        <v>327795</v>
      </c>
      <c r="AA507">
        <v>4393416</v>
      </c>
      <c r="AB507">
        <v>6557951</v>
      </c>
      <c r="AC507" t="s">
        <v>216</v>
      </c>
      <c r="AD507" t="s">
        <v>242</v>
      </c>
    </row>
    <row r="508" spans="1:30">
      <c r="A508" s="31" t="s">
        <v>984</v>
      </c>
      <c r="B508" t="s">
        <v>77</v>
      </c>
      <c r="C508">
        <v>19</v>
      </c>
      <c r="D508" t="s">
        <v>78</v>
      </c>
      <c r="E508" s="32">
        <v>3811569725</v>
      </c>
      <c r="F508" s="32">
        <v>133623567</v>
      </c>
      <c r="G508">
        <v>886</v>
      </c>
      <c r="H508">
        <v>63</v>
      </c>
      <c r="I508">
        <v>949</v>
      </c>
      <c r="J508">
        <v>220822</v>
      </c>
      <c r="K508">
        <v>221771</v>
      </c>
      <c r="L508">
        <v>328</v>
      </c>
      <c r="M508">
        <v>4017</v>
      </c>
      <c r="N508">
        <v>583196</v>
      </c>
      <c r="O508">
        <v>9617</v>
      </c>
      <c r="R508">
        <v>814584</v>
      </c>
      <c r="S508">
        <v>10978913</v>
      </c>
      <c r="T508">
        <v>5412641</v>
      </c>
      <c r="U508" t="s">
        <v>985</v>
      </c>
      <c r="V508">
        <v>2</v>
      </c>
      <c r="X508" t="s">
        <v>986</v>
      </c>
      <c r="Y508">
        <v>482256</v>
      </c>
      <c r="Z508">
        <v>332328</v>
      </c>
      <c r="AA508">
        <v>4397361</v>
      </c>
      <c r="AB508">
        <v>6581552</v>
      </c>
      <c r="AC508" t="s">
        <v>216</v>
      </c>
      <c r="AD508" t="s">
        <v>242</v>
      </c>
    </row>
    <row r="509" spans="1:30">
      <c r="A509" s="31" t="s">
        <v>988</v>
      </c>
      <c r="B509" t="s">
        <v>77</v>
      </c>
      <c r="C509">
        <v>19</v>
      </c>
      <c r="D509" t="s">
        <v>78</v>
      </c>
      <c r="E509" s="32">
        <v>3811569725</v>
      </c>
      <c r="F509" s="32">
        <v>133623567</v>
      </c>
      <c r="G509">
        <v>922</v>
      </c>
      <c r="H509">
        <v>65</v>
      </c>
      <c r="I509">
        <v>987</v>
      </c>
      <c r="J509">
        <v>222349</v>
      </c>
      <c r="K509">
        <v>223336</v>
      </c>
      <c r="L509">
        <v>1565</v>
      </c>
      <c r="M509">
        <v>2357</v>
      </c>
      <c r="N509">
        <v>584580</v>
      </c>
      <c r="O509">
        <v>9620</v>
      </c>
      <c r="R509">
        <v>817536</v>
      </c>
      <c r="S509">
        <v>10996176</v>
      </c>
      <c r="T509">
        <v>5429744</v>
      </c>
      <c r="U509" t="s">
        <v>989</v>
      </c>
      <c r="V509">
        <v>5</v>
      </c>
      <c r="X509" t="s">
        <v>990</v>
      </c>
      <c r="Y509">
        <v>482483</v>
      </c>
      <c r="Z509">
        <v>335053</v>
      </c>
      <c r="AA509">
        <v>4400086</v>
      </c>
      <c r="AB509">
        <v>6596090</v>
      </c>
      <c r="AC509" t="s">
        <v>216</v>
      </c>
      <c r="AD509" t="s">
        <v>242</v>
      </c>
    </row>
    <row r="510" spans="1:30">
      <c r="A510" s="31" t="s">
        <v>991</v>
      </c>
      <c r="B510" t="s">
        <v>77</v>
      </c>
      <c r="C510">
        <v>19</v>
      </c>
      <c r="D510" t="s">
        <v>78</v>
      </c>
      <c r="E510" s="32">
        <v>3811569725</v>
      </c>
      <c r="F510" s="32">
        <v>133623567</v>
      </c>
      <c r="G510">
        <v>896</v>
      </c>
      <c r="H510">
        <v>63</v>
      </c>
      <c r="I510">
        <v>959</v>
      </c>
      <c r="J510">
        <v>225513</v>
      </c>
      <c r="K510">
        <v>226472</v>
      </c>
      <c r="L510">
        <v>3136</v>
      </c>
      <c r="M510">
        <v>7049</v>
      </c>
      <c r="N510">
        <v>589069</v>
      </c>
      <c r="O510">
        <v>9655</v>
      </c>
      <c r="R510">
        <v>825196</v>
      </c>
      <c r="S510">
        <v>11035787</v>
      </c>
      <c r="T510">
        <v>5468935</v>
      </c>
      <c r="U510" t="s">
        <v>992</v>
      </c>
      <c r="V510">
        <v>3</v>
      </c>
      <c r="X510" t="s">
        <v>993</v>
      </c>
      <c r="Y510">
        <v>482949</v>
      </c>
      <c r="Z510">
        <v>342247</v>
      </c>
      <c r="AA510">
        <v>4405300</v>
      </c>
      <c r="AB510">
        <v>6630487</v>
      </c>
      <c r="AC510" t="s">
        <v>216</v>
      </c>
      <c r="AD510" t="s">
        <v>242</v>
      </c>
    </row>
    <row r="511" spans="1:30">
      <c r="A511" s="31" t="s">
        <v>994</v>
      </c>
      <c r="B511" t="s">
        <v>77</v>
      </c>
      <c r="C511">
        <v>19</v>
      </c>
      <c r="D511" t="s">
        <v>78</v>
      </c>
      <c r="E511" s="32">
        <v>3811569725</v>
      </c>
      <c r="F511" s="32">
        <v>133623567</v>
      </c>
      <c r="G511">
        <v>894</v>
      </c>
      <c r="H511">
        <v>66</v>
      </c>
      <c r="I511">
        <v>960</v>
      </c>
      <c r="J511">
        <v>219102</v>
      </c>
      <c r="K511">
        <v>220062</v>
      </c>
      <c r="L511">
        <v>-6410</v>
      </c>
      <c r="M511">
        <v>4884</v>
      </c>
      <c r="N511">
        <v>601678</v>
      </c>
      <c r="O511">
        <v>9681</v>
      </c>
      <c r="R511">
        <v>831421</v>
      </c>
      <c r="S511">
        <v>11072319</v>
      </c>
      <c r="T511">
        <v>5504965</v>
      </c>
      <c r="U511" t="s">
        <v>995</v>
      </c>
      <c r="V511">
        <v>9</v>
      </c>
      <c r="X511" t="s">
        <v>996</v>
      </c>
      <c r="Y511">
        <v>483443</v>
      </c>
      <c r="Z511">
        <v>347978</v>
      </c>
      <c r="AA511">
        <v>4411151</v>
      </c>
      <c r="AB511">
        <v>6661168</v>
      </c>
      <c r="AC511" t="s">
        <v>216</v>
      </c>
      <c r="AD511" t="s">
        <v>242</v>
      </c>
    </row>
    <row r="512" spans="1:30">
      <c r="A512" s="31" t="s">
        <v>997</v>
      </c>
      <c r="B512" t="s">
        <v>77</v>
      </c>
      <c r="C512">
        <v>19</v>
      </c>
      <c r="D512" t="s">
        <v>78</v>
      </c>
      <c r="E512" s="32">
        <v>3811569725</v>
      </c>
      <c r="F512" s="32">
        <v>133623567</v>
      </c>
      <c r="G512">
        <v>869</v>
      </c>
      <c r="H512">
        <v>64</v>
      </c>
      <c r="I512">
        <v>933</v>
      </c>
      <c r="J512">
        <v>221488</v>
      </c>
      <c r="K512">
        <v>222421</v>
      </c>
      <c r="L512">
        <v>2359</v>
      </c>
      <c r="M512">
        <v>5528</v>
      </c>
      <c r="N512">
        <v>605760</v>
      </c>
      <c r="O512">
        <v>9696</v>
      </c>
      <c r="R512">
        <v>837877</v>
      </c>
      <c r="S512">
        <v>11106669</v>
      </c>
      <c r="T512">
        <v>5539048</v>
      </c>
      <c r="U512" t="s">
        <v>998</v>
      </c>
      <c r="V512">
        <v>5</v>
      </c>
      <c r="X512" t="s">
        <v>999</v>
      </c>
      <c r="Y512">
        <v>484018</v>
      </c>
      <c r="Z512">
        <v>353859</v>
      </c>
      <c r="AA512">
        <v>4417094</v>
      </c>
      <c r="AB512">
        <v>6689575</v>
      </c>
      <c r="AC512" t="s">
        <v>216</v>
      </c>
      <c r="AD512" t="s">
        <v>242</v>
      </c>
    </row>
    <row r="513" spans="1:30">
      <c r="A513" s="31" t="s">
        <v>1000</v>
      </c>
      <c r="B513" t="s">
        <v>77</v>
      </c>
      <c r="C513">
        <v>19</v>
      </c>
      <c r="D513" t="s">
        <v>78</v>
      </c>
      <c r="E513" s="32">
        <v>3811569725</v>
      </c>
      <c r="F513" s="32">
        <v>133623567</v>
      </c>
      <c r="G513">
        <v>868</v>
      </c>
      <c r="H513">
        <v>65</v>
      </c>
      <c r="I513">
        <v>933</v>
      </c>
      <c r="J513">
        <v>222739</v>
      </c>
      <c r="K513">
        <v>223672</v>
      </c>
      <c r="L513">
        <v>1251</v>
      </c>
      <c r="M513">
        <v>5497</v>
      </c>
      <c r="N513">
        <v>611140</v>
      </c>
      <c r="O513">
        <v>9721</v>
      </c>
      <c r="R513">
        <v>844533</v>
      </c>
      <c r="S513">
        <v>11140630</v>
      </c>
      <c r="T513">
        <v>5572660</v>
      </c>
      <c r="U513" t="s">
        <v>1001</v>
      </c>
      <c r="V513">
        <v>3</v>
      </c>
      <c r="X513" t="s">
        <v>1002</v>
      </c>
      <c r="Y513">
        <v>484533</v>
      </c>
      <c r="Z513">
        <v>360000</v>
      </c>
      <c r="AA513">
        <v>4422342</v>
      </c>
      <c r="AB513">
        <v>6718288</v>
      </c>
      <c r="AC513" t="s">
        <v>216</v>
      </c>
      <c r="AD513" t="s">
        <v>242</v>
      </c>
    </row>
    <row r="514" spans="1:30">
      <c r="A514" s="31" t="s">
        <v>1003</v>
      </c>
      <c r="B514" t="s">
        <v>77</v>
      </c>
      <c r="C514">
        <v>19</v>
      </c>
      <c r="D514" t="s">
        <v>78</v>
      </c>
      <c r="E514" s="32">
        <v>3811569725</v>
      </c>
      <c r="F514" s="32">
        <v>133623567</v>
      </c>
      <c r="G514">
        <v>828</v>
      </c>
      <c r="H514">
        <v>68</v>
      </c>
      <c r="I514">
        <v>896</v>
      </c>
      <c r="J514">
        <v>223426</v>
      </c>
      <c r="K514">
        <v>224322</v>
      </c>
      <c r="L514">
        <v>650</v>
      </c>
      <c r="M514">
        <v>5335</v>
      </c>
      <c r="N514">
        <v>616763</v>
      </c>
      <c r="O514">
        <v>9728</v>
      </c>
      <c r="R514">
        <v>850813</v>
      </c>
      <c r="S514">
        <v>11171634</v>
      </c>
      <c r="T514">
        <v>5603386</v>
      </c>
      <c r="U514" t="s">
        <v>1004</v>
      </c>
      <c r="V514">
        <v>7</v>
      </c>
      <c r="X514" t="s">
        <v>1005</v>
      </c>
      <c r="Y514">
        <v>484975</v>
      </c>
      <c r="Z514">
        <v>365838</v>
      </c>
      <c r="AA514">
        <v>4427177</v>
      </c>
      <c r="AB514">
        <v>6744457</v>
      </c>
      <c r="AC514" t="s">
        <v>216</v>
      </c>
      <c r="AD514" t="s">
        <v>242</v>
      </c>
    </row>
    <row r="515" spans="1:30">
      <c r="A515" s="31" t="s">
        <v>1006</v>
      </c>
      <c r="B515" t="s">
        <v>77</v>
      </c>
      <c r="C515">
        <v>19</v>
      </c>
      <c r="D515" t="s">
        <v>78</v>
      </c>
      <c r="E515" s="32">
        <v>3811569725</v>
      </c>
      <c r="F515" s="32">
        <v>133623567</v>
      </c>
      <c r="G515">
        <v>829</v>
      </c>
      <c r="H515">
        <v>66</v>
      </c>
      <c r="I515">
        <v>895</v>
      </c>
      <c r="J515">
        <v>227297</v>
      </c>
      <c r="K515">
        <v>228192</v>
      </c>
      <c r="L515">
        <v>3870</v>
      </c>
      <c r="M515">
        <v>4803</v>
      </c>
      <c r="N515">
        <v>618881</v>
      </c>
      <c r="O515">
        <v>9737</v>
      </c>
      <c r="R515">
        <v>856810</v>
      </c>
      <c r="S515">
        <v>11201386</v>
      </c>
      <c r="T515">
        <v>5632910</v>
      </c>
      <c r="U515" t="s">
        <v>1007</v>
      </c>
      <c r="V515">
        <v>6</v>
      </c>
      <c r="X515" t="s">
        <v>1008</v>
      </c>
      <c r="Y515">
        <v>485374</v>
      </c>
      <c r="Z515">
        <v>371436</v>
      </c>
      <c r="AA515">
        <v>4431101</v>
      </c>
      <c r="AB515">
        <v>6770285</v>
      </c>
      <c r="AC515" t="s">
        <v>216</v>
      </c>
      <c r="AD515" t="s">
        <v>242</v>
      </c>
    </row>
    <row r="516" spans="1:30">
      <c r="A516" t="s">
        <v>1010</v>
      </c>
      <c r="B516" t="s">
        <v>77</v>
      </c>
      <c r="C516">
        <v>19</v>
      </c>
      <c r="D516" t="s">
        <v>78</v>
      </c>
      <c r="E516" s="32">
        <v>3811569725</v>
      </c>
      <c r="F516" s="32">
        <v>133623567</v>
      </c>
      <c r="G516">
        <v>860</v>
      </c>
      <c r="H516">
        <v>65</v>
      </c>
      <c r="I516">
        <v>925</v>
      </c>
      <c r="J516">
        <v>229177</v>
      </c>
      <c r="K516">
        <v>230102</v>
      </c>
      <c r="L516">
        <v>1910</v>
      </c>
      <c r="M516">
        <v>2516</v>
      </c>
      <c r="N516">
        <v>620293</v>
      </c>
      <c r="O516">
        <v>9743</v>
      </c>
      <c r="R516">
        <v>860138</v>
      </c>
      <c r="S516">
        <v>11218833</v>
      </c>
      <c r="T516">
        <v>5650173</v>
      </c>
      <c r="U516" t="s">
        <v>1011</v>
      </c>
      <c r="V516">
        <v>1</v>
      </c>
      <c r="X516" t="s">
        <v>1012</v>
      </c>
      <c r="Y516">
        <v>485637</v>
      </c>
      <c r="Z516">
        <v>374501</v>
      </c>
      <c r="AA516">
        <v>4433991</v>
      </c>
      <c r="AB516">
        <v>6784842</v>
      </c>
      <c r="AC516" t="s">
        <v>216</v>
      </c>
      <c r="AD516" t="s">
        <v>242</v>
      </c>
    </row>
    <row r="517" spans="1:30">
      <c r="A517" t="s">
        <v>1013</v>
      </c>
      <c r="B517" t="s">
        <v>77</v>
      </c>
      <c r="C517">
        <v>19</v>
      </c>
      <c r="D517" t="s">
        <v>78</v>
      </c>
      <c r="E517" s="32">
        <v>3811569725</v>
      </c>
      <c r="F517" s="32">
        <v>133623567</v>
      </c>
      <c r="G517">
        <v>882</v>
      </c>
      <c r="H517">
        <v>59</v>
      </c>
      <c r="I517">
        <v>941</v>
      </c>
      <c r="J517">
        <v>232454</v>
      </c>
      <c r="K517">
        <v>233395</v>
      </c>
      <c r="L517">
        <v>3293</v>
      </c>
      <c r="M517">
        <v>6099</v>
      </c>
      <c r="N517">
        <v>624212</v>
      </c>
      <c r="O517">
        <v>9767</v>
      </c>
      <c r="R517">
        <v>867374</v>
      </c>
      <c r="S517">
        <v>11249858</v>
      </c>
      <c r="T517">
        <v>5680853</v>
      </c>
      <c r="U517" t="s">
        <v>1014</v>
      </c>
      <c r="V517">
        <v>2</v>
      </c>
      <c r="X517" t="s">
        <v>1015</v>
      </c>
      <c r="Y517">
        <v>486222</v>
      </c>
      <c r="Z517">
        <v>381152</v>
      </c>
      <c r="AA517">
        <v>4438679</v>
      </c>
      <c r="AB517">
        <v>6811179</v>
      </c>
      <c r="AC517" t="s">
        <v>216</v>
      </c>
      <c r="AD517" t="s">
        <v>242</v>
      </c>
    </row>
    <row r="518" spans="1:30">
      <c r="A518" t="s">
        <v>1016</v>
      </c>
      <c r="B518" t="s">
        <v>77</v>
      </c>
      <c r="C518">
        <v>19</v>
      </c>
      <c r="D518" t="s">
        <v>78</v>
      </c>
      <c r="E518" s="32">
        <v>3811569725</v>
      </c>
      <c r="F518" s="32">
        <v>133623567</v>
      </c>
      <c r="G518">
        <v>880</v>
      </c>
      <c r="H518">
        <v>62</v>
      </c>
      <c r="I518">
        <v>942</v>
      </c>
      <c r="J518">
        <v>226636</v>
      </c>
      <c r="K518">
        <v>227578</v>
      </c>
      <c r="L518">
        <v>-5817</v>
      </c>
      <c r="M518">
        <v>6002</v>
      </c>
      <c r="N518">
        <v>637600</v>
      </c>
      <c r="O518">
        <v>9796</v>
      </c>
      <c r="R518">
        <v>874974</v>
      </c>
      <c r="S518">
        <v>11285405</v>
      </c>
      <c r="T518">
        <v>5715978</v>
      </c>
      <c r="U518" t="s">
        <v>1017</v>
      </c>
      <c r="V518">
        <v>5</v>
      </c>
      <c r="X518" t="s">
        <v>1018</v>
      </c>
      <c r="Y518">
        <v>486866</v>
      </c>
      <c r="Z518">
        <v>388108</v>
      </c>
      <c r="AA518">
        <v>4445103</v>
      </c>
      <c r="AB518">
        <v>6840302</v>
      </c>
      <c r="AC518" t="s">
        <v>216</v>
      </c>
      <c r="AD518" t="s">
        <v>242</v>
      </c>
    </row>
    <row r="519" spans="1:30">
      <c r="A519" t="s">
        <v>1019</v>
      </c>
      <c r="B519" t="s">
        <v>77</v>
      </c>
      <c r="C519">
        <v>19</v>
      </c>
      <c r="D519" t="s">
        <v>78</v>
      </c>
      <c r="E519" s="32">
        <v>3811569725</v>
      </c>
      <c r="F519" s="32">
        <v>133623567</v>
      </c>
      <c r="G519">
        <v>874</v>
      </c>
      <c r="H519">
        <v>65</v>
      </c>
      <c r="I519">
        <v>939</v>
      </c>
      <c r="J519">
        <v>230876</v>
      </c>
      <c r="K519">
        <v>231815</v>
      </c>
      <c r="L519">
        <v>4237</v>
      </c>
      <c r="M519">
        <v>6230</v>
      </c>
      <c r="N519">
        <v>642060</v>
      </c>
      <c r="O519">
        <v>9814</v>
      </c>
      <c r="R519">
        <v>883689</v>
      </c>
      <c r="S519">
        <v>11326159</v>
      </c>
      <c r="T519">
        <v>5756190</v>
      </c>
      <c r="U519" t="s">
        <v>1020</v>
      </c>
      <c r="V519">
        <v>7</v>
      </c>
      <c r="X519" t="s">
        <v>1021</v>
      </c>
      <c r="Y519">
        <v>487445</v>
      </c>
      <c r="Z519">
        <v>396244</v>
      </c>
      <c r="AA519">
        <v>4450761</v>
      </c>
      <c r="AB519">
        <v>6875398</v>
      </c>
      <c r="AC519" t="s">
        <v>216</v>
      </c>
      <c r="AD519" t="s">
        <v>242</v>
      </c>
    </row>
    <row r="520" spans="1:30">
      <c r="A520" t="s">
        <v>1022</v>
      </c>
      <c r="B520" t="s">
        <v>77</v>
      </c>
      <c r="C520">
        <v>19</v>
      </c>
      <c r="D520" t="s">
        <v>78</v>
      </c>
      <c r="E520" s="32">
        <v>3811569725</v>
      </c>
      <c r="F520" s="32">
        <v>133623567</v>
      </c>
      <c r="G520">
        <v>858</v>
      </c>
      <c r="H520">
        <v>60</v>
      </c>
      <c r="I520">
        <v>918</v>
      </c>
      <c r="J520">
        <v>232803</v>
      </c>
      <c r="K520">
        <v>233721</v>
      </c>
      <c r="L520">
        <v>1906</v>
      </c>
      <c r="M520">
        <v>5946</v>
      </c>
      <c r="N520">
        <v>648428</v>
      </c>
      <c r="O520">
        <v>9833</v>
      </c>
      <c r="R520">
        <v>891982</v>
      </c>
      <c r="S520">
        <v>11364973</v>
      </c>
      <c r="T520">
        <v>5794558</v>
      </c>
      <c r="U520" t="s">
        <v>1023</v>
      </c>
      <c r="V520">
        <v>3</v>
      </c>
      <c r="X520" t="s">
        <v>1024</v>
      </c>
      <c r="Y520">
        <v>488026</v>
      </c>
      <c r="Z520">
        <v>403956</v>
      </c>
      <c r="AA520">
        <v>4456042</v>
      </c>
      <c r="AB520">
        <v>6908931</v>
      </c>
      <c r="AC520" t="s">
        <v>216</v>
      </c>
      <c r="AD520" t="s">
        <v>242</v>
      </c>
    </row>
    <row r="521" spans="1:30">
      <c r="A521" t="s">
        <v>1025</v>
      </c>
      <c r="B521" t="s">
        <v>77</v>
      </c>
      <c r="C521">
        <v>19</v>
      </c>
      <c r="D521" t="s">
        <v>78</v>
      </c>
      <c r="E521" s="32">
        <v>3811569725</v>
      </c>
      <c r="F521" s="32">
        <v>133623567</v>
      </c>
      <c r="G521">
        <v>852</v>
      </c>
      <c r="H521">
        <v>58</v>
      </c>
      <c r="I521">
        <v>910</v>
      </c>
      <c r="J521">
        <v>232256</v>
      </c>
      <c r="K521">
        <v>233166</v>
      </c>
      <c r="L521">
        <v>-555</v>
      </c>
      <c r="M521">
        <v>6107</v>
      </c>
      <c r="N521">
        <v>656823</v>
      </c>
      <c r="O521">
        <v>9848</v>
      </c>
      <c r="R521">
        <v>899837</v>
      </c>
      <c r="S521">
        <v>11405138</v>
      </c>
      <c r="T521">
        <v>5834218</v>
      </c>
      <c r="U521" t="s">
        <v>1026</v>
      </c>
      <c r="V521">
        <v>5</v>
      </c>
      <c r="X521" t="s">
        <v>1027</v>
      </c>
      <c r="Y521">
        <v>488613</v>
      </c>
      <c r="Z521">
        <v>411224</v>
      </c>
      <c r="AA521">
        <v>4462064</v>
      </c>
      <c r="AB521">
        <v>6943074</v>
      </c>
      <c r="AC521" t="s">
        <v>216</v>
      </c>
      <c r="AD521" t="s">
        <v>242</v>
      </c>
    </row>
    <row r="522" spans="1:30">
      <c r="A522" t="s">
        <v>1028</v>
      </c>
      <c r="B522" t="s">
        <v>77</v>
      </c>
      <c r="C522">
        <v>19</v>
      </c>
      <c r="D522" t="s">
        <v>78</v>
      </c>
      <c r="E522" s="32">
        <v>3811569725</v>
      </c>
      <c r="F522" s="32">
        <v>133623567</v>
      </c>
      <c r="G522">
        <v>878</v>
      </c>
      <c r="H522">
        <v>60</v>
      </c>
      <c r="I522">
        <v>938</v>
      </c>
      <c r="J522">
        <v>235924</v>
      </c>
      <c r="K522">
        <v>236862</v>
      </c>
      <c r="L522">
        <v>3696</v>
      </c>
      <c r="M522">
        <v>4777</v>
      </c>
      <c r="N522">
        <v>659048</v>
      </c>
      <c r="O522">
        <v>9860</v>
      </c>
      <c r="R522">
        <v>905770</v>
      </c>
      <c r="S522">
        <v>11435675</v>
      </c>
      <c r="T522">
        <v>5864457</v>
      </c>
      <c r="U522" t="s">
        <v>1029</v>
      </c>
      <c r="V522">
        <v>4</v>
      </c>
      <c r="X522" t="s">
        <v>1030</v>
      </c>
      <c r="Y522">
        <v>489039</v>
      </c>
      <c r="Z522">
        <v>416731</v>
      </c>
      <c r="AA522">
        <v>4466116</v>
      </c>
      <c r="AB522">
        <v>6969559</v>
      </c>
      <c r="AC522" t="s">
        <v>216</v>
      </c>
      <c r="AD522" t="s">
        <v>242</v>
      </c>
    </row>
    <row r="523" spans="1:30">
      <c r="A523" s="31" t="s">
        <v>1032</v>
      </c>
      <c r="B523" t="s">
        <v>77</v>
      </c>
      <c r="C523">
        <v>19</v>
      </c>
      <c r="D523" t="s">
        <v>78</v>
      </c>
      <c r="E523" s="32">
        <v>3811569725</v>
      </c>
      <c r="F523" s="32">
        <v>133623567</v>
      </c>
      <c r="G523">
        <v>922</v>
      </c>
      <c r="H523">
        <v>59</v>
      </c>
      <c r="I523">
        <v>981</v>
      </c>
      <c r="J523">
        <v>237508</v>
      </c>
      <c r="K523">
        <v>238489</v>
      </c>
      <c r="L523">
        <v>1627</v>
      </c>
      <c r="M523">
        <v>2798</v>
      </c>
      <c r="N523">
        <v>661097</v>
      </c>
      <c r="O523">
        <v>9868</v>
      </c>
      <c r="R523">
        <v>909454</v>
      </c>
      <c r="S523">
        <v>11455300</v>
      </c>
      <c r="T523">
        <v>5883894</v>
      </c>
      <c r="U523" t="s">
        <v>1033</v>
      </c>
      <c r="V523">
        <v>5</v>
      </c>
      <c r="X523" t="s">
        <v>1034</v>
      </c>
      <c r="Y523">
        <v>489243</v>
      </c>
      <c r="Z523">
        <v>420211</v>
      </c>
      <c r="AA523">
        <v>4468607</v>
      </c>
      <c r="AB523">
        <v>6986693</v>
      </c>
      <c r="AC523" t="s">
        <v>216</v>
      </c>
      <c r="AD523" t="s">
        <v>242</v>
      </c>
    </row>
    <row r="524" spans="1:30">
      <c r="A524" s="31" t="s">
        <v>1035</v>
      </c>
      <c r="B524" t="s">
        <v>77</v>
      </c>
      <c r="C524">
        <v>19</v>
      </c>
      <c r="D524" t="s">
        <v>78</v>
      </c>
      <c r="E524" s="32">
        <v>3811569725</v>
      </c>
      <c r="F524" s="32">
        <v>133623567</v>
      </c>
      <c r="G524">
        <v>946</v>
      </c>
      <c r="H524">
        <v>59</v>
      </c>
      <c r="I524">
        <v>1005</v>
      </c>
      <c r="J524">
        <v>236784</v>
      </c>
      <c r="K524">
        <v>237789</v>
      </c>
      <c r="L524">
        <v>-700</v>
      </c>
      <c r="M524">
        <v>6726</v>
      </c>
      <c r="N524">
        <v>669368</v>
      </c>
      <c r="O524">
        <v>9898</v>
      </c>
      <c r="R524">
        <v>917055</v>
      </c>
      <c r="S524">
        <v>11491463</v>
      </c>
      <c r="T524">
        <v>5919684</v>
      </c>
      <c r="U524" t="s">
        <v>1036</v>
      </c>
      <c r="V524">
        <v>6</v>
      </c>
      <c r="X524" t="s">
        <v>1037</v>
      </c>
      <c r="Y524">
        <v>489666</v>
      </c>
      <c r="Z524">
        <v>427389</v>
      </c>
      <c r="AA524">
        <v>4473168</v>
      </c>
      <c r="AB524">
        <v>7018295</v>
      </c>
      <c r="AC524" t="s">
        <v>216</v>
      </c>
      <c r="AD524" t="s">
        <v>242</v>
      </c>
    </row>
    <row r="525" spans="1:30">
      <c r="A525" s="31" t="s">
        <v>1038</v>
      </c>
      <c r="B525" t="s">
        <v>77</v>
      </c>
      <c r="C525">
        <v>19</v>
      </c>
      <c r="D525" t="s">
        <v>78</v>
      </c>
      <c r="E525" s="32">
        <v>3811569725</v>
      </c>
      <c r="F525" s="32">
        <v>133623567</v>
      </c>
      <c r="G525">
        <v>927</v>
      </c>
      <c r="H525">
        <v>62</v>
      </c>
      <c r="I525">
        <v>989</v>
      </c>
      <c r="J525">
        <v>238420</v>
      </c>
      <c r="K525">
        <v>239409</v>
      </c>
      <c r="L525">
        <v>1620</v>
      </c>
      <c r="M525">
        <v>6481</v>
      </c>
      <c r="N525">
        <v>676317</v>
      </c>
      <c r="O525">
        <v>9918</v>
      </c>
      <c r="R525">
        <v>925644</v>
      </c>
      <c r="S525">
        <v>11538062</v>
      </c>
      <c r="T525">
        <v>5965796</v>
      </c>
      <c r="U525" t="s">
        <v>1039</v>
      </c>
      <c r="V525">
        <v>8</v>
      </c>
      <c r="X525" t="s">
        <v>1040</v>
      </c>
      <c r="Y525">
        <v>490219</v>
      </c>
      <c r="Z525">
        <v>435425</v>
      </c>
      <c r="AA525">
        <v>4479038</v>
      </c>
      <c r="AB525">
        <v>7059024</v>
      </c>
      <c r="AC525" t="s">
        <v>216</v>
      </c>
      <c r="AD525" t="s">
        <v>242</v>
      </c>
    </row>
    <row r="526" spans="1:30">
      <c r="A526" s="31" t="s">
        <v>1041</v>
      </c>
      <c r="B526" t="s">
        <v>77</v>
      </c>
      <c r="C526">
        <v>19</v>
      </c>
      <c r="D526" t="s">
        <v>78</v>
      </c>
      <c r="E526" s="32">
        <v>3811569725</v>
      </c>
      <c r="F526" s="32">
        <v>133623567</v>
      </c>
      <c r="G526">
        <v>920</v>
      </c>
      <c r="H526">
        <v>63</v>
      </c>
      <c r="I526">
        <v>983</v>
      </c>
      <c r="J526">
        <v>233912</v>
      </c>
      <c r="K526">
        <v>234895</v>
      </c>
      <c r="L526">
        <v>-4514</v>
      </c>
      <c r="M526">
        <v>6748</v>
      </c>
      <c r="N526">
        <v>688453</v>
      </c>
      <c r="O526">
        <v>9936</v>
      </c>
      <c r="R526">
        <v>933284</v>
      </c>
      <c r="S526">
        <v>11577893</v>
      </c>
      <c r="T526">
        <v>6005322</v>
      </c>
      <c r="U526" t="s">
        <v>1042</v>
      </c>
      <c r="V526">
        <v>3</v>
      </c>
      <c r="X526" t="s">
        <v>1043</v>
      </c>
      <c r="Y526">
        <v>490713</v>
      </c>
      <c r="Z526">
        <v>442571</v>
      </c>
      <c r="AA526">
        <v>4484191</v>
      </c>
      <c r="AB526">
        <v>7093702</v>
      </c>
      <c r="AC526" t="s">
        <v>216</v>
      </c>
      <c r="AD526" t="s">
        <v>242</v>
      </c>
    </row>
    <row r="527" spans="1:30">
      <c r="A527" s="31" t="s">
        <v>1044</v>
      </c>
      <c r="B527" t="s">
        <v>77</v>
      </c>
      <c r="C527">
        <v>19</v>
      </c>
      <c r="D527" t="s">
        <v>78</v>
      </c>
      <c r="E527" s="32">
        <v>3811569725</v>
      </c>
      <c r="F527" s="32">
        <v>133623567</v>
      </c>
      <c r="G527">
        <v>903</v>
      </c>
      <c r="H527">
        <v>66</v>
      </c>
      <c r="I527">
        <v>969</v>
      </c>
      <c r="J527">
        <v>232425</v>
      </c>
      <c r="K527">
        <v>233394</v>
      </c>
      <c r="L527">
        <v>-1501</v>
      </c>
      <c r="M527">
        <v>5495</v>
      </c>
      <c r="N527">
        <v>696246</v>
      </c>
      <c r="O527">
        <v>9954</v>
      </c>
      <c r="R527">
        <v>939594</v>
      </c>
      <c r="S527">
        <v>11614222</v>
      </c>
      <c r="T527">
        <v>6041094</v>
      </c>
      <c r="U527" t="s">
        <v>1045</v>
      </c>
      <c r="V527">
        <v>7</v>
      </c>
      <c r="X527" t="s">
        <v>1046</v>
      </c>
      <c r="Y527">
        <v>491149</v>
      </c>
      <c r="Z527">
        <v>448445</v>
      </c>
      <c r="AA527">
        <v>4489241</v>
      </c>
      <c r="AB527">
        <v>7124981</v>
      </c>
      <c r="AC527" t="s">
        <v>216</v>
      </c>
      <c r="AD527" t="s">
        <v>242</v>
      </c>
    </row>
    <row r="528" spans="1:30">
      <c r="A528" s="31" t="s">
        <v>1047</v>
      </c>
      <c r="B528" t="s">
        <v>77</v>
      </c>
      <c r="C528">
        <v>19</v>
      </c>
      <c r="D528" t="s">
        <v>78</v>
      </c>
      <c r="E528" s="32">
        <v>3811569725</v>
      </c>
      <c r="F528" s="32">
        <v>133623567</v>
      </c>
      <c r="G528">
        <v>902</v>
      </c>
      <c r="H528">
        <v>62</v>
      </c>
      <c r="I528">
        <v>964</v>
      </c>
      <c r="J528">
        <v>227705</v>
      </c>
      <c r="K528">
        <v>228669</v>
      </c>
      <c r="L528">
        <v>-4725</v>
      </c>
      <c r="M528">
        <v>5491</v>
      </c>
      <c r="N528">
        <v>707717</v>
      </c>
      <c r="O528">
        <v>9973</v>
      </c>
      <c r="R528">
        <v>946359</v>
      </c>
      <c r="S528">
        <v>11651207</v>
      </c>
      <c r="T528">
        <v>6077730</v>
      </c>
      <c r="U528" t="s">
        <v>1048</v>
      </c>
      <c r="V528">
        <v>1</v>
      </c>
      <c r="X528" t="s">
        <v>1049</v>
      </c>
      <c r="Y528">
        <v>491604</v>
      </c>
      <c r="Z528">
        <v>454755</v>
      </c>
      <c r="AA528">
        <v>4493891</v>
      </c>
      <c r="AB528">
        <v>7157316</v>
      </c>
      <c r="AC528" t="s">
        <v>216</v>
      </c>
      <c r="AD528" t="s">
        <v>242</v>
      </c>
    </row>
    <row r="529" spans="1:30">
      <c r="A529" s="31" t="s">
        <v>1050</v>
      </c>
      <c r="B529" t="s">
        <v>77</v>
      </c>
      <c r="C529">
        <v>19</v>
      </c>
      <c r="D529" t="s">
        <v>78</v>
      </c>
      <c r="E529" s="32">
        <v>3811569725</v>
      </c>
      <c r="F529" s="32">
        <v>133623567</v>
      </c>
      <c r="G529">
        <v>928</v>
      </c>
      <c r="H529">
        <v>65</v>
      </c>
      <c r="I529">
        <v>993</v>
      </c>
      <c r="J529">
        <v>228164</v>
      </c>
      <c r="K529">
        <v>229157</v>
      </c>
      <c r="L529">
        <v>488</v>
      </c>
      <c r="M529">
        <v>4346</v>
      </c>
      <c r="N529">
        <v>712626</v>
      </c>
      <c r="O529">
        <v>9987</v>
      </c>
      <c r="R529">
        <v>951770</v>
      </c>
      <c r="S529">
        <v>11682467</v>
      </c>
      <c r="T529">
        <v>6108648</v>
      </c>
      <c r="U529" t="s">
        <v>1051</v>
      </c>
      <c r="V529">
        <v>6</v>
      </c>
      <c r="X529" t="s">
        <v>1052</v>
      </c>
      <c r="Y529">
        <v>492007</v>
      </c>
      <c r="Z529">
        <v>459763</v>
      </c>
      <c r="AA529">
        <v>4498384</v>
      </c>
      <c r="AB529">
        <v>7184083</v>
      </c>
      <c r="AC529" t="s">
        <v>216</v>
      </c>
      <c r="AD529" t="s">
        <v>242</v>
      </c>
    </row>
    <row r="530" spans="1:30">
      <c r="A530" s="31" t="s">
        <v>1054</v>
      </c>
      <c r="B530" t="s">
        <v>77</v>
      </c>
      <c r="C530">
        <v>19</v>
      </c>
      <c r="D530" t="s">
        <v>78</v>
      </c>
      <c r="E530" s="32">
        <v>3811569725</v>
      </c>
      <c r="F530" s="32">
        <v>133623567</v>
      </c>
      <c r="G530">
        <v>959</v>
      </c>
      <c r="H530">
        <v>60</v>
      </c>
      <c r="I530">
        <v>1019</v>
      </c>
      <c r="J530">
        <v>224998</v>
      </c>
      <c r="K530">
        <v>226017</v>
      </c>
      <c r="L530">
        <v>-3140</v>
      </c>
      <c r="M530">
        <v>900</v>
      </c>
      <c r="N530">
        <v>717514</v>
      </c>
      <c r="O530">
        <v>9995</v>
      </c>
      <c r="R530">
        <v>953526</v>
      </c>
      <c r="S530">
        <v>11694842</v>
      </c>
      <c r="T530">
        <v>6120909</v>
      </c>
      <c r="U530" t="s">
        <v>1055</v>
      </c>
      <c r="V530">
        <v>1</v>
      </c>
      <c r="X530" t="s">
        <v>1056</v>
      </c>
      <c r="Y530">
        <v>492258</v>
      </c>
      <c r="Z530">
        <v>461268</v>
      </c>
      <c r="AA530">
        <v>4501002</v>
      </c>
      <c r="AB530">
        <v>7193840</v>
      </c>
      <c r="AC530" t="s">
        <v>216</v>
      </c>
      <c r="AD530" t="s">
        <v>242</v>
      </c>
    </row>
    <row r="531" spans="1:30">
      <c r="A531" s="31" t="s">
        <v>1057</v>
      </c>
      <c r="B531" t="s">
        <v>77</v>
      </c>
      <c r="C531">
        <v>19</v>
      </c>
      <c r="D531" t="s">
        <v>78</v>
      </c>
      <c r="E531" s="32">
        <v>3811569725</v>
      </c>
      <c r="F531" s="32">
        <v>133623567</v>
      </c>
      <c r="G531">
        <v>982</v>
      </c>
      <c r="H531">
        <v>58</v>
      </c>
      <c r="I531">
        <v>1040</v>
      </c>
      <c r="J531">
        <v>224465</v>
      </c>
      <c r="K531">
        <v>225505</v>
      </c>
      <c r="L531">
        <v>-512</v>
      </c>
      <c r="M531">
        <v>6628</v>
      </c>
      <c r="N531">
        <v>725472</v>
      </c>
      <c r="O531">
        <v>10026</v>
      </c>
      <c r="R531">
        <v>961003</v>
      </c>
      <c r="S531">
        <v>11732253</v>
      </c>
      <c r="T531">
        <v>6157897</v>
      </c>
      <c r="U531" t="s">
        <v>1058</v>
      </c>
      <c r="V531">
        <v>4</v>
      </c>
      <c r="X531" t="s">
        <v>1059</v>
      </c>
      <c r="Y531">
        <v>492664</v>
      </c>
      <c r="Z531">
        <v>468339</v>
      </c>
      <c r="AA531">
        <v>4505484</v>
      </c>
      <c r="AB531">
        <v>7226769</v>
      </c>
      <c r="AC531" t="s">
        <v>216</v>
      </c>
      <c r="AD531" t="s">
        <v>242</v>
      </c>
    </row>
    <row r="532" spans="1:30">
      <c r="A532" s="31" t="s">
        <v>1060</v>
      </c>
      <c r="B532" t="s">
        <v>77</v>
      </c>
      <c r="C532">
        <v>19</v>
      </c>
      <c r="D532" t="s">
        <v>78</v>
      </c>
      <c r="E532" s="32">
        <v>3811569725</v>
      </c>
      <c r="F532" s="32">
        <v>133623567</v>
      </c>
      <c r="G532">
        <v>990</v>
      </c>
      <c r="H532">
        <v>56</v>
      </c>
      <c r="I532">
        <v>1046</v>
      </c>
      <c r="J532">
        <v>223925</v>
      </c>
      <c r="K532">
        <v>224971</v>
      </c>
      <c r="L532">
        <v>-534</v>
      </c>
      <c r="M532">
        <v>5246</v>
      </c>
      <c r="N532">
        <v>733163</v>
      </c>
      <c r="O532">
        <v>10057</v>
      </c>
      <c r="R532">
        <v>968191</v>
      </c>
      <c r="S532">
        <v>11774382</v>
      </c>
      <c r="T532">
        <v>6199533</v>
      </c>
      <c r="U532" t="s">
        <v>1061</v>
      </c>
      <c r="V532">
        <v>2</v>
      </c>
      <c r="X532" t="s">
        <v>1062</v>
      </c>
      <c r="Y532">
        <v>493151</v>
      </c>
      <c r="Z532">
        <v>475040</v>
      </c>
      <c r="AA532">
        <v>4511210</v>
      </c>
      <c r="AB532">
        <v>7263172</v>
      </c>
      <c r="AC532" t="s">
        <v>216</v>
      </c>
      <c r="AD532" t="s">
        <v>242</v>
      </c>
    </row>
    <row r="533" spans="1:30">
      <c r="A533" s="31" t="s">
        <v>1063</v>
      </c>
      <c r="B533" t="s">
        <v>77</v>
      </c>
      <c r="C533">
        <v>19</v>
      </c>
      <c r="D533" t="s">
        <v>78</v>
      </c>
      <c r="E533" s="32">
        <v>3811569725</v>
      </c>
      <c r="F533" s="32">
        <v>133623567</v>
      </c>
      <c r="G533">
        <v>991</v>
      </c>
      <c r="H533">
        <v>58</v>
      </c>
      <c r="I533">
        <v>1049</v>
      </c>
      <c r="J533">
        <v>207736</v>
      </c>
      <c r="K533">
        <v>208785</v>
      </c>
      <c r="L533">
        <v>-16186</v>
      </c>
      <c r="M533">
        <v>3909</v>
      </c>
      <c r="N533">
        <v>754428</v>
      </c>
      <c r="O533">
        <v>10077</v>
      </c>
      <c r="R533">
        <v>973290</v>
      </c>
      <c r="S533">
        <v>11802371</v>
      </c>
      <c r="T533">
        <v>6227245</v>
      </c>
      <c r="U533" t="s">
        <v>1064</v>
      </c>
      <c r="V533">
        <v>4</v>
      </c>
      <c r="X533" t="s">
        <v>1065</v>
      </c>
      <c r="Y533">
        <v>493633</v>
      </c>
      <c r="Z533">
        <v>479657</v>
      </c>
      <c r="AA533">
        <v>4516553</v>
      </c>
      <c r="AB533">
        <v>7285818</v>
      </c>
      <c r="AC533" t="s">
        <v>216</v>
      </c>
      <c r="AD533" t="s">
        <v>242</v>
      </c>
    </row>
    <row r="534" spans="1:30">
      <c r="A534" s="31" t="s">
        <v>1066</v>
      </c>
      <c r="B534" t="s">
        <v>77</v>
      </c>
      <c r="C534">
        <v>19</v>
      </c>
      <c r="D534" t="s">
        <v>78</v>
      </c>
      <c r="E534" s="32">
        <v>3811569725</v>
      </c>
      <c r="F534" s="32">
        <v>133623567</v>
      </c>
      <c r="G534">
        <v>971</v>
      </c>
      <c r="H534">
        <v>61</v>
      </c>
      <c r="I534">
        <v>1032</v>
      </c>
      <c r="J534">
        <v>186369</v>
      </c>
      <c r="K534">
        <v>187401</v>
      </c>
      <c r="L534">
        <v>-21384</v>
      </c>
      <c r="M534">
        <v>4749</v>
      </c>
      <c r="N534">
        <v>783229</v>
      </c>
      <c r="O534">
        <v>10104</v>
      </c>
      <c r="R534">
        <v>980734</v>
      </c>
      <c r="S534">
        <v>11845861</v>
      </c>
      <c r="T534">
        <v>6270030</v>
      </c>
      <c r="U534" t="s">
        <v>1067</v>
      </c>
      <c r="V534">
        <v>8</v>
      </c>
      <c r="X534" t="s">
        <v>1068</v>
      </c>
      <c r="Y534">
        <v>494062</v>
      </c>
      <c r="Z534">
        <v>486672</v>
      </c>
      <c r="AA534">
        <v>4521347</v>
      </c>
      <c r="AB534">
        <v>7324514</v>
      </c>
      <c r="AC534" t="s">
        <v>216</v>
      </c>
      <c r="AD534" t="s">
        <v>242</v>
      </c>
    </row>
    <row r="535" spans="1:30">
      <c r="A535" s="31" t="s">
        <v>1069</v>
      </c>
      <c r="B535" t="s">
        <v>77</v>
      </c>
      <c r="C535">
        <v>19</v>
      </c>
      <c r="D535" t="s">
        <v>78</v>
      </c>
      <c r="E535" s="32">
        <v>3811569725</v>
      </c>
      <c r="F535" s="32">
        <v>133623567</v>
      </c>
      <c r="G535">
        <v>973</v>
      </c>
      <c r="H535">
        <v>65</v>
      </c>
      <c r="I535">
        <v>1038</v>
      </c>
      <c r="J535">
        <v>185197</v>
      </c>
      <c r="K535">
        <v>186235</v>
      </c>
      <c r="L535">
        <v>-1166</v>
      </c>
      <c r="M535">
        <v>4952</v>
      </c>
      <c r="N535">
        <v>789953</v>
      </c>
      <c r="O535">
        <v>10120</v>
      </c>
      <c r="R535">
        <v>986308</v>
      </c>
      <c r="S535">
        <v>11875723</v>
      </c>
      <c r="T535">
        <v>6299603</v>
      </c>
      <c r="U535" t="s">
        <v>1070</v>
      </c>
      <c r="V535">
        <v>12</v>
      </c>
      <c r="X535" t="s">
        <v>1071</v>
      </c>
      <c r="Y535">
        <v>494552</v>
      </c>
      <c r="Z535">
        <v>491756</v>
      </c>
      <c r="AA535">
        <v>4526036</v>
      </c>
      <c r="AB535">
        <v>7349687</v>
      </c>
      <c r="AC535" t="s">
        <v>216</v>
      </c>
      <c r="AD535" t="s">
        <v>242</v>
      </c>
    </row>
    <row r="536" spans="1:30">
      <c r="A536" s="31" t="s">
        <v>1072</v>
      </c>
      <c r="B536" t="s">
        <v>77</v>
      </c>
      <c r="C536">
        <v>19</v>
      </c>
      <c r="D536" t="s">
        <v>78</v>
      </c>
      <c r="E536" s="32">
        <v>3811569725</v>
      </c>
      <c r="F536" s="32">
        <v>133623567</v>
      </c>
      <c r="G536">
        <v>977</v>
      </c>
      <c r="H536">
        <v>65</v>
      </c>
      <c r="I536">
        <v>1042</v>
      </c>
      <c r="J536">
        <v>186020</v>
      </c>
      <c r="K536">
        <v>187062</v>
      </c>
      <c r="L536">
        <v>827</v>
      </c>
      <c r="M536">
        <v>3435</v>
      </c>
      <c r="N536">
        <v>793966</v>
      </c>
      <c r="O536">
        <v>10137</v>
      </c>
      <c r="R536">
        <v>991165</v>
      </c>
      <c r="S536">
        <v>11905906</v>
      </c>
      <c r="T536">
        <v>6329349</v>
      </c>
      <c r="U536" t="s">
        <v>1073</v>
      </c>
      <c r="V536">
        <v>6</v>
      </c>
      <c r="X536" t="s">
        <v>1074</v>
      </c>
      <c r="Y536">
        <v>494835</v>
      </c>
      <c r="Z536">
        <v>496330</v>
      </c>
      <c r="AA536">
        <v>4529662</v>
      </c>
      <c r="AB536">
        <v>7376244</v>
      </c>
      <c r="AC536" t="s">
        <v>216</v>
      </c>
      <c r="AD536" t="s">
        <v>242</v>
      </c>
    </row>
    <row r="537" spans="1:30">
      <c r="A537" s="31" t="s">
        <v>1076</v>
      </c>
      <c r="B537" t="s">
        <v>77</v>
      </c>
      <c r="C537">
        <v>19</v>
      </c>
      <c r="D537" t="s">
        <v>78</v>
      </c>
      <c r="E537" s="32">
        <v>3811569725</v>
      </c>
      <c r="F537" s="32">
        <v>133623567</v>
      </c>
      <c r="G537">
        <v>1013</v>
      </c>
      <c r="H537">
        <v>61</v>
      </c>
      <c r="I537">
        <v>1074</v>
      </c>
      <c r="J537">
        <v>185874</v>
      </c>
      <c r="K537">
        <v>186948</v>
      </c>
      <c r="L537">
        <v>-114</v>
      </c>
      <c r="M537">
        <v>1993</v>
      </c>
      <c r="N537">
        <v>796767</v>
      </c>
      <c r="O537">
        <v>10142</v>
      </c>
      <c r="R537">
        <v>993857</v>
      </c>
      <c r="S537">
        <v>11922510</v>
      </c>
      <c r="T537">
        <v>6345778</v>
      </c>
      <c r="U537" t="s">
        <v>1077</v>
      </c>
      <c r="V537">
        <v>0</v>
      </c>
      <c r="X537" t="s">
        <v>1078</v>
      </c>
      <c r="Y537">
        <v>494971</v>
      </c>
      <c r="Z537">
        <v>498886</v>
      </c>
      <c r="AA537">
        <v>4531610</v>
      </c>
      <c r="AB537">
        <v>7390900</v>
      </c>
      <c r="AC537" t="s">
        <v>216</v>
      </c>
      <c r="AD537" t="s">
        <v>242</v>
      </c>
    </row>
    <row r="538" spans="1:30">
      <c r="A538" s="31" t="s">
        <v>1079</v>
      </c>
      <c r="B538" t="s">
        <v>77</v>
      </c>
      <c r="C538">
        <v>19</v>
      </c>
      <c r="D538" t="s">
        <v>78</v>
      </c>
      <c r="E538" s="32">
        <v>3811569725</v>
      </c>
      <c r="F538" s="32">
        <v>133623567</v>
      </c>
      <c r="G538">
        <v>1009</v>
      </c>
      <c r="H538">
        <v>49</v>
      </c>
      <c r="I538">
        <v>1058</v>
      </c>
      <c r="J538">
        <v>185559</v>
      </c>
      <c r="K538">
        <v>186617</v>
      </c>
      <c r="L538">
        <v>-331</v>
      </c>
      <c r="M538">
        <v>5769</v>
      </c>
      <c r="N538">
        <v>803569</v>
      </c>
      <c r="O538">
        <v>10185</v>
      </c>
      <c r="R538">
        <v>1000371</v>
      </c>
      <c r="S538">
        <v>11956200</v>
      </c>
      <c r="T538">
        <v>6379070</v>
      </c>
      <c r="U538" t="s">
        <v>1080</v>
      </c>
      <c r="V538">
        <v>1</v>
      </c>
      <c r="X538" t="s">
        <v>1081</v>
      </c>
      <c r="Y538">
        <v>495347</v>
      </c>
      <c r="Z538">
        <v>505024</v>
      </c>
      <c r="AA538">
        <v>4536421</v>
      </c>
      <c r="AB538">
        <v>7419779</v>
      </c>
      <c r="AC538" t="s">
        <v>216</v>
      </c>
      <c r="AD538" t="s">
        <v>242</v>
      </c>
    </row>
    <row r="539" spans="1:30">
      <c r="A539" s="31" t="s">
        <v>1082</v>
      </c>
      <c r="B539" t="s">
        <v>77</v>
      </c>
      <c r="C539">
        <v>19</v>
      </c>
      <c r="D539" t="s">
        <v>78</v>
      </c>
      <c r="E539" s="32">
        <v>3811569725</v>
      </c>
      <c r="F539" s="32">
        <v>133623567</v>
      </c>
      <c r="G539">
        <v>1001</v>
      </c>
      <c r="H539">
        <v>56</v>
      </c>
      <c r="I539">
        <v>1057</v>
      </c>
      <c r="J539">
        <v>182665</v>
      </c>
      <c r="K539">
        <v>183722</v>
      </c>
      <c r="L539">
        <v>-2895</v>
      </c>
      <c r="M539">
        <v>4566</v>
      </c>
      <c r="N539">
        <v>811618</v>
      </c>
      <c r="O539">
        <v>10208</v>
      </c>
      <c r="R539">
        <v>1005548</v>
      </c>
      <c r="S539">
        <v>11986934</v>
      </c>
      <c r="T539">
        <v>6409449</v>
      </c>
      <c r="U539" t="s">
        <v>1083</v>
      </c>
      <c r="V539">
        <v>9</v>
      </c>
      <c r="X539" t="s">
        <v>1084</v>
      </c>
      <c r="Y539">
        <v>495676</v>
      </c>
      <c r="Z539">
        <v>509872</v>
      </c>
      <c r="AA539">
        <v>4541367</v>
      </c>
      <c r="AB539">
        <v>7445567</v>
      </c>
      <c r="AC539" t="s">
        <v>216</v>
      </c>
      <c r="AD539" t="s">
        <v>242</v>
      </c>
    </row>
    <row r="540" spans="1:30">
      <c r="A540" s="31" t="s">
        <v>1085</v>
      </c>
      <c r="B540" t="s">
        <v>77</v>
      </c>
      <c r="C540">
        <v>19</v>
      </c>
      <c r="D540" t="s">
        <v>78</v>
      </c>
      <c r="E540" s="32">
        <v>3811569725</v>
      </c>
      <c r="F540" s="32">
        <v>133623567</v>
      </c>
      <c r="G540">
        <v>994</v>
      </c>
      <c r="H540">
        <v>63</v>
      </c>
      <c r="I540">
        <v>1057</v>
      </c>
      <c r="J540">
        <v>157812</v>
      </c>
      <c r="K540">
        <v>158869</v>
      </c>
      <c r="L540">
        <v>-24853</v>
      </c>
      <c r="M540">
        <v>4142</v>
      </c>
      <c r="N540">
        <v>841135</v>
      </c>
      <c r="O540">
        <v>10223</v>
      </c>
      <c r="R540">
        <v>1010227</v>
      </c>
      <c r="S540">
        <v>12014656</v>
      </c>
      <c r="T540">
        <v>6436893</v>
      </c>
      <c r="U540" t="s">
        <v>1086</v>
      </c>
      <c r="V540">
        <v>9</v>
      </c>
      <c r="X540" t="s">
        <v>1087</v>
      </c>
      <c r="Y540">
        <v>495973</v>
      </c>
      <c r="Z540">
        <v>514254</v>
      </c>
      <c r="AA540">
        <v>4545713</v>
      </c>
      <c r="AB540">
        <v>7468943</v>
      </c>
      <c r="AC540" t="s">
        <v>216</v>
      </c>
      <c r="AD540" t="s">
        <v>242</v>
      </c>
    </row>
    <row r="541" spans="1:30">
      <c r="A541" s="31" t="s">
        <v>1088</v>
      </c>
      <c r="B541" t="s">
        <v>77</v>
      </c>
      <c r="C541">
        <v>19</v>
      </c>
      <c r="D541" t="s">
        <v>78</v>
      </c>
      <c r="E541" s="32">
        <v>3811569725</v>
      </c>
      <c r="F541" s="32">
        <v>133623567</v>
      </c>
      <c r="G541">
        <v>979</v>
      </c>
      <c r="H541">
        <v>65</v>
      </c>
      <c r="I541">
        <v>1044</v>
      </c>
      <c r="J541">
        <v>156129</v>
      </c>
      <c r="K541">
        <v>157173</v>
      </c>
      <c r="L541">
        <v>-1696</v>
      </c>
      <c r="M541">
        <v>4448</v>
      </c>
      <c r="N541">
        <v>848374</v>
      </c>
      <c r="O541">
        <v>10242</v>
      </c>
      <c r="R541">
        <v>1015789</v>
      </c>
      <c r="S541">
        <v>12047037</v>
      </c>
      <c r="T541">
        <v>6468888</v>
      </c>
      <c r="U541" t="s">
        <v>1089</v>
      </c>
      <c r="V541">
        <v>6</v>
      </c>
      <c r="X541" t="s">
        <v>1090</v>
      </c>
      <c r="Y541">
        <v>496376</v>
      </c>
      <c r="Z541">
        <v>519413</v>
      </c>
      <c r="AA541">
        <v>4550352</v>
      </c>
      <c r="AB541">
        <v>7496685</v>
      </c>
      <c r="AC541" t="s">
        <v>216</v>
      </c>
      <c r="AD541" t="s">
        <v>242</v>
      </c>
    </row>
    <row r="542" spans="1:30">
      <c r="A542" s="31" t="s">
        <v>1091</v>
      </c>
      <c r="B542" t="s">
        <v>77</v>
      </c>
      <c r="C542">
        <v>19</v>
      </c>
      <c r="D542" t="s">
        <v>78</v>
      </c>
      <c r="E542" s="32">
        <v>3811569725</v>
      </c>
      <c r="F542" s="32">
        <v>133623567</v>
      </c>
      <c r="G542">
        <v>976</v>
      </c>
      <c r="H542">
        <v>62</v>
      </c>
      <c r="I542">
        <v>1038</v>
      </c>
      <c r="J542">
        <v>148817</v>
      </c>
      <c r="K542">
        <v>149855</v>
      </c>
      <c r="L542">
        <v>-7318</v>
      </c>
      <c r="M542">
        <v>4005</v>
      </c>
      <c r="N542">
        <v>860128</v>
      </c>
      <c r="O542">
        <v>10250</v>
      </c>
      <c r="R542">
        <v>1020233</v>
      </c>
      <c r="S542">
        <v>12073209</v>
      </c>
      <c r="T542">
        <v>6494808</v>
      </c>
      <c r="U542" t="s">
        <v>1092</v>
      </c>
      <c r="V542">
        <v>0</v>
      </c>
      <c r="X542" t="s">
        <v>1093</v>
      </c>
      <c r="Y542">
        <v>496655</v>
      </c>
      <c r="Z542">
        <v>523578</v>
      </c>
      <c r="AA542">
        <v>4554606</v>
      </c>
      <c r="AB542">
        <v>7518603</v>
      </c>
      <c r="AC542" t="s">
        <v>216</v>
      </c>
      <c r="AD542" t="s">
        <v>242</v>
      </c>
    </row>
    <row r="543" spans="1:30">
      <c r="A543" s="31" t="s">
        <v>1094</v>
      </c>
      <c r="B543" t="s">
        <v>77</v>
      </c>
      <c r="C543">
        <v>19</v>
      </c>
      <c r="D543" t="s">
        <v>78</v>
      </c>
      <c r="E543" s="32">
        <v>3811569725</v>
      </c>
      <c r="F543" s="32">
        <v>133623567</v>
      </c>
      <c r="G543">
        <v>987</v>
      </c>
      <c r="H543">
        <v>62</v>
      </c>
      <c r="I543">
        <v>1049</v>
      </c>
      <c r="J543">
        <v>149317</v>
      </c>
      <c r="K543">
        <v>150366</v>
      </c>
      <c r="L543">
        <v>511</v>
      </c>
      <c r="M543">
        <v>3548</v>
      </c>
      <c r="N543">
        <v>863826</v>
      </c>
      <c r="O543">
        <v>10258</v>
      </c>
      <c r="R543">
        <v>1024450</v>
      </c>
      <c r="S543">
        <v>12100436</v>
      </c>
      <c r="T543">
        <v>6521698</v>
      </c>
      <c r="U543" t="s">
        <v>1095</v>
      </c>
      <c r="V543">
        <v>2</v>
      </c>
      <c r="X543" t="s">
        <v>1096</v>
      </c>
      <c r="Y543">
        <v>496871</v>
      </c>
      <c r="Z543">
        <v>527579</v>
      </c>
      <c r="AA543">
        <v>4557555</v>
      </c>
      <c r="AB543">
        <v>7542881</v>
      </c>
      <c r="AC543" t="s">
        <v>216</v>
      </c>
      <c r="AD543" t="s">
        <v>242</v>
      </c>
    </row>
    <row r="544" spans="1:30">
      <c r="A544" s="31" t="s">
        <v>1098</v>
      </c>
      <c r="B544" t="s">
        <v>77</v>
      </c>
      <c r="C544">
        <v>19</v>
      </c>
      <c r="D544" t="s">
        <v>78</v>
      </c>
      <c r="E544" s="32">
        <v>3811569725</v>
      </c>
      <c r="F544" s="32">
        <v>133623567</v>
      </c>
      <c r="G544">
        <v>1012</v>
      </c>
      <c r="H544">
        <v>65</v>
      </c>
      <c r="I544">
        <v>1077</v>
      </c>
      <c r="J544">
        <v>146903</v>
      </c>
      <c r="K544">
        <v>147980</v>
      </c>
      <c r="L544">
        <v>-2386</v>
      </c>
      <c r="M544">
        <v>1818</v>
      </c>
      <c r="N544">
        <v>868363</v>
      </c>
      <c r="O544">
        <v>10263</v>
      </c>
      <c r="R544">
        <v>1026606</v>
      </c>
      <c r="S544">
        <v>12113595</v>
      </c>
      <c r="T544">
        <v>6534739</v>
      </c>
      <c r="U544" t="s">
        <v>1099</v>
      </c>
      <c r="V544">
        <v>7</v>
      </c>
      <c r="X544" t="s">
        <v>1100</v>
      </c>
      <c r="Y544">
        <v>497055</v>
      </c>
      <c r="Z544">
        <v>529551</v>
      </c>
      <c r="AA544">
        <v>4559796</v>
      </c>
      <c r="AB544">
        <v>7553799</v>
      </c>
      <c r="AC544" t="s">
        <v>216</v>
      </c>
      <c r="AD544" t="s">
        <v>242</v>
      </c>
    </row>
    <row r="545" spans="1:30">
      <c r="A545" s="31" t="s">
        <v>1101</v>
      </c>
      <c r="B545" t="s">
        <v>77</v>
      </c>
      <c r="C545">
        <v>19</v>
      </c>
      <c r="D545" t="s">
        <v>78</v>
      </c>
      <c r="E545" s="32">
        <v>3811569725</v>
      </c>
      <c r="F545" s="32">
        <v>133623567</v>
      </c>
      <c r="G545">
        <v>967</v>
      </c>
      <c r="H545">
        <v>60</v>
      </c>
      <c r="I545">
        <v>1027</v>
      </c>
      <c r="J545">
        <v>147280</v>
      </c>
      <c r="K545">
        <v>148307</v>
      </c>
      <c r="L545">
        <v>327</v>
      </c>
      <c r="M545">
        <v>5692</v>
      </c>
      <c r="N545">
        <v>874132</v>
      </c>
      <c r="O545">
        <v>10282</v>
      </c>
      <c r="R545">
        <v>1032721</v>
      </c>
      <c r="S545">
        <v>12149322</v>
      </c>
      <c r="T545">
        <v>6570137</v>
      </c>
      <c r="U545" t="s">
        <v>1102</v>
      </c>
      <c r="V545">
        <v>4</v>
      </c>
      <c r="X545" t="s">
        <v>1103</v>
      </c>
      <c r="Y545">
        <v>497383</v>
      </c>
      <c r="Z545">
        <v>535338</v>
      </c>
      <c r="AA545">
        <v>4563921</v>
      </c>
      <c r="AB545">
        <v>7585401</v>
      </c>
      <c r="AC545" t="s">
        <v>216</v>
      </c>
      <c r="AD545" t="s">
        <v>242</v>
      </c>
    </row>
    <row r="546" spans="1:30">
      <c r="A546" s="31" t="s">
        <v>1104</v>
      </c>
      <c r="B546" t="s">
        <v>77</v>
      </c>
      <c r="C546">
        <v>19</v>
      </c>
      <c r="D546" t="s">
        <v>78</v>
      </c>
      <c r="E546" s="32">
        <v>3811569725</v>
      </c>
      <c r="F546" s="32">
        <v>133623567</v>
      </c>
      <c r="G546">
        <v>944</v>
      </c>
      <c r="H546">
        <v>59</v>
      </c>
      <c r="I546">
        <v>1003</v>
      </c>
      <c r="J546">
        <v>141422</v>
      </c>
      <c r="K546">
        <v>142425</v>
      </c>
      <c r="L546">
        <v>-5882</v>
      </c>
      <c r="M546">
        <v>3764</v>
      </c>
      <c r="N546">
        <v>884309</v>
      </c>
      <c r="O546">
        <v>10309</v>
      </c>
      <c r="R546">
        <v>1037043</v>
      </c>
      <c r="S546">
        <v>12176095</v>
      </c>
      <c r="T546">
        <v>6596572</v>
      </c>
      <c r="U546" t="s">
        <v>1105</v>
      </c>
      <c r="V546">
        <v>3</v>
      </c>
      <c r="X546" t="s">
        <v>1106</v>
      </c>
      <c r="Y546">
        <v>497745</v>
      </c>
      <c r="Z546">
        <v>539298</v>
      </c>
      <c r="AA546">
        <v>4569080</v>
      </c>
      <c r="AB546">
        <v>7607015</v>
      </c>
      <c r="AC546" t="s">
        <v>216</v>
      </c>
      <c r="AD546" t="s">
        <v>242</v>
      </c>
    </row>
    <row r="547" spans="1:30">
      <c r="A547" s="31" t="s">
        <v>1107</v>
      </c>
      <c r="B547" t="s">
        <v>77</v>
      </c>
      <c r="C547">
        <v>19</v>
      </c>
      <c r="D547" t="s">
        <v>78</v>
      </c>
      <c r="E547" s="32">
        <v>3811569725</v>
      </c>
      <c r="F547" s="32">
        <v>133623567</v>
      </c>
      <c r="G547">
        <v>934</v>
      </c>
      <c r="H547">
        <v>53</v>
      </c>
      <c r="I547">
        <v>987</v>
      </c>
      <c r="J547">
        <v>139400</v>
      </c>
      <c r="K547">
        <v>140387</v>
      </c>
      <c r="L547">
        <v>-2038</v>
      </c>
      <c r="M547">
        <v>3747</v>
      </c>
      <c r="N547">
        <v>890745</v>
      </c>
      <c r="O547">
        <v>10328</v>
      </c>
      <c r="R547">
        <v>1041460</v>
      </c>
      <c r="S547">
        <v>12203526</v>
      </c>
      <c r="T547">
        <v>6623686</v>
      </c>
      <c r="U547" t="s">
        <v>1108</v>
      </c>
      <c r="V547">
        <v>1</v>
      </c>
      <c r="X547" t="s">
        <v>1109</v>
      </c>
      <c r="Y547">
        <v>498069</v>
      </c>
      <c r="Z547">
        <v>543391</v>
      </c>
      <c r="AA547">
        <v>4573421</v>
      </c>
      <c r="AB547">
        <v>7630105</v>
      </c>
      <c r="AC547" t="s">
        <v>216</v>
      </c>
      <c r="AD547" t="s">
        <v>242</v>
      </c>
    </row>
    <row r="548" spans="1:30">
      <c r="A548" s="31" t="s">
        <v>1110</v>
      </c>
      <c r="B548" t="s">
        <v>77</v>
      </c>
      <c r="C548">
        <v>19</v>
      </c>
      <c r="D548" t="s">
        <v>78</v>
      </c>
      <c r="E548" s="32">
        <v>3811569725</v>
      </c>
      <c r="F548" s="32">
        <v>133623567</v>
      </c>
      <c r="G548">
        <v>951</v>
      </c>
      <c r="H548">
        <v>56</v>
      </c>
      <c r="I548">
        <v>1007</v>
      </c>
      <c r="J548">
        <v>134228</v>
      </c>
      <c r="K548">
        <v>135235</v>
      </c>
      <c r="L548">
        <v>-5152</v>
      </c>
      <c r="M548">
        <v>3705</v>
      </c>
      <c r="N548">
        <v>900327</v>
      </c>
      <c r="O548">
        <v>10344</v>
      </c>
      <c r="R548">
        <v>1045906</v>
      </c>
      <c r="S548">
        <v>12229550</v>
      </c>
      <c r="T548">
        <v>6649436</v>
      </c>
      <c r="U548" t="s">
        <v>1111</v>
      </c>
      <c r="V548">
        <v>5</v>
      </c>
      <c r="X548" t="s">
        <v>1112</v>
      </c>
      <c r="Y548">
        <v>498461</v>
      </c>
      <c r="Z548">
        <v>547445</v>
      </c>
      <c r="AA548">
        <v>4577943</v>
      </c>
      <c r="AB548">
        <v>7651607</v>
      </c>
      <c r="AC548" t="s">
        <v>216</v>
      </c>
      <c r="AD548" t="s">
        <v>242</v>
      </c>
    </row>
    <row r="549" spans="1:30">
      <c r="A549" s="31" t="s">
        <v>1113</v>
      </c>
      <c r="B549" t="s">
        <v>77</v>
      </c>
      <c r="C549">
        <v>19</v>
      </c>
      <c r="D549" t="s">
        <v>78</v>
      </c>
      <c r="E549" s="32">
        <v>3811569725</v>
      </c>
      <c r="F549" s="32">
        <v>133623567</v>
      </c>
      <c r="G549">
        <v>910</v>
      </c>
      <c r="H549">
        <v>57</v>
      </c>
      <c r="I549">
        <v>967</v>
      </c>
      <c r="J549">
        <v>131234</v>
      </c>
      <c r="K549">
        <v>132201</v>
      </c>
      <c r="L549">
        <v>-3034</v>
      </c>
      <c r="M549">
        <v>4399</v>
      </c>
      <c r="N549">
        <v>908474</v>
      </c>
      <c r="O549">
        <v>10353</v>
      </c>
      <c r="R549">
        <v>1051028</v>
      </c>
      <c r="S549">
        <v>12258328</v>
      </c>
      <c r="T549">
        <v>6677864</v>
      </c>
      <c r="U549" t="s">
        <v>1114</v>
      </c>
      <c r="V549">
        <v>3</v>
      </c>
      <c r="X549" t="s">
        <v>1115</v>
      </c>
      <c r="Y549">
        <v>498749</v>
      </c>
      <c r="Z549">
        <v>552279</v>
      </c>
      <c r="AA549">
        <v>4581414</v>
      </c>
      <c r="AB549">
        <v>7676914</v>
      </c>
      <c r="AC549" t="s">
        <v>216</v>
      </c>
      <c r="AD549" t="s">
        <v>242</v>
      </c>
    </row>
    <row r="550" spans="1:30">
      <c r="A550" s="31" t="s">
        <v>1116</v>
      </c>
      <c r="B550" t="s">
        <v>77</v>
      </c>
      <c r="C550">
        <v>19</v>
      </c>
      <c r="D550" t="s">
        <v>78</v>
      </c>
      <c r="E550" s="32">
        <v>3811569725</v>
      </c>
      <c r="F550" s="32">
        <v>133623567</v>
      </c>
      <c r="G550">
        <v>907</v>
      </c>
      <c r="H550">
        <v>48</v>
      </c>
      <c r="I550">
        <v>955</v>
      </c>
      <c r="J550">
        <v>130665</v>
      </c>
      <c r="K550">
        <v>131620</v>
      </c>
      <c r="L550">
        <v>-581</v>
      </c>
      <c r="M550">
        <v>3787</v>
      </c>
      <c r="N550">
        <v>913092</v>
      </c>
      <c r="O550">
        <v>10364</v>
      </c>
      <c r="R550">
        <v>1055076</v>
      </c>
      <c r="S550">
        <v>12281721</v>
      </c>
      <c r="T550">
        <v>6701087</v>
      </c>
      <c r="U550" t="s">
        <v>1117</v>
      </c>
      <c r="V550">
        <v>3</v>
      </c>
      <c r="X550" t="s">
        <v>1118</v>
      </c>
      <c r="Y550">
        <v>498982</v>
      </c>
      <c r="Z550">
        <v>556094</v>
      </c>
      <c r="AA550">
        <v>4583812</v>
      </c>
      <c r="AB550">
        <v>7697909</v>
      </c>
      <c r="AC550" t="s">
        <v>216</v>
      </c>
      <c r="AD550" t="s">
        <v>242</v>
      </c>
    </row>
    <row r="551" spans="1:30">
      <c r="A551" s="31" t="s">
        <v>1119</v>
      </c>
      <c r="B551" t="s">
        <v>77</v>
      </c>
      <c r="C551">
        <v>19</v>
      </c>
      <c r="D551" t="s">
        <v>78</v>
      </c>
      <c r="E551" s="32">
        <v>3811569725</v>
      </c>
      <c r="F551" s="32">
        <v>133623567</v>
      </c>
      <c r="G551">
        <v>898</v>
      </c>
      <c r="H551">
        <v>49</v>
      </c>
      <c r="I551">
        <v>947</v>
      </c>
      <c r="J551">
        <v>131239</v>
      </c>
      <c r="K551">
        <v>132186</v>
      </c>
      <c r="L551">
        <v>566</v>
      </c>
      <c r="M551">
        <v>1355</v>
      </c>
      <c r="N551">
        <v>914087</v>
      </c>
      <c r="O551">
        <v>10367</v>
      </c>
      <c r="R551">
        <v>1056640</v>
      </c>
      <c r="S551">
        <v>12290882</v>
      </c>
      <c r="T551">
        <v>6710076</v>
      </c>
      <c r="U551" t="s">
        <v>1120</v>
      </c>
      <c r="V551">
        <v>3</v>
      </c>
      <c r="X551" t="s">
        <v>1121</v>
      </c>
      <c r="Y551">
        <v>499091</v>
      </c>
      <c r="Z551">
        <v>557549</v>
      </c>
      <c r="AA551">
        <v>4585539</v>
      </c>
      <c r="AB551">
        <v>7705343</v>
      </c>
      <c r="AC551" t="s">
        <v>216</v>
      </c>
      <c r="AD551" t="s">
        <v>242</v>
      </c>
    </row>
    <row r="552" spans="1:30">
      <c r="A552" s="31" t="s">
        <v>1122</v>
      </c>
      <c r="B552" t="s">
        <v>77</v>
      </c>
      <c r="C552">
        <v>19</v>
      </c>
      <c r="D552" t="s">
        <v>78</v>
      </c>
      <c r="E552" s="32">
        <v>3811569725</v>
      </c>
      <c r="F552" s="32">
        <v>133623567</v>
      </c>
      <c r="G552">
        <v>934</v>
      </c>
      <c r="H552">
        <v>52</v>
      </c>
      <c r="I552">
        <v>986</v>
      </c>
      <c r="J552">
        <v>132799</v>
      </c>
      <c r="K552">
        <v>133785</v>
      </c>
      <c r="L552">
        <v>1599</v>
      </c>
      <c r="M552">
        <v>1961</v>
      </c>
      <c r="N552">
        <v>914556</v>
      </c>
      <c r="O552">
        <v>10377</v>
      </c>
      <c r="R552">
        <v>1058718</v>
      </c>
      <c r="S552">
        <v>12301826</v>
      </c>
      <c r="T552">
        <v>6720922</v>
      </c>
      <c r="U552" t="s">
        <v>1123</v>
      </c>
      <c r="V552">
        <v>5</v>
      </c>
      <c r="X552" t="s">
        <v>1124</v>
      </c>
      <c r="Y552">
        <v>499179</v>
      </c>
      <c r="Z552">
        <v>559539</v>
      </c>
      <c r="AA552">
        <v>4586711</v>
      </c>
      <c r="AB552">
        <v>7715115</v>
      </c>
      <c r="AC552" t="s">
        <v>216</v>
      </c>
      <c r="AD552" t="s">
        <v>242</v>
      </c>
    </row>
    <row r="553" spans="1:30">
      <c r="A553" s="31" t="s">
        <v>1125</v>
      </c>
      <c r="B553" t="s">
        <v>77</v>
      </c>
      <c r="C553">
        <v>19</v>
      </c>
      <c r="D553" t="s">
        <v>78</v>
      </c>
      <c r="E553" s="32">
        <v>3811569725</v>
      </c>
      <c r="F553" s="32">
        <v>133623567</v>
      </c>
      <c r="G553">
        <v>895</v>
      </c>
      <c r="H553">
        <v>48</v>
      </c>
      <c r="I553">
        <v>943</v>
      </c>
      <c r="J553">
        <v>126606</v>
      </c>
      <c r="K553">
        <v>127549</v>
      </c>
      <c r="L553">
        <v>-6236</v>
      </c>
      <c r="M553">
        <v>7034</v>
      </c>
      <c r="N553">
        <v>928397</v>
      </c>
      <c r="O553">
        <v>10406</v>
      </c>
      <c r="R553">
        <v>1066352</v>
      </c>
      <c r="S553">
        <v>12338302</v>
      </c>
      <c r="T553">
        <v>6757063</v>
      </c>
      <c r="U553" t="s">
        <v>1126</v>
      </c>
      <c r="V553">
        <v>4</v>
      </c>
      <c r="X553" t="s">
        <v>1127</v>
      </c>
      <c r="Y553">
        <v>499514</v>
      </c>
      <c r="Z553">
        <v>566838</v>
      </c>
      <c r="AA553">
        <v>4590904</v>
      </c>
      <c r="AB553">
        <v>7747398</v>
      </c>
      <c r="AC553" t="s">
        <v>216</v>
      </c>
      <c r="AD553" t="s">
        <v>242</v>
      </c>
    </row>
    <row r="554" spans="1:30">
      <c r="A554" s="31" t="s">
        <v>1128</v>
      </c>
      <c r="B554" t="s">
        <v>77</v>
      </c>
      <c r="C554">
        <v>19</v>
      </c>
      <c r="D554" t="s">
        <v>78</v>
      </c>
      <c r="E554" s="32">
        <v>3811569725</v>
      </c>
      <c r="F554" s="32">
        <v>133623567</v>
      </c>
      <c r="G554">
        <v>883</v>
      </c>
      <c r="H554">
        <v>48</v>
      </c>
      <c r="I554">
        <v>931</v>
      </c>
      <c r="J554">
        <v>122696</v>
      </c>
      <c r="K554">
        <v>123627</v>
      </c>
      <c r="L554">
        <v>-3922</v>
      </c>
      <c r="M554">
        <v>5079</v>
      </c>
      <c r="N554">
        <v>938350</v>
      </c>
      <c r="O554">
        <v>10438</v>
      </c>
      <c r="R554">
        <v>1072415</v>
      </c>
      <c r="S554">
        <v>12370008</v>
      </c>
      <c r="T554">
        <v>6788279</v>
      </c>
      <c r="U554" t="s">
        <v>1129</v>
      </c>
      <c r="V554">
        <v>3</v>
      </c>
      <c r="X554" t="s">
        <v>1130</v>
      </c>
      <c r="Y554">
        <v>499841</v>
      </c>
      <c r="Z554">
        <v>572574</v>
      </c>
      <c r="AA554">
        <v>4595793</v>
      </c>
      <c r="AB554">
        <v>7774215</v>
      </c>
      <c r="AC554" t="s">
        <v>216</v>
      </c>
      <c r="AD554" t="s">
        <v>242</v>
      </c>
    </row>
    <row r="555" spans="1:30">
      <c r="A555" s="31" t="s">
        <v>1131</v>
      </c>
      <c r="B555" t="s">
        <v>77</v>
      </c>
      <c r="C555">
        <v>19</v>
      </c>
      <c r="D555" t="s">
        <v>78</v>
      </c>
      <c r="E555" s="32">
        <v>3811569725</v>
      </c>
      <c r="F555" s="32">
        <v>133623567</v>
      </c>
      <c r="G555">
        <v>840</v>
      </c>
      <c r="H555">
        <v>48</v>
      </c>
      <c r="I555">
        <v>888</v>
      </c>
      <c r="J555">
        <v>119148</v>
      </c>
      <c r="K555">
        <v>120036</v>
      </c>
      <c r="L555">
        <v>-3591</v>
      </c>
      <c r="M555">
        <v>5076</v>
      </c>
      <c r="N555">
        <v>947530</v>
      </c>
      <c r="O555">
        <v>10465</v>
      </c>
      <c r="R555">
        <v>1078031</v>
      </c>
      <c r="S555">
        <v>12399306</v>
      </c>
      <c r="T555">
        <v>6817150</v>
      </c>
      <c r="U555" t="s">
        <v>1132</v>
      </c>
      <c r="V555">
        <v>3</v>
      </c>
      <c r="X555" t="s">
        <v>1133</v>
      </c>
      <c r="Y555">
        <v>500174</v>
      </c>
      <c r="Z555">
        <v>577857</v>
      </c>
      <c r="AA555">
        <v>4600222</v>
      </c>
      <c r="AB555">
        <v>7799084</v>
      </c>
      <c r="AC555" t="s">
        <v>216</v>
      </c>
      <c r="AD555" t="s">
        <v>242</v>
      </c>
    </row>
    <row r="556" spans="1:30">
      <c r="A556" s="31" t="s">
        <v>1134</v>
      </c>
      <c r="B556" t="s">
        <v>77</v>
      </c>
      <c r="C556">
        <v>19</v>
      </c>
      <c r="D556" t="s">
        <v>78</v>
      </c>
      <c r="E556" s="32">
        <v>3811569725</v>
      </c>
      <c r="F556" s="32">
        <v>133623567</v>
      </c>
      <c r="G556">
        <v>827</v>
      </c>
      <c r="H556">
        <v>49</v>
      </c>
      <c r="I556">
        <v>876</v>
      </c>
      <c r="J556">
        <v>116398</v>
      </c>
      <c r="K556">
        <v>117274</v>
      </c>
      <c r="L556">
        <v>-2762</v>
      </c>
      <c r="M556">
        <v>4944</v>
      </c>
      <c r="N556">
        <v>955737</v>
      </c>
      <c r="O556">
        <v>10479</v>
      </c>
      <c r="R556">
        <v>1083490</v>
      </c>
      <c r="S556">
        <v>12427242</v>
      </c>
      <c r="T556">
        <v>6844688</v>
      </c>
      <c r="U556" t="s">
        <v>1135</v>
      </c>
      <c r="V556">
        <v>5</v>
      </c>
      <c r="X556" t="s">
        <v>1136</v>
      </c>
      <c r="Y556">
        <v>500501</v>
      </c>
      <c r="Z556">
        <v>582989</v>
      </c>
      <c r="AA556">
        <v>4605009</v>
      </c>
      <c r="AB556">
        <v>7822233</v>
      </c>
      <c r="AC556" t="s">
        <v>216</v>
      </c>
      <c r="AD556" t="s">
        <v>242</v>
      </c>
    </row>
    <row r="557" spans="1:30">
      <c r="A557" s="31" t="s">
        <v>1137</v>
      </c>
      <c r="B557" t="s">
        <v>77</v>
      </c>
      <c r="C557">
        <v>19</v>
      </c>
      <c r="D557" t="s">
        <v>78</v>
      </c>
      <c r="E557" s="32">
        <v>3811569725</v>
      </c>
      <c r="F557" s="32">
        <v>133623567</v>
      </c>
      <c r="G557">
        <v>817</v>
      </c>
      <c r="H557">
        <v>49</v>
      </c>
      <c r="I557">
        <v>866</v>
      </c>
      <c r="J557">
        <v>119682</v>
      </c>
      <c r="K557">
        <v>120548</v>
      </c>
      <c r="L557">
        <v>3274</v>
      </c>
      <c r="M557">
        <v>4014</v>
      </c>
      <c r="N557">
        <v>957057</v>
      </c>
      <c r="O557">
        <v>10486</v>
      </c>
      <c r="R557">
        <v>1088091</v>
      </c>
      <c r="S557">
        <v>12451619</v>
      </c>
      <c r="T557">
        <v>6868633</v>
      </c>
      <c r="U557" t="s">
        <v>1138</v>
      </c>
      <c r="V557">
        <v>4</v>
      </c>
      <c r="X557" t="s">
        <v>1139</v>
      </c>
      <c r="Y557">
        <v>500781</v>
      </c>
      <c r="Z557">
        <v>587310</v>
      </c>
      <c r="AA557">
        <v>4608057</v>
      </c>
      <c r="AB557">
        <v>7843562</v>
      </c>
      <c r="AC557" t="s">
        <v>216</v>
      </c>
      <c r="AD557" t="s">
        <v>242</v>
      </c>
    </row>
    <row r="558" spans="1:30">
      <c r="A558" s="31" t="s">
        <v>1142</v>
      </c>
      <c r="B558" t="s">
        <v>77</v>
      </c>
      <c r="C558">
        <v>19</v>
      </c>
      <c r="D558" t="s">
        <v>78</v>
      </c>
      <c r="E558" s="32">
        <v>3811569725</v>
      </c>
      <c r="F558" s="32">
        <v>133623567</v>
      </c>
      <c r="G558">
        <v>810</v>
      </c>
      <c r="H558">
        <v>51</v>
      </c>
      <c r="I558">
        <v>861</v>
      </c>
      <c r="J558">
        <v>120327</v>
      </c>
      <c r="K558">
        <v>121188</v>
      </c>
      <c r="L558">
        <v>640</v>
      </c>
      <c r="M558">
        <v>1777</v>
      </c>
      <c r="N558">
        <v>958591</v>
      </c>
      <c r="O558">
        <v>10493</v>
      </c>
      <c r="R558">
        <v>1090272</v>
      </c>
      <c r="S558">
        <v>12462922</v>
      </c>
      <c r="T558">
        <v>6879725</v>
      </c>
      <c r="U558" t="s">
        <v>1143</v>
      </c>
      <c r="V558">
        <v>2</v>
      </c>
      <c r="X558" t="s">
        <v>1144</v>
      </c>
      <c r="Y558">
        <v>500868</v>
      </c>
      <c r="Z558">
        <v>589404</v>
      </c>
      <c r="AA558">
        <v>4609479</v>
      </c>
      <c r="AB558">
        <v>7853443</v>
      </c>
      <c r="AC558" t="s">
        <v>216</v>
      </c>
      <c r="AD558" t="s">
        <v>242</v>
      </c>
    </row>
    <row r="559" spans="1:30">
      <c r="A559" s="31" t="s">
        <v>1145</v>
      </c>
      <c r="B559" t="s">
        <v>77</v>
      </c>
      <c r="C559">
        <v>19</v>
      </c>
      <c r="D559" t="s">
        <v>78</v>
      </c>
      <c r="E559" s="32">
        <v>3811569725</v>
      </c>
      <c r="F559" s="32">
        <v>133623567</v>
      </c>
      <c r="G559">
        <v>842</v>
      </c>
      <c r="H559">
        <v>51</v>
      </c>
      <c r="I559">
        <v>893</v>
      </c>
      <c r="J559">
        <v>121071</v>
      </c>
      <c r="K559">
        <v>121964</v>
      </c>
      <c r="L559">
        <v>776</v>
      </c>
      <c r="M559">
        <v>1803</v>
      </c>
      <c r="N559">
        <v>960024</v>
      </c>
      <c r="O559">
        <v>10504</v>
      </c>
      <c r="R559">
        <v>1092492</v>
      </c>
      <c r="S559">
        <v>12475387</v>
      </c>
      <c r="T559">
        <v>6892001</v>
      </c>
      <c r="U559" t="s">
        <v>1146</v>
      </c>
      <c r="V559">
        <v>5</v>
      </c>
      <c r="X559" t="s">
        <v>1147</v>
      </c>
      <c r="Y559">
        <v>501011</v>
      </c>
      <c r="Z559">
        <v>591481</v>
      </c>
      <c r="AA559">
        <v>4611176</v>
      </c>
      <c r="AB559">
        <v>7864211</v>
      </c>
      <c r="AC559" t="s">
        <v>216</v>
      </c>
      <c r="AD559" t="s">
        <v>242</v>
      </c>
    </row>
    <row r="560" spans="1:30">
      <c r="A560" s="31" t="s">
        <v>1148</v>
      </c>
      <c r="B560" t="s">
        <v>77</v>
      </c>
      <c r="C560">
        <v>19</v>
      </c>
      <c r="D560" t="s">
        <v>78</v>
      </c>
      <c r="E560" s="32">
        <v>3811569725</v>
      </c>
      <c r="F560" s="32">
        <v>133623567</v>
      </c>
      <c r="G560">
        <v>862</v>
      </c>
      <c r="H560">
        <v>49</v>
      </c>
      <c r="I560">
        <v>911</v>
      </c>
      <c r="J560">
        <v>123367</v>
      </c>
      <c r="K560">
        <v>124278</v>
      </c>
      <c r="L560">
        <v>2314</v>
      </c>
      <c r="M560">
        <v>6550</v>
      </c>
      <c r="N560">
        <v>964728</v>
      </c>
      <c r="O560">
        <v>10529</v>
      </c>
      <c r="R560">
        <v>1099535</v>
      </c>
      <c r="S560">
        <v>12509745</v>
      </c>
      <c r="T560">
        <v>6926083</v>
      </c>
      <c r="U560" t="s">
        <v>1149</v>
      </c>
      <c r="V560">
        <v>2</v>
      </c>
      <c r="X560" t="s">
        <v>1150</v>
      </c>
      <c r="Y560">
        <v>501295</v>
      </c>
      <c r="Z560">
        <v>598240</v>
      </c>
      <c r="AA560">
        <v>4615138</v>
      </c>
      <c r="AB560">
        <v>7894607</v>
      </c>
      <c r="AC560" t="s">
        <v>216</v>
      </c>
      <c r="AD560" t="s">
        <v>242</v>
      </c>
    </row>
    <row r="561" spans="1:30">
      <c r="A561" s="31" t="s">
        <v>1151</v>
      </c>
      <c r="B561" t="s">
        <v>77</v>
      </c>
      <c r="C561">
        <v>19</v>
      </c>
      <c r="D561" t="s">
        <v>78</v>
      </c>
      <c r="E561" s="32">
        <v>3811569725</v>
      </c>
      <c r="F561" s="32">
        <v>133623567</v>
      </c>
      <c r="G561">
        <v>850</v>
      </c>
      <c r="H561">
        <v>47</v>
      </c>
      <c r="I561">
        <v>897</v>
      </c>
      <c r="J561">
        <v>123764</v>
      </c>
      <c r="K561">
        <v>124661</v>
      </c>
      <c r="L561">
        <v>383</v>
      </c>
      <c r="M561">
        <v>4106</v>
      </c>
      <c r="N561">
        <v>969267</v>
      </c>
      <c r="O561">
        <v>10549</v>
      </c>
      <c r="R561">
        <v>1104477</v>
      </c>
      <c r="S561">
        <v>12539183</v>
      </c>
      <c r="T561">
        <v>6955162</v>
      </c>
      <c r="U561" t="s">
        <v>1152</v>
      </c>
      <c r="V561">
        <v>2</v>
      </c>
      <c r="X561" t="s">
        <v>1153</v>
      </c>
      <c r="Y561">
        <v>501599</v>
      </c>
      <c r="Z561">
        <v>602878</v>
      </c>
      <c r="AA561">
        <v>4620280</v>
      </c>
      <c r="AB561">
        <v>7918903</v>
      </c>
      <c r="AC561" t="s">
        <v>216</v>
      </c>
      <c r="AD561" t="s">
        <v>242</v>
      </c>
    </row>
    <row r="562" spans="1:30">
      <c r="A562" s="31" t="s">
        <v>1154</v>
      </c>
      <c r="B562" t="s">
        <v>77</v>
      </c>
      <c r="C562">
        <v>19</v>
      </c>
      <c r="D562" t="s">
        <v>78</v>
      </c>
      <c r="E562" s="32">
        <v>3811569725</v>
      </c>
      <c r="F562" s="32">
        <v>133623567</v>
      </c>
      <c r="G562">
        <v>826</v>
      </c>
      <c r="H562">
        <v>48</v>
      </c>
      <c r="I562">
        <v>874</v>
      </c>
      <c r="J562">
        <v>121324</v>
      </c>
      <c r="K562">
        <v>122198</v>
      </c>
      <c r="L562">
        <v>-2463</v>
      </c>
      <c r="M562">
        <v>3462</v>
      </c>
      <c r="N562">
        <v>975716</v>
      </c>
      <c r="O562">
        <v>10568</v>
      </c>
      <c r="R562">
        <v>1108482</v>
      </c>
      <c r="S562">
        <v>12564301</v>
      </c>
      <c r="T562">
        <v>6979897</v>
      </c>
      <c r="U562" t="s">
        <v>1155</v>
      </c>
      <c r="V562">
        <v>2</v>
      </c>
      <c r="X562" t="s">
        <v>1156</v>
      </c>
      <c r="Y562">
        <v>501863</v>
      </c>
      <c r="Z562">
        <v>606619</v>
      </c>
      <c r="AA562">
        <v>4624982</v>
      </c>
      <c r="AB562">
        <v>7939319</v>
      </c>
      <c r="AC562" t="s">
        <v>216</v>
      </c>
      <c r="AD562" t="s">
        <v>242</v>
      </c>
    </row>
    <row r="563" spans="1:30">
      <c r="A563" s="31" t="s">
        <v>1157</v>
      </c>
      <c r="B563" t="s">
        <v>77</v>
      </c>
      <c r="C563">
        <v>19</v>
      </c>
      <c r="D563" t="s">
        <v>78</v>
      </c>
      <c r="E563" s="32">
        <v>3811569725</v>
      </c>
      <c r="F563" s="32">
        <v>133623567</v>
      </c>
      <c r="G563">
        <v>812</v>
      </c>
      <c r="H563">
        <v>46</v>
      </c>
      <c r="I563">
        <v>858</v>
      </c>
      <c r="J563">
        <v>114192</v>
      </c>
      <c r="K563">
        <v>115050</v>
      </c>
      <c r="L563">
        <v>-7148</v>
      </c>
      <c r="M563">
        <v>3111</v>
      </c>
      <c r="N563">
        <v>986376</v>
      </c>
      <c r="O563">
        <v>10587</v>
      </c>
      <c r="R563">
        <v>1112013</v>
      </c>
      <c r="S563">
        <v>12585726</v>
      </c>
      <c r="T563">
        <v>7001078</v>
      </c>
      <c r="U563" t="s">
        <v>1158</v>
      </c>
      <c r="V563">
        <v>1</v>
      </c>
      <c r="X563" t="s">
        <v>1159</v>
      </c>
      <c r="Y563">
        <v>502103</v>
      </c>
      <c r="Z563">
        <v>609910</v>
      </c>
      <c r="AA563">
        <v>4628740</v>
      </c>
      <c r="AB563">
        <v>7956986</v>
      </c>
      <c r="AC563" t="s">
        <v>216</v>
      </c>
      <c r="AD563" t="s">
        <v>242</v>
      </c>
    </row>
    <row r="564" spans="1:30">
      <c r="A564" s="31" t="s">
        <v>1160</v>
      </c>
      <c r="B564" t="s">
        <v>77</v>
      </c>
      <c r="C564">
        <v>19</v>
      </c>
      <c r="D564" t="s">
        <v>78</v>
      </c>
      <c r="E564" s="32">
        <v>3811569725</v>
      </c>
      <c r="F564" s="32">
        <v>133623567</v>
      </c>
      <c r="G564">
        <v>802</v>
      </c>
      <c r="H564">
        <v>46</v>
      </c>
      <c r="I564">
        <v>848</v>
      </c>
      <c r="J564">
        <v>115496</v>
      </c>
      <c r="K564">
        <v>116344</v>
      </c>
      <c r="L564">
        <v>1294</v>
      </c>
      <c r="M564">
        <v>2817</v>
      </c>
      <c r="N564">
        <v>988722</v>
      </c>
      <c r="O564">
        <v>10599</v>
      </c>
      <c r="R564">
        <v>1115665</v>
      </c>
      <c r="S564">
        <v>12609146</v>
      </c>
      <c r="T564">
        <v>7024087</v>
      </c>
      <c r="U564" t="s">
        <v>1161</v>
      </c>
      <c r="V564">
        <v>3</v>
      </c>
      <c r="X564" t="s">
        <v>1162</v>
      </c>
      <c r="Y564">
        <v>502357</v>
      </c>
      <c r="Z564">
        <v>613308</v>
      </c>
      <c r="AA564">
        <v>4632108</v>
      </c>
      <c r="AB564">
        <v>7977038</v>
      </c>
      <c r="AC564" t="s">
        <v>216</v>
      </c>
      <c r="AD564" t="s">
        <v>242</v>
      </c>
    </row>
    <row r="565" spans="1:30">
      <c r="A565" s="31"/>
      <c r="E565" s="32"/>
      <c r="F565" s="32"/>
    </row>
    <row r="566" spans="1:30">
      <c r="A566" s="31"/>
      <c r="E566" s="32"/>
      <c r="F566" s="32"/>
    </row>
    <row r="567" spans="1:30">
      <c r="A567" s="31"/>
      <c r="E567" s="32"/>
      <c r="F567" s="32"/>
    </row>
    <row r="568" spans="1:30">
      <c r="A568" s="31" t="s">
        <v>79</v>
      </c>
      <c r="B568" t="s">
        <v>80</v>
      </c>
      <c r="C568" t="s">
        <v>81</v>
      </c>
      <c r="D568" t="s">
        <v>82</v>
      </c>
      <c r="E568" t="s">
        <v>83</v>
      </c>
      <c r="F568" t="s">
        <v>84</v>
      </c>
      <c r="G568" t="s">
        <v>85</v>
      </c>
      <c r="H568" t="s">
        <v>86</v>
      </c>
      <c r="I568" t="s">
        <v>87</v>
      </c>
      <c r="J568" t="s">
        <v>88</v>
      </c>
      <c r="K568" t="s">
        <v>89</v>
      </c>
      <c r="L568" t="s">
        <v>90</v>
      </c>
      <c r="M568" t="s">
        <v>91</v>
      </c>
      <c r="N568" t="s">
        <v>92</v>
      </c>
      <c r="O568" t="s">
        <v>93</v>
      </c>
      <c r="P568" t="s">
        <v>94</v>
      </c>
      <c r="Q568" t="s">
        <v>95</v>
      </c>
      <c r="R568" t="s">
        <v>96</v>
      </c>
      <c r="S568" t="s">
        <v>97</v>
      </c>
      <c r="T568" t="s">
        <v>98</v>
      </c>
      <c r="U568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2022-05-03T10:24:55Z</dcterms:modified>
</cp:coreProperties>
</file>