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cuments\2020 Lavoro agile\Elaborazioni SRS\"/>
    </mc:Choice>
  </mc:AlternateContent>
  <xr:revisionPtr revIDLastSave="0" documentId="8_{AD29BEAD-ECE2-CE40-9883-85D485D1A073}" xr6:coauthVersionLast="46" xr6:coauthVersionMax="46" xr10:uidLastSave="{00000000-0000-0000-0000-000000000000}"/>
  <bookViews>
    <workbookView xWindow="-108" yWindow="-108" windowWidth="23256" windowHeight="12576" tabRatio="812" xr2:uid="{00000000-000D-0000-FFFF-FFFF00000000}"/>
  </bookViews>
  <sheets>
    <sheet name="Grafico1" sheetId="13" r:id="rId1"/>
    <sheet name="Grafico2.1" sheetId="40" r:id="rId2"/>
    <sheet name="Grafico2.1.1" sheetId="42" r:id="rId3"/>
    <sheet name="Grafico2.2 new" sheetId="35" r:id="rId4"/>
    <sheet name="Grafico3.1" sheetId="11" r:id="rId5"/>
    <sheet name="Grafico3.2" sheetId="24" r:id="rId6"/>
    <sheet name="Grafico4" sheetId="6" r:id="rId7"/>
    <sheet name="Grafico5" sheetId="7" r:id="rId8"/>
    <sheet name="Grafico 6" sheetId="37" r:id="rId9"/>
    <sheet name="Grafico7.1" sheetId="8" r:id="rId10"/>
    <sheet name="Grafico7.2" sheetId="27" r:id="rId11"/>
    <sheet name="Grafico8" sheetId="9" r:id="rId12"/>
    <sheet name="Grafico9" sheetId="10" r:id="rId13"/>
    <sheet name="Grafico10" sheetId="41" r:id="rId14"/>
    <sheet name="Grafico11" sheetId="15" r:id="rId15"/>
    <sheet name="Grafico12" sheetId="16" r:id="rId16"/>
    <sheet name="Grafico13" sheetId="17" r:id="rId17"/>
    <sheet name="Grafico14" sheetId="29" r:id="rId18"/>
    <sheet name="Grafico15" sheetId="39" r:id="rId19"/>
    <sheet name="Grafico16" sheetId="30" r:id="rId20"/>
    <sheet name="Grafico17" sheetId="31" r:id="rId21"/>
    <sheet name="Grafico18" sheetId="32" r:id="rId22"/>
    <sheet name="Grafico19" sheetId="33" r:id="rId23"/>
    <sheet name="Tavola1" sheetId="19" r:id="rId24"/>
    <sheet name="Tavola2" sheetId="21" r:id="rId25"/>
    <sheet name="Tavola3" sheetId="22" r:id="rId26"/>
    <sheet name="Tavola4" sheetId="23" r:id="rId27"/>
    <sheet name="Tavola5" sheetId="28" r:id="rId28"/>
    <sheet name="Sicilia foglio di lavoro" sheetId="1" state="hidden" r:id="rId29"/>
    <sheet name="Foglio1" sheetId="38" state="hidden" r:id="rId3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8" i="1" l="1"/>
  <c r="B409" i="19"/>
  <c r="B407" i="1"/>
  <c r="B408" i="19"/>
  <c r="B464" i="28"/>
  <c r="C408" i="1"/>
  <c r="C409" i="19"/>
  <c r="C407" i="1"/>
  <c r="C408" i="19"/>
  <c r="C464" i="28"/>
  <c r="E408" i="1"/>
  <c r="D409" i="19"/>
  <c r="E407" i="1"/>
  <c r="D408" i="19"/>
  <c r="D464" i="28"/>
  <c r="G408" i="1"/>
  <c r="E409" i="19"/>
  <c r="G407" i="1"/>
  <c r="E408" i="19"/>
  <c r="E464" i="28"/>
  <c r="H408" i="1"/>
  <c r="F409" i="19"/>
  <c r="H407" i="1"/>
  <c r="F408" i="19"/>
  <c r="F464" i="28"/>
  <c r="I408" i="1"/>
  <c r="G409" i="19"/>
  <c r="I407" i="1"/>
  <c r="G408" i="19"/>
  <c r="G464" i="28"/>
  <c r="J408" i="1"/>
  <c r="H409" i="19"/>
  <c r="J407" i="1"/>
  <c r="H408" i="19"/>
  <c r="H464" i="28"/>
  <c r="K408" i="1"/>
  <c r="I409" i="19"/>
  <c r="I464" i="28"/>
  <c r="M408" i="1"/>
  <c r="J409" i="19"/>
  <c r="M407" i="1"/>
  <c r="J408" i="19"/>
  <c r="J464" i="28"/>
  <c r="N408" i="1"/>
  <c r="K409" i="19"/>
  <c r="N407" i="1"/>
  <c r="K408" i="19"/>
  <c r="K464" i="28"/>
  <c r="O408" i="1"/>
  <c r="L409" i="19"/>
  <c r="O407" i="1"/>
  <c r="L408" i="19"/>
  <c r="L464" i="28"/>
  <c r="B409" i="23"/>
  <c r="C409" i="23"/>
  <c r="D409" i="23"/>
  <c r="E409" i="23"/>
  <c r="F409" i="23"/>
  <c r="G409" i="23"/>
  <c r="H409" i="23"/>
  <c r="I409" i="23"/>
  <c r="B409" i="22"/>
  <c r="C409" i="22"/>
  <c r="D409" i="22"/>
  <c r="E409" i="22"/>
  <c r="F409" i="22"/>
  <c r="G409" i="22"/>
  <c r="H409" i="22"/>
  <c r="I409" i="22"/>
  <c r="J409" i="22"/>
  <c r="K409" i="22"/>
  <c r="B409" i="21"/>
  <c r="C409" i="21"/>
  <c r="D409" i="21"/>
  <c r="E409" i="21"/>
  <c r="F409" i="21"/>
  <c r="G409" i="21"/>
  <c r="H409" i="21"/>
  <c r="I409" i="21"/>
  <c r="J409" i="21"/>
  <c r="K409" i="21"/>
  <c r="M409" i="19"/>
  <c r="N409" i="19"/>
  <c r="O409" i="19"/>
  <c r="AQ408" i="1"/>
  <c r="AZ408" i="1"/>
  <c r="Q408" i="1"/>
  <c r="R408" i="1"/>
  <c r="BH408" i="1"/>
  <c r="BI408" i="1"/>
  <c r="Z408" i="1"/>
  <c r="AC408" i="1"/>
  <c r="AA408" i="1"/>
  <c r="AE408" i="1"/>
  <c r="AF408" i="1"/>
  <c r="BA408" i="1"/>
  <c r="AG408" i="1"/>
  <c r="AH408" i="1"/>
  <c r="AJ408" i="1"/>
  <c r="AO408" i="1"/>
  <c r="AS408" i="1"/>
  <c r="AT408" i="1"/>
  <c r="AV408" i="1"/>
  <c r="AW408" i="1"/>
  <c r="AX408" i="1"/>
  <c r="BG408" i="1"/>
  <c r="BJ408" i="1"/>
  <c r="K407" i="1"/>
  <c r="I408" i="19"/>
  <c r="I463" i="28"/>
  <c r="AA407" i="1"/>
  <c r="Z407" i="1"/>
  <c r="AC407" i="1"/>
  <c r="B406" i="1"/>
  <c r="B407" i="19"/>
  <c r="C406" i="1"/>
  <c r="C407" i="19"/>
  <c r="E406" i="1"/>
  <c r="G406" i="1"/>
  <c r="E407" i="19"/>
  <c r="H406" i="1"/>
  <c r="Q406" i="1"/>
  <c r="I406" i="1"/>
  <c r="J406" i="1"/>
  <c r="H407" i="19"/>
  <c r="K406" i="1"/>
  <c r="I407" i="19"/>
  <c r="I462" i="28"/>
  <c r="M406" i="1"/>
  <c r="AA406" i="1"/>
  <c r="N406" i="1"/>
  <c r="Z406" i="1"/>
  <c r="O406" i="1"/>
  <c r="AC406" i="1"/>
  <c r="BI406" i="1"/>
  <c r="BF408" i="1"/>
  <c r="AN408" i="1"/>
  <c r="BE408" i="1"/>
  <c r="AL408" i="1"/>
  <c r="BD408" i="1"/>
  <c r="AU408" i="1"/>
  <c r="AK408" i="1"/>
  <c r="AB408" i="1"/>
  <c r="BC408" i="1"/>
  <c r="BB408" i="1"/>
  <c r="AI408" i="1"/>
  <c r="AR408" i="1"/>
  <c r="BH406" i="1"/>
  <c r="AB407" i="1"/>
  <c r="BI407" i="1"/>
  <c r="BD406" i="1"/>
  <c r="AS407" i="1"/>
  <c r="O408" i="19"/>
  <c r="AG407" i="1"/>
  <c r="Q407" i="1"/>
  <c r="R407" i="1"/>
  <c r="AZ407" i="1"/>
  <c r="BH407" i="1"/>
  <c r="N408" i="19"/>
  <c r="M408" i="19"/>
  <c r="BJ407" i="1"/>
  <c r="B408" i="22"/>
  <c r="AF407" i="1"/>
  <c r="AO407" i="1"/>
  <c r="BG407" i="1"/>
  <c r="C408" i="22"/>
  <c r="C408" i="21"/>
  <c r="C463" i="28"/>
  <c r="E463" i="28"/>
  <c r="E408" i="22"/>
  <c r="E408" i="21"/>
  <c r="G407" i="19"/>
  <c r="G463" i="28"/>
  <c r="AX407" i="1"/>
  <c r="F407" i="19"/>
  <c r="F408" i="22"/>
  <c r="AW407" i="1"/>
  <c r="AE407" i="1"/>
  <c r="H408" i="22"/>
  <c r="B463" i="28"/>
  <c r="AV407" i="1"/>
  <c r="BB406" i="1"/>
  <c r="AT407" i="1"/>
  <c r="AJ407" i="1"/>
  <c r="B408" i="21"/>
  <c r="AH407" i="1"/>
  <c r="AQ407" i="1"/>
  <c r="BE407" i="1"/>
  <c r="AL407" i="1"/>
  <c r="BD407" i="1"/>
  <c r="AU407" i="1"/>
  <c r="AK407" i="1"/>
  <c r="BF407" i="1"/>
  <c r="AI407" i="1"/>
  <c r="AR407" i="1"/>
  <c r="BC407" i="1"/>
  <c r="BB407" i="1"/>
  <c r="L407" i="19"/>
  <c r="D407" i="19"/>
  <c r="BG406" i="1"/>
  <c r="K407" i="19"/>
  <c r="BF406" i="1"/>
  <c r="R406" i="1"/>
  <c r="J407" i="19"/>
  <c r="O407" i="19"/>
  <c r="BE406" i="1"/>
  <c r="BJ406" i="1"/>
  <c r="N407" i="19"/>
  <c r="AB406" i="1"/>
  <c r="BC406" i="1"/>
  <c r="AZ406" i="1"/>
  <c r="E408" i="23"/>
  <c r="F408" i="21"/>
  <c r="H408" i="21"/>
  <c r="H463" i="28"/>
  <c r="BA407" i="1"/>
  <c r="M407" i="19"/>
  <c r="G408" i="22"/>
  <c r="I408" i="22"/>
  <c r="F463" i="28"/>
  <c r="E407" i="23"/>
  <c r="B408" i="23"/>
  <c r="C408" i="23"/>
  <c r="D408" i="22"/>
  <c r="D408" i="21"/>
  <c r="D463" i="28"/>
  <c r="N463" i="28"/>
  <c r="I408" i="21"/>
  <c r="J463" i="28"/>
  <c r="K408" i="22"/>
  <c r="K408" i="21"/>
  <c r="L463" i="28"/>
  <c r="I408" i="23"/>
  <c r="AN407" i="1"/>
  <c r="G408" i="23"/>
  <c r="D408" i="23"/>
  <c r="F408" i="23"/>
  <c r="J408" i="22"/>
  <c r="J408" i="21"/>
  <c r="K463" i="28"/>
  <c r="H408" i="23"/>
  <c r="G408" i="21"/>
  <c r="D407" i="23"/>
  <c r="F407" i="23"/>
  <c r="I407" i="23"/>
  <c r="H407" i="23"/>
  <c r="G407" i="23"/>
  <c r="B407" i="23"/>
  <c r="C407" i="23"/>
  <c r="B405" i="1"/>
  <c r="B406" i="19"/>
  <c r="C405" i="1"/>
  <c r="C406" i="19"/>
  <c r="E405" i="1"/>
  <c r="G405" i="1"/>
  <c r="H405" i="1"/>
  <c r="I405" i="1"/>
  <c r="G406" i="19"/>
  <c r="J405" i="1"/>
  <c r="K405" i="1"/>
  <c r="I406" i="19"/>
  <c r="I461" i="28"/>
  <c r="M405" i="1"/>
  <c r="J406" i="19"/>
  <c r="I407" i="21"/>
  <c r="N405" i="1"/>
  <c r="Z405" i="1"/>
  <c r="O405" i="1"/>
  <c r="BG405" i="1"/>
  <c r="AB405" i="1"/>
  <c r="N464" i="28"/>
  <c r="M464" i="28"/>
  <c r="B404" i="1"/>
  <c r="C404" i="1"/>
  <c r="C405" i="19"/>
  <c r="E404" i="1"/>
  <c r="D405" i="19"/>
  <c r="G404" i="1"/>
  <c r="H404" i="1"/>
  <c r="Q404" i="1"/>
  <c r="I404" i="1"/>
  <c r="G405" i="19"/>
  <c r="J404" i="1"/>
  <c r="H405" i="19"/>
  <c r="K404" i="1"/>
  <c r="I405" i="19"/>
  <c r="I460" i="28"/>
  <c r="M404" i="1"/>
  <c r="AA404" i="1"/>
  <c r="N404" i="1"/>
  <c r="Z404" i="1"/>
  <c r="O404" i="1"/>
  <c r="L405" i="19"/>
  <c r="B403" i="1"/>
  <c r="B404" i="19"/>
  <c r="C403" i="1"/>
  <c r="C404" i="19"/>
  <c r="E403" i="1"/>
  <c r="D404" i="19"/>
  <c r="G403" i="1"/>
  <c r="H403" i="1"/>
  <c r="Q403" i="1"/>
  <c r="I403" i="1"/>
  <c r="G404" i="19"/>
  <c r="J403" i="1"/>
  <c r="K403" i="1"/>
  <c r="I404" i="19"/>
  <c r="I459" i="28"/>
  <c r="M403" i="1"/>
  <c r="AA403" i="1"/>
  <c r="N403" i="1"/>
  <c r="Z403" i="1"/>
  <c r="O403" i="1"/>
  <c r="AC403" i="1"/>
  <c r="B402" i="1"/>
  <c r="C402" i="1"/>
  <c r="C403" i="19"/>
  <c r="E402" i="1"/>
  <c r="G402" i="1"/>
  <c r="E403" i="19"/>
  <c r="H402" i="1"/>
  <c r="Q402" i="1"/>
  <c r="I402" i="1"/>
  <c r="G403" i="19"/>
  <c r="J402" i="1"/>
  <c r="H403" i="19"/>
  <c r="K402" i="1"/>
  <c r="I403" i="19"/>
  <c r="I458" i="28"/>
  <c r="M402" i="1"/>
  <c r="AA402" i="1"/>
  <c r="N402" i="1"/>
  <c r="Z402" i="1"/>
  <c r="O402" i="1"/>
  <c r="AC402" i="1"/>
  <c r="BE405" i="1"/>
  <c r="G406" i="21"/>
  <c r="M463" i="28"/>
  <c r="BB405" i="1"/>
  <c r="AF405" i="1"/>
  <c r="AO405" i="1"/>
  <c r="AX405" i="1"/>
  <c r="AC404" i="1"/>
  <c r="BH405" i="1"/>
  <c r="BF405" i="1"/>
  <c r="AE404" i="1"/>
  <c r="G462" i="28"/>
  <c r="G407" i="21"/>
  <c r="G407" i="22"/>
  <c r="BC405" i="1"/>
  <c r="AI406" i="1"/>
  <c r="AU406" i="1"/>
  <c r="H406" i="19"/>
  <c r="H406" i="22"/>
  <c r="Q405" i="1"/>
  <c r="AH406" i="1"/>
  <c r="AT406" i="1"/>
  <c r="F406" i="19"/>
  <c r="BF404" i="1"/>
  <c r="E406" i="19"/>
  <c r="O406" i="19"/>
  <c r="AS406" i="1"/>
  <c r="AG406" i="1"/>
  <c r="B407" i="21"/>
  <c r="B407" i="22"/>
  <c r="B462" i="28"/>
  <c r="I407" i="22"/>
  <c r="BE404" i="1"/>
  <c r="R404" i="1"/>
  <c r="AC405" i="1"/>
  <c r="AX406" i="1"/>
  <c r="AL406" i="1"/>
  <c r="D406" i="19"/>
  <c r="D406" i="21"/>
  <c r="AR406" i="1"/>
  <c r="AF406" i="1"/>
  <c r="AO406" i="1"/>
  <c r="AS404" i="1"/>
  <c r="AK405" i="1"/>
  <c r="AK406" i="1"/>
  <c r="AW406" i="1"/>
  <c r="C407" i="22"/>
  <c r="C407" i="21"/>
  <c r="C462" i="28"/>
  <c r="J462" i="28"/>
  <c r="BD405" i="1"/>
  <c r="AA405" i="1"/>
  <c r="AJ406" i="1"/>
  <c r="AV406" i="1"/>
  <c r="AQ405" i="1"/>
  <c r="AE406" i="1"/>
  <c r="AQ406" i="1"/>
  <c r="G461" i="28"/>
  <c r="C406" i="21"/>
  <c r="C461" i="28"/>
  <c r="C406" i="22"/>
  <c r="AJ405" i="1"/>
  <c r="AL404" i="1"/>
  <c r="J405" i="19"/>
  <c r="J461" i="28"/>
  <c r="AV405" i="1"/>
  <c r="AK404" i="1"/>
  <c r="AU405" i="1"/>
  <c r="AG405" i="1"/>
  <c r="AS405" i="1"/>
  <c r="AE405" i="1"/>
  <c r="AR405" i="1"/>
  <c r="L406" i="19"/>
  <c r="AT405" i="1"/>
  <c r="C459" i="28"/>
  <c r="B405" i="19"/>
  <c r="BJ405" i="1"/>
  <c r="AZ405" i="1"/>
  <c r="R405" i="1"/>
  <c r="K406" i="19"/>
  <c r="G406" i="22"/>
  <c r="AZ402" i="1"/>
  <c r="G405" i="22"/>
  <c r="AR404" i="1"/>
  <c r="K405" i="19"/>
  <c r="H405" i="23"/>
  <c r="AW405" i="1"/>
  <c r="C405" i="21"/>
  <c r="I465" i="28"/>
  <c r="G460" i="28"/>
  <c r="AI405" i="1"/>
  <c r="BI405" i="1"/>
  <c r="AH405" i="1"/>
  <c r="AL405" i="1"/>
  <c r="I405" i="23"/>
  <c r="D460" i="28"/>
  <c r="C405" i="23"/>
  <c r="E405" i="23"/>
  <c r="D405" i="21"/>
  <c r="D405" i="22"/>
  <c r="F405" i="23"/>
  <c r="G459" i="28"/>
  <c r="BJ404" i="1"/>
  <c r="C405" i="22"/>
  <c r="AV404" i="1"/>
  <c r="AH404" i="1"/>
  <c r="F405" i="19"/>
  <c r="F406" i="22"/>
  <c r="C460" i="28"/>
  <c r="BH404" i="1"/>
  <c r="AT404" i="1"/>
  <c r="AG404" i="1"/>
  <c r="BI404" i="1"/>
  <c r="E405" i="19"/>
  <c r="G405" i="21"/>
  <c r="BC404" i="1"/>
  <c r="AX404" i="1"/>
  <c r="AW404" i="1"/>
  <c r="AJ404" i="1"/>
  <c r="BI403" i="1"/>
  <c r="BG404" i="1"/>
  <c r="AF404" i="1"/>
  <c r="AO404" i="1"/>
  <c r="BD404" i="1"/>
  <c r="AU404" i="1"/>
  <c r="AB404" i="1"/>
  <c r="BB404" i="1"/>
  <c r="AI404" i="1"/>
  <c r="AZ404" i="1"/>
  <c r="AQ404" i="1"/>
  <c r="AV403" i="1"/>
  <c r="AE403" i="1"/>
  <c r="L404" i="19"/>
  <c r="J404" i="19"/>
  <c r="BG403" i="1"/>
  <c r="BE403" i="1"/>
  <c r="BF403" i="1"/>
  <c r="K404" i="19"/>
  <c r="AF403" i="1"/>
  <c r="AO403" i="1"/>
  <c r="R403" i="1"/>
  <c r="C404" i="23"/>
  <c r="B404" i="23"/>
  <c r="C404" i="22"/>
  <c r="R402" i="1"/>
  <c r="B403" i="19"/>
  <c r="AR403" i="1"/>
  <c r="F404" i="19"/>
  <c r="AB403" i="1"/>
  <c r="AG403" i="1"/>
  <c r="E404" i="19"/>
  <c r="J403" i="19"/>
  <c r="AT403" i="1"/>
  <c r="AS403" i="1"/>
  <c r="G404" i="22"/>
  <c r="G404" i="21"/>
  <c r="E404" i="23"/>
  <c r="AX403" i="1"/>
  <c r="AW403" i="1"/>
  <c r="AH403" i="1"/>
  <c r="H404" i="19"/>
  <c r="H459" i="28"/>
  <c r="BC403" i="1"/>
  <c r="BB403" i="1"/>
  <c r="AL403" i="1"/>
  <c r="C404" i="21"/>
  <c r="K403" i="19"/>
  <c r="BH403" i="1"/>
  <c r="AQ403" i="1"/>
  <c r="BD403" i="1"/>
  <c r="AU403" i="1"/>
  <c r="AK403" i="1"/>
  <c r="BJ403" i="1"/>
  <c r="AI403" i="1"/>
  <c r="AJ403" i="1"/>
  <c r="AZ403" i="1"/>
  <c r="M403" i="19"/>
  <c r="N403" i="19"/>
  <c r="F403" i="19"/>
  <c r="BJ402" i="1"/>
  <c r="BG402" i="1"/>
  <c r="BH402" i="1"/>
  <c r="L403" i="19"/>
  <c r="D403" i="19"/>
  <c r="D459" i="28"/>
  <c r="BF402" i="1"/>
  <c r="BE402" i="1"/>
  <c r="BD402" i="1"/>
  <c r="AB402" i="1"/>
  <c r="BB402" i="1"/>
  <c r="BI402" i="1"/>
  <c r="BC402" i="1"/>
  <c r="J405" i="21"/>
  <c r="AN405" i="1"/>
  <c r="M406" i="19"/>
  <c r="D406" i="22"/>
  <c r="N406" i="19"/>
  <c r="C406" i="23"/>
  <c r="B406" i="23"/>
  <c r="E406" i="22"/>
  <c r="F406" i="23"/>
  <c r="D406" i="23"/>
  <c r="D461" i="28"/>
  <c r="N461" i="28"/>
  <c r="E406" i="23"/>
  <c r="G406" i="23"/>
  <c r="H461" i="28"/>
  <c r="H407" i="21"/>
  <c r="H407" i="22"/>
  <c r="H462" i="28"/>
  <c r="E407" i="21"/>
  <c r="E462" i="28"/>
  <c r="E407" i="22"/>
  <c r="J407" i="21"/>
  <c r="K462" i="28"/>
  <c r="J407" i="22"/>
  <c r="K407" i="22"/>
  <c r="K407" i="21"/>
  <c r="L462" i="28"/>
  <c r="F407" i="21"/>
  <c r="F462" i="28"/>
  <c r="F407" i="22"/>
  <c r="H406" i="21"/>
  <c r="BA405" i="1"/>
  <c r="BA406" i="1"/>
  <c r="AN406" i="1"/>
  <c r="D407" i="21"/>
  <c r="D407" i="22"/>
  <c r="D462" i="28"/>
  <c r="I406" i="22"/>
  <c r="N460" i="28"/>
  <c r="I405" i="21"/>
  <c r="G405" i="23"/>
  <c r="B405" i="21"/>
  <c r="B406" i="22"/>
  <c r="BA404" i="1"/>
  <c r="B405" i="22"/>
  <c r="B461" i="28"/>
  <c r="AN404" i="1"/>
  <c r="E461" i="28"/>
  <c r="B405" i="23"/>
  <c r="K461" i="28"/>
  <c r="H406" i="23"/>
  <c r="J406" i="22"/>
  <c r="J406" i="21"/>
  <c r="E406" i="21"/>
  <c r="F406" i="21"/>
  <c r="F461" i="28"/>
  <c r="K406" i="21"/>
  <c r="I406" i="23"/>
  <c r="L461" i="28"/>
  <c r="K406" i="22"/>
  <c r="I406" i="21"/>
  <c r="B460" i="28"/>
  <c r="M460" i="28"/>
  <c r="B406" i="21"/>
  <c r="L459" i="28"/>
  <c r="J460" i="28"/>
  <c r="G404" i="23"/>
  <c r="I405" i="22"/>
  <c r="N459" i="28"/>
  <c r="D404" i="23"/>
  <c r="F459" i="28"/>
  <c r="K405" i="21"/>
  <c r="O405" i="19"/>
  <c r="E460" i="28"/>
  <c r="E405" i="22"/>
  <c r="E405" i="21"/>
  <c r="K405" i="22"/>
  <c r="F404" i="21"/>
  <c r="B404" i="21"/>
  <c r="H404" i="23"/>
  <c r="K459" i="28"/>
  <c r="M405" i="19"/>
  <c r="J405" i="22"/>
  <c r="H405" i="22"/>
  <c r="H460" i="28"/>
  <c r="H405" i="21"/>
  <c r="F405" i="21"/>
  <c r="D405" i="23"/>
  <c r="F405" i="22"/>
  <c r="F460" i="28"/>
  <c r="B459" i="28"/>
  <c r="M459" i="28"/>
  <c r="I404" i="22"/>
  <c r="K404" i="22"/>
  <c r="E404" i="22"/>
  <c r="E459" i="28"/>
  <c r="I404" i="23"/>
  <c r="N405" i="19"/>
  <c r="D404" i="22"/>
  <c r="J459" i="28"/>
  <c r="K460" i="28"/>
  <c r="L460" i="28"/>
  <c r="AN403" i="1"/>
  <c r="O404" i="19"/>
  <c r="J404" i="22"/>
  <c r="E404" i="21"/>
  <c r="BA403" i="1"/>
  <c r="F404" i="22"/>
  <c r="B404" i="22"/>
  <c r="D404" i="21"/>
  <c r="M404" i="19"/>
  <c r="O403" i="19"/>
  <c r="I404" i="21"/>
  <c r="F404" i="23"/>
  <c r="H404" i="21"/>
  <c r="N404" i="19"/>
  <c r="H404" i="22"/>
  <c r="K404" i="21"/>
  <c r="J404" i="21"/>
  <c r="C403" i="23"/>
  <c r="B403" i="23"/>
  <c r="I403" i="23"/>
  <c r="G403" i="23"/>
  <c r="H403" i="23"/>
  <c r="F403" i="23"/>
  <c r="D403" i="23"/>
  <c r="E403" i="23"/>
  <c r="M461" i="28"/>
  <c r="M462" i="28"/>
  <c r="N462" i="28"/>
  <c r="B401" i="1"/>
  <c r="B402" i="19"/>
  <c r="B458" i="28"/>
  <c r="B465" i="28"/>
  <c r="C401" i="1"/>
  <c r="C402" i="19"/>
  <c r="C458" i="28"/>
  <c r="C465" i="28"/>
  <c r="E401" i="1"/>
  <c r="G401" i="1"/>
  <c r="H401" i="1"/>
  <c r="I401" i="1"/>
  <c r="G402" i="19"/>
  <c r="G458" i="28"/>
  <c r="G465" i="28"/>
  <c r="J401" i="1"/>
  <c r="K401" i="1"/>
  <c r="I402" i="19"/>
  <c r="I456" i="28"/>
  <c r="M401" i="1"/>
  <c r="N401" i="1"/>
  <c r="O401" i="1"/>
  <c r="BG401" i="1"/>
  <c r="B400" i="1"/>
  <c r="B401" i="19"/>
  <c r="C400" i="1"/>
  <c r="C401" i="19"/>
  <c r="E400" i="1"/>
  <c r="D401" i="19"/>
  <c r="G400" i="1"/>
  <c r="E401" i="19"/>
  <c r="H400" i="1"/>
  <c r="F401" i="19"/>
  <c r="I400" i="1"/>
  <c r="G401" i="19"/>
  <c r="J400" i="1"/>
  <c r="H401" i="19"/>
  <c r="K400" i="1"/>
  <c r="I401" i="19"/>
  <c r="I455" i="28"/>
  <c r="M400" i="1"/>
  <c r="J401" i="19"/>
  <c r="N400" i="1"/>
  <c r="Z400" i="1"/>
  <c r="O400" i="1"/>
  <c r="L401" i="19"/>
  <c r="B399" i="1"/>
  <c r="C399" i="1"/>
  <c r="C400" i="19"/>
  <c r="E399" i="1"/>
  <c r="G399" i="1"/>
  <c r="E400" i="19"/>
  <c r="H399" i="1"/>
  <c r="Q399" i="1"/>
  <c r="I399" i="1"/>
  <c r="J399" i="1"/>
  <c r="H400" i="19"/>
  <c r="K399" i="1"/>
  <c r="I400" i="19"/>
  <c r="I454" i="28"/>
  <c r="M399" i="1"/>
  <c r="AA399" i="1"/>
  <c r="N399" i="1"/>
  <c r="Z399" i="1"/>
  <c r="O399" i="1"/>
  <c r="AC399" i="1"/>
  <c r="B398" i="1"/>
  <c r="B399" i="19"/>
  <c r="C398" i="1"/>
  <c r="C399" i="19"/>
  <c r="E398" i="1"/>
  <c r="G398" i="1"/>
  <c r="E399" i="19"/>
  <c r="H398" i="1"/>
  <c r="Q398" i="1"/>
  <c r="I398" i="1"/>
  <c r="G399" i="19"/>
  <c r="J398" i="1"/>
  <c r="K398" i="1"/>
  <c r="I399" i="19"/>
  <c r="I453" i="28"/>
  <c r="M398" i="1"/>
  <c r="J399" i="19"/>
  <c r="N398" i="1"/>
  <c r="Z398" i="1"/>
  <c r="O398" i="1"/>
  <c r="AC398" i="1"/>
  <c r="B396" i="1"/>
  <c r="B397" i="19"/>
  <c r="C396" i="1"/>
  <c r="C397" i="19"/>
  <c r="E396" i="1"/>
  <c r="D397" i="19"/>
  <c r="G396" i="1"/>
  <c r="E397" i="19"/>
  <c r="H396" i="1"/>
  <c r="AB396" i="1"/>
  <c r="I396" i="1"/>
  <c r="G397" i="19"/>
  <c r="J396" i="1"/>
  <c r="K396" i="1"/>
  <c r="I397" i="19"/>
  <c r="I451" i="28"/>
  <c r="M396" i="1"/>
  <c r="J397" i="19"/>
  <c r="N396" i="1"/>
  <c r="K397" i="19"/>
  <c r="O396" i="1"/>
  <c r="AC396" i="1"/>
  <c r="B397" i="1"/>
  <c r="B398" i="19"/>
  <c r="C397" i="1"/>
  <c r="C398" i="19"/>
  <c r="E397" i="1"/>
  <c r="G397" i="1"/>
  <c r="E398" i="19"/>
  <c r="H397" i="1"/>
  <c r="I397" i="1"/>
  <c r="G398" i="19"/>
  <c r="J397" i="1"/>
  <c r="H398" i="19"/>
  <c r="K397" i="1"/>
  <c r="I398" i="19"/>
  <c r="I452" i="28"/>
  <c r="M397" i="1"/>
  <c r="AA397" i="1"/>
  <c r="N397" i="1"/>
  <c r="Z397" i="1"/>
  <c r="O397" i="1"/>
  <c r="AC397" i="1"/>
  <c r="B395" i="1"/>
  <c r="C395" i="1"/>
  <c r="C396" i="19"/>
  <c r="E395" i="1"/>
  <c r="D396" i="19"/>
  <c r="G395" i="1"/>
  <c r="E396" i="19"/>
  <c r="H395" i="1"/>
  <c r="Q395" i="1"/>
  <c r="I395" i="1"/>
  <c r="G396" i="19"/>
  <c r="J395" i="1"/>
  <c r="H396" i="19"/>
  <c r="K395" i="1"/>
  <c r="I396" i="19"/>
  <c r="I450" i="28"/>
  <c r="M395" i="1"/>
  <c r="N395" i="1"/>
  <c r="Z395" i="1"/>
  <c r="O395" i="1"/>
  <c r="AC395" i="1"/>
  <c r="B394" i="1"/>
  <c r="B395" i="19"/>
  <c r="C394" i="1"/>
  <c r="C395" i="19"/>
  <c r="E394" i="1"/>
  <c r="G394" i="1"/>
  <c r="H394" i="1"/>
  <c r="Q394" i="1"/>
  <c r="I394" i="1"/>
  <c r="G395" i="19"/>
  <c r="J394" i="1"/>
  <c r="H395" i="19"/>
  <c r="K394" i="1"/>
  <c r="I395" i="19"/>
  <c r="I448" i="28"/>
  <c r="M394" i="1"/>
  <c r="N394" i="1"/>
  <c r="Z394" i="1"/>
  <c r="O394" i="1"/>
  <c r="AC394" i="1"/>
  <c r="B393" i="1"/>
  <c r="C393" i="1"/>
  <c r="C394" i="19"/>
  <c r="E393" i="1"/>
  <c r="G393" i="1"/>
  <c r="E394" i="19"/>
  <c r="H393" i="1"/>
  <c r="Q393" i="1"/>
  <c r="I393" i="1"/>
  <c r="J393" i="1"/>
  <c r="K393" i="1"/>
  <c r="I394" i="19"/>
  <c r="I447" i="28"/>
  <c r="M393" i="1"/>
  <c r="N393" i="1"/>
  <c r="Z393" i="1"/>
  <c r="O393" i="1"/>
  <c r="AC393" i="1"/>
  <c r="B392" i="1"/>
  <c r="B393" i="19"/>
  <c r="C392" i="1"/>
  <c r="C393" i="19"/>
  <c r="E392" i="1"/>
  <c r="G392" i="1"/>
  <c r="H392" i="1"/>
  <c r="Q392" i="1"/>
  <c r="I392" i="1"/>
  <c r="J392" i="1"/>
  <c r="H393" i="19"/>
  <c r="K392" i="1"/>
  <c r="I393" i="19"/>
  <c r="I446" i="28"/>
  <c r="M392" i="1"/>
  <c r="J393" i="19"/>
  <c r="N392" i="1"/>
  <c r="Z392" i="1"/>
  <c r="O392" i="1"/>
  <c r="AC392" i="1"/>
  <c r="BB401" i="1"/>
  <c r="AR401" i="1"/>
  <c r="H401" i="22"/>
  <c r="AU402" i="1"/>
  <c r="AI402" i="1"/>
  <c r="AU401" i="1"/>
  <c r="H402" i="19"/>
  <c r="Q401" i="1"/>
  <c r="R401" i="1"/>
  <c r="AT402" i="1"/>
  <c r="AH402" i="1"/>
  <c r="G403" i="21"/>
  <c r="G403" i="22"/>
  <c r="AB401" i="1"/>
  <c r="AS401" i="1"/>
  <c r="AS402" i="1"/>
  <c r="AG402" i="1"/>
  <c r="F402" i="19"/>
  <c r="B403" i="22"/>
  <c r="B403" i="21"/>
  <c r="Z401" i="1"/>
  <c r="AW402" i="1"/>
  <c r="AK402" i="1"/>
  <c r="C403" i="21"/>
  <c r="C403" i="22"/>
  <c r="D402" i="19"/>
  <c r="AF402" i="1"/>
  <c r="AR402" i="1"/>
  <c r="AA398" i="1"/>
  <c r="AB400" i="1"/>
  <c r="AA401" i="1"/>
  <c r="AV402" i="1"/>
  <c r="AJ402" i="1"/>
  <c r="AQ401" i="1"/>
  <c r="AE402" i="1"/>
  <c r="AN402" i="1"/>
  <c r="AQ402" i="1"/>
  <c r="AC401" i="1"/>
  <c r="AL402" i="1"/>
  <c r="AX402" i="1"/>
  <c r="BD401" i="1"/>
  <c r="J402" i="19"/>
  <c r="G456" i="28"/>
  <c r="B456" i="28"/>
  <c r="G402" i="21"/>
  <c r="C402" i="22"/>
  <c r="C402" i="21"/>
  <c r="C456" i="28"/>
  <c r="BD400" i="1"/>
  <c r="BH401" i="1"/>
  <c r="AV401" i="1"/>
  <c r="AG401" i="1"/>
  <c r="B402" i="22"/>
  <c r="B402" i="21"/>
  <c r="BC400" i="1"/>
  <c r="K401" i="19"/>
  <c r="H401" i="23"/>
  <c r="BI401" i="1"/>
  <c r="E402" i="19"/>
  <c r="AT401" i="1"/>
  <c r="AL401" i="1"/>
  <c r="AF401" i="1"/>
  <c r="AO401" i="1"/>
  <c r="AT400" i="1"/>
  <c r="BF401" i="1"/>
  <c r="AE401" i="1"/>
  <c r="L402" i="19"/>
  <c r="L458" i="28"/>
  <c r="L465" i="28"/>
  <c r="AH400" i="1"/>
  <c r="BE401" i="1"/>
  <c r="K402" i="19"/>
  <c r="K458" i="28"/>
  <c r="K465" i="28"/>
  <c r="G402" i="22"/>
  <c r="Q400" i="1"/>
  <c r="R400" i="1"/>
  <c r="BC401" i="1"/>
  <c r="AX401" i="1"/>
  <c r="AH401" i="1"/>
  <c r="C455" i="28"/>
  <c r="I457" i="28"/>
  <c r="H455" i="28"/>
  <c r="AW401" i="1"/>
  <c r="AK401" i="1"/>
  <c r="BJ401" i="1"/>
  <c r="AI401" i="1"/>
  <c r="AJ401" i="1"/>
  <c r="AZ401" i="1"/>
  <c r="D401" i="23"/>
  <c r="E401" i="21"/>
  <c r="E401" i="22"/>
  <c r="E455" i="28"/>
  <c r="B401" i="23"/>
  <c r="C401" i="23"/>
  <c r="E401" i="23"/>
  <c r="F401" i="23"/>
  <c r="I401" i="23"/>
  <c r="AL400" i="1"/>
  <c r="AK400" i="1"/>
  <c r="C401" i="21"/>
  <c r="AJ400" i="1"/>
  <c r="BH400" i="1"/>
  <c r="AV400" i="1"/>
  <c r="AG400" i="1"/>
  <c r="O401" i="19"/>
  <c r="C401" i="22"/>
  <c r="BG400" i="1"/>
  <c r="AU400" i="1"/>
  <c r="AF400" i="1"/>
  <c r="AO400" i="1"/>
  <c r="BI400" i="1"/>
  <c r="N401" i="19"/>
  <c r="H401" i="21"/>
  <c r="AX400" i="1"/>
  <c r="AW400" i="1"/>
  <c r="AE400" i="1"/>
  <c r="BF400" i="1"/>
  <c r="M401" i="19"/>
  <c r="AC400" i="1"/>
  <c r="BE400" i="1"/>
  <c r="AR400" i="1"/>
  <c r="BB400" i="1"/>
  <c r="AS400" i="1"/>
  <c r="G401" i="23"/>
  <c r="AA400" i="1"/>
  <c r="BJ400" i="1"/>
  <c r="AI400" i="1"/>
  <c r="AQ400" i="1"/>
  <c r="AZ400" i="1"/>
  <c r="C400" i="22"/>
  <c r="BD397" i="1"/>
  <c r="E400" i="22"/>
  <c r="AX399" i="1"/>
  <c r="BB399" i="1"/>
  <c r="AR398" i="1"/>
  <c r="D400" i="19"/>
  <c r="C400" i="23"/>
  <c r="R398" i="1"/>
  <c r="BI399" i="1"/>
  <c r="AI396" i="1"/>
  <c r="BG399" i="1"/>
  <c r="AQ399" i="1"/>
  <c r="AA396" i="1"/>
  <c r="AW399" i="1"/>
  <c r="BH399" i="1"/>
  <c r="F400" i="19"/>
  <c r="F401" i="21"/>
  <c r="C398" i="22"/>
  <c r="L400" i="19"/>
  <c r="L455" i="28"/>
  <c r="BF398" i="1"/>
  <c r="K400" i="19"/>
  <c r="AZ398" i="1"/>
  <c r="AI399" i="1"/>
  <c r="N400" i="19"/>
  <c r="BJ399" i="1"/>
  <c r="AH399" i="1"/>
  <c r="E454" i="28"/>
  <c r="AV399" i="1"/>
  <c r="E400" i="21"/>
  <c r="C454" i="28"/>
  <c r="G398" i="22"/>
  <c r="K399" i="19"/>
  <c r="BF399" i="1"/>
  <c r="AE399" i="1"/>
  <c r="R399" i="1"/>
  <c r="J400" i="19"/>
  <c r="J455" i="28"/>
  <c r="B400" i="19"/>
  <c r="B455" i="28"/>
  <c r="AQ397" i="1"/>
  <c r="BH398" i="1"/>
  <c r="BE399" i="1"/>
  <c r="AR399" i="1"/>
  <c r="C400" i="21"/>
  <c r="BJ396" i="1"/>
  <c r="AG399" i="1"/>
  <c r="L399" i="19"/>
  <c r="AU399" i="1"/>
  <c r="AF399" i="1"/>
  <c r="AO399" i="1"/>
  <c r="AS397" i="1"/>
  <c r="AS399" i="1"/>
  <c r="G450" i="28"/>
  <c r="AK397" i="1"/>
  <c r="AI398" i="1"/>
  <c r="BG398" i="1"/>
  <c r="D399" i="19"/>
  <c r="B399" i="23"/>
  <c r="BD399" i="1"/>
  <c r="B399" i="21"/>
  <c r="AF398" i="1"/>
  <c r="AB398" i="1"/>
  <c r="AL399" i="1"/>
  <c r="G400" i="19"/>
  <c r="C399" i="22"/>
  <c r="B453" i="28"/>
  <c r="AK399" i="1"/>
  <c r="AB399" i="1"/>
  <c r="BC399" i="1"/>
  <c r="AT399" i="1"/>
  <c r="AJ399" i="1"/>
  <c r="AZ399" i="1"/>
  <c r="M399" i="19"/>
  <c r="G399" i="21"/>
  <c r="BC396" i="1"/>
  <c r="AX396" i="1"/>
  <c r="AJ397" i="1"/>
  <c r="AW396" i="1"/>
  <c r="AJ396" i="1"/>
  <c r="AQ396" i="1"/>
  <c r="AI397" i="1"/>
  <c r="AL396" i="1"/>
  <c r="E399" i="22"/>
  <c r="BE398" i="1"/>
  <c r="BH396" i="1"/>
  <c r="AZ396" i="1"/>
  <c r="H399" i="19"/>
  <c r="H454" i="28"/>
  <c r="AW397" i="1"/>
  <c r="AF397" i="1"/>
  <c r="AO397" i="1"/>
  <c r="AT397" i="1"/>
  <c r="AE396" i="1"/>
  <c r="D398" i="19"/>
  <c r="D398" i="21"/>
  <c r="BD398" i="1"/>
  <c r="BG396" i="1"/>
  <c r="O399" i="19"/>
  <c r="AQ394" i="1"/>
  <c r="H450" i="28"/>
  <c r="AV397" i="1"/>
  <c r="AE397" i="1"/>
  <c r="AS398" i="1"/>
  <c r="BC398" i="1"/>
  <c r="BF396" i="1"/>
  <c r="F399" i="19"/>
  <c r="B399" i="22"/>
  <c r="AF395" i="1"/>
  <c r="AO395" i="1"/>
  <c r="AH396" i="1"/>
  <c r="AQ398" i="1"/>
  <c r="BJ398" i="1"/>
  <c r="BB398" i="1"/>
  <c r="BE396" i="1"/>
  <c r="AR397" i="1"/>
  <c r="C453" i="28"/>
  <c r="Z396" i="1"/>
  <c r="AE398" i="1"/>
  <c r="BI398" i="1"/>
  <c r="BD396" i="1"/>
  <c r="BB396" i="1"/>
  <c r="BI396" i="1"/>
  <c r="BC397" i="1"/>
  <c r="AW398" i="1"/>
  <c r="AK398" i="1"/>
  <c r="BI397" i="1"/>
  <c r="B398" i="22"/>
  <c r="G453" i="28"/>
  <c r="AX398" i="1"/>
  <c r="AV398" i="1"/>
  <c r="AJ398" i="1"/>
  <c r="BH397" i="1"/>
  <c r="AZ397" i="1"/>
  <c r="E399" i="21"/>
  <c r="G399" i="22"/>
  <c r="BJ397" i="1"/>
  <c r="AX397" i="1"/>
  <c r="AU398" i="1"/>
  <c r="AH398" i="1"/>
  <c r="BG397" i="1"/>
  <c r="E453" i="28"/>
  <c r="E398" i="22"/>
  <c r="BB397" i="1"/>
  <c r="AH397" i="1"/>
  <c r="AT398" i="1"/>
  <c r="AG398" i="1"/>
  <c r="BF397" i="1"/>
  <c r="C399" i="21"/>
  <c r="AG397" i="1"/>
  <c r="L398" i="19"/>
  <c r="BE397" i="1"/>
  <c r="C450" i="28"/>
  <c r="AL398" i="1"/>
  <c r="E397" i="22"/>
  <c r="E451" i="28"/>
  <c r="E397" i="21"/>
  <c r="H397" i="23"/>
  <c r="C397" i="22"/>
  <c r="C451" i="28"/>
  <c r="C397" i="21"/>
  <c r="C452" i="28"/>
  <c r="C398" i="21"/>
  <c r="B452" i="28"/>
  <c r="B398" i="21"/>
  <c r="N398" i="19"/>
  <c r="D397" i="21"/>
  <c r="B397" i="23"/>
  <c r="C397" i="23"/>
  <c r="D397" i="22"/>
  <c r="D451" i="28"/>
  <c r="O397" i="19"/>
  <c r="G397" i="23"/>
  <c r="M398" i="19"/>
  <c r="G452" i="28"/>
  <c r="G398" i="21"/>
  <c r="E452" i="28"/>
  <c r="M397" i="19"/>
  <c r="G451" i="28"/>
  <c r="G397" i="21"/>
  <c r="G397" i="22"/>
  <c r="E397" i="23"/>
  <c r="H397" i="19"/>
  <c r="H398" i="21"/>
  <c r="AU397" i="1"/>
  <c r="AV396" i="1"/>
  <c r="AK396" i="1"/>
  <c r="K398" i="19"/>
  <c r="AU396" i="1"/>
  <c r="J398" i="19"/>
  <c r="F397" i="19"/>
  <c r="AT396" i="1"/>
  <c r="Q396" i="1"/>
  <c r="R396" i="1"/>
  <c r="AS396" i="1"/>
  <c r="L397" i="19"/>
  <c r="AR396" i="1"/>
  <c r="AG396" i="1"/>
  <c r="E398" i="21"/>
  <c r="AF396" i="1"/>
  <c r="F398" i="19"/>
  <c r="Q397" i="1"/>
  <c r="R397" i="1"/>
  <c r="AL397" i="1"/>
  <c r="AB397" i="1"/>
  <c r="BE393" i="1"/>
  <c r="AI395" i="1"/>
  <c r="BJ395" i="1"/>
  <c r="AB394" i="1"/>
  <c r="AB393" i="1"/>
  <c r="AA393" i="1"/>
  <c r="BI395" i="1"/>
  <c r="BH395" i="1"/>
  <c r="R395" i="1"/>
  <c r="AH395" i="1"/>
  <c r="AQ395" i="1"/>
  <c r="AI394" i="1"/>
  <c r="BD394" i="1"/>
  <c r="BG395" i="1"/>
  <c r="L396" i="19"/>
  <c r="BF394" i="1"/>
  <c r="AT394" i="1"/>
  <c r="AW395" i="1"/>
  <c r="R394" i="1"/>
  <c r="AS394" i="1"/>
  <c r="AU395" i="1"/>
  <c r="C396" i="21"/>
  <c r="C396" i="22"/>
  <c r="N396" i="19"/>
  <c r="F396" i="23"/>
  <c r="H396" i="22"/>
  <c r="H396" i="21"/>
  <c r="M396" i="19"/>
  <c r="E396" i="23"/>
  <c r="G396" i="22"/>
  <c r="G396" i="21"/>
  <c r="AZ394" i="1"/>
  <c r="AE395" i="1"/>
  <c r="BI394" i="1"/>
  <c r="F395" i="19"/>
  <c r="AZ395" i="1"/>
  <c r="C396" i="23"/>
  <c r="BJ393" i="1"/>
  <c r="BG394" i="1"/>
  <c r="D395" i="19"/>
  <c r="D396" i="22"/>
  <c r="AS395" i="1"/>
  <c r="F396" i="19"/>
  <c r="AR394" i="1"/>
  <c r="BC394" i="1"/>
  <c r="AG395" i="1"/>
  <c r="K396" i="19"/>
  <c r="AG393" i="1"/>
  <c r="BB394" i="1"/>
  <c r="BJ394" i="1"/>
  <c r="AX395" i="1"/>
  <c r="J396" i="19"/>
  <c r="J451" i="28"/>
  <c r="B396" i="19"/>
  <c r="B451" i="28"/>
  <c r="L395" i="19"/>
  <c r="AV395" i="1"/>
  <c r="AB395" i="1"/>
  <c r="BF395" i="1"/>
  <c r="AL395" i="1"/>
  <c r="BC395" i="1"/>
  <c r="AT395" i="1"/>
  <c r="AJ395" i="1"/>
  <c r="AA395" i="1"/>
  <c r="BD395" i="1"/>
  <c r="AK395" i="1"/>
  <c r="BB395" i="1"/>
  <c r="BE395" i="1"/>
  <c r="AR395" i="1"/>
  <c r="C395" i="21"/>
  <c r="C448" i="28"/>
  <c r="C395" i="22"/>
  <c r="AX394" i="1"/>
  <c r="AF394" i="1"/>
  <c r="AO394" i="1"/>
  <c r="BH394" i="1"/>
  <c r="AW394" i="1"/>
  <c r="AE394" i="1"/>
  <c r="E395" i="19"/>
  <c r="N395" i="19"/>
  <c r="AG394" i="1"/>
  <c r="AV394" i="1"/>
  <c r="AL394" i="1"/>
  <c r="J394" i="19"/>
  <c r="O394" i="19"/>
  <c r="BE394" i="1"/>
  <c r="AU394" i="1"/>
  <c r="AK394" i="1"/>
  <c r="AA394" i="1"/>
  <c r="K395" i="19"/>
  <c r="J395" i="19"/>
  <c r="BH392" i="1"/>
  <c r="AH393" i="1"/>
  <c r="BH393" i="1"/>
  <c r="H394" i="19"/>
  <c r="H447" i="28"/>
  <c r="AJ394" i="1"/>
  <c r="AH394" i="1"/>
  <c r="AV393" i="1"/>
  <c r="AQ393" i="1"/>
  <c r="AE393" i="1"/>
  <c r="AJ393" i="1"/>
  <c r="K394" i="19"/>
  <c r="AZ393" i="1"/>
  <c r="B394" i="19"/>
  <c r="B447" i="28"/>
  <c r="C394" i="21"/>
  <c r="BD393" i="1"/>
  <c r="AU393" i="1"/>
  <c r="G394" i="19"/>
  <c r="G395" i="22"/>
  <c r="C394" i="22"/>
  <c r="R392" i="1"/>
  <c r="BC393" i="1"/>
  <c r="AT393" i="1"/>
  <c r="F394" i="19"/>
  <c r="BB393" i="1"/>
  <c r="AS393" i="1"/>
  <c r="AF393" i="1"/>
  <c r="AZ392" i="1"/>
  <c r="AR393" i="1"/>
  <c r="AI393" i="1"/>
  <c r="L394" i="19"/>
  <c r="D394" i="19"/>
  <c r="C447" i="28"/>
  <c r="BG393" i="1"/>
  <c r="AX393" i="1"/>
  <c r="R393" i="1"/>
  <c r="K393" i="19"/>
  <c r="BF393" i="1"/>
  <c r="AW393" i="1"/>
  <c r="AK393" i="1"/>
  <c r="BI393" i="1"/>
  <c r="AL393" i="1"/>
  <c r="AB392" i="1"/>
  <c r="G393" i="19"/>
  <c r="BI392" i="1"/>
  <c r="BJ392" i="1"/>
  <c r="F393" i="19"/>
  <c r="BG392" i="1"/>
  <c r="E393" i="19"/>
  <c r="O393" i="19"/>
  <c r="L393" i="19"/>
  <c r="D393" i="19"/>
  <c r="BD392" i="1"/>
  <c r="BC392" i="1"/>
  <c r="AA392" i="1"/>
  <c r="BF392" i="1"/>
  <c r="BE392" i="1"/>
  <c r="BB392" i="1"/>
  <c r="M402" i="19"/>
  <c r="E458" i="28"/>
  <c r="E465" i="28"/>
  <c r="I402" i="21"/>
  <c r="J458" i="28"/>
  <c r="J465" i="28"/>
  <c r="H402" i="22"/>
  <c r="H458" i="28"/>
  <c r="H465" i="28"/>
  <c r="B402" i="23"/>
  <c r="D458" i="28"/>
  <c r="F456" i="28"/>
  <c r="F458" i="28"/>
  <c r="F465" i="28"/>
  <c r="J456" i="28"/>
  <c r="H402" i="21"/>
  <c r="D402" i="22"/>
  <c r="C402" i="23"/>
  <c r="D402" i="21"/>
  <c r="BA401" i="1"/>
  <c r="AN401" i="1"/>
  <c r="F402" i="23"/>
  <c r="F402" i="22"/>
  <c r="G402" i="23"/>
  <c r="E402" i="23"/>
  <c r="D402" i="23"/>
  <c r="K403" i="22"/>
  <c r="K403" i="21"/>
  <c r="O402" i="19"/>
  <c r="E403" i="21"/>
  <c r="E403" i="22"/>
  <c r="BA402" i="1"/>
  <c r="AO402" i="1"/>
  <c r="D403" i="21"/>
  <c r="D403" i="22"/>
  <c r="F402" i="21"/>
  <c r="F403" i="22"/>
  <c r="F403" i="21"/>
  <c r="I403" i="22"/>
  <c r="I403" i="21"/>
  <c r="J403" i="22"/>
  <c r="J403" i="21"/>
  <c r="H403" i="21"/>
  <c r="H403" i="22"/>
  <c r="I402" i="22"/>
  <c r="D456" i="28"/>
  <c r="M456" i="28"/>
  <c r="H456" i="28"/>
  <c r="J401" i="21"/>
  <c r="K402" i="22"/>
  <c r="K402" i="21"/>
  <c r="L456" i="28"/>
  <c r="I402" i="23"/>
  <c r="E402" i="22"/>
  <c r="E402" i="21"/>
  <c r="E456" i="28"/>
  <c r="AN400" i="1"/>
  <c r="K456" i="28"/>
  <c r="H402" i="23"/>
  <c r="J402" i="22"/>
  <c r="J402" i="21"/>
  <c r="N402" i="19"/>
  <c r="C457" i="28"/>
  <c r="K401" i="22"/>
  <c r="J400" i="21"/>
  <c r="I401" i="22"/>
  <c r="J401" i="22"/>
  <c r="I401" i="21"/>
  <c r="K455" i="28"/>
  <c r="D401" i="22"/>
  <c r="F401" i="22"/>
  <c r="K401" i="21"/>
  <c r="F455" i="28"/>
  <c r="G401" i="22"/>
  <c r="G455" i="28"/>
  <c r="BA400" i="1"/>
  <c r="B401" i="21"/>
  <c r="D455" i="28"/>
  <c r="D401" i="21"/>
  <c r="B401" i="22"/>
  <c r="G401" i="21"/>
  <c r="AN398" i="1"/>
  <c r="F400" i="23"/>
  <c r="F400" i="21"/>
  <c r="BA398" i="1"/>
  <c r="D453" i="28"/>
  <c r="M453" i="28"/>
  <c r="I400" i="23"/>
  <c r="F400" i="22"/>
  <c r="AN395" i="1"/>
  <c r="F454" i="28"/>
  <c r="H400" i="23"/>
  <c r="C398" i="23"/>
  <c r="AO398" i="1"/>
  <c r="L454" i="28"/>
  <c r="BA396" i="1"/>
  <c r="D452" i="28"/>
  <c r="N452" i="28"/>
  <c r="H400" i="21"/>
  <c r="D398" i="22"/>
  <c r="C399" i="23"/>
  <c r="E399" i="23"/>
  <c r="D400" i="23"/>
  <c r="K400" i="21"/>
  <c r="E398" i="23"/>
  <c r="K400" i="22"/>
  <c r="BA397" i="1"/>
  <c r="D400" i="21"/>
  <c r="AN397" i="1"/>
  <c r="D399" i="23"/>
  <c r="D400" i="22"/>
  <c r="B400" i="23"/>
  <c r="B400" i="22"/>
  <c r="B400" i="21"/>
  <c r="B454" i="28"/>
  <c r="G399" i="23"/>
  <c r="G454" i="28"/>
  <c r="G457" i="28"/>
  <c r="M400" i="19"/>
  <c r="E400" i="23"/>
  <c r="G400" i="22"/>
  <c r="G400" i="21"/>
  <c r="O400" i="19"/>
  <c r="I400" i="21"/>
  <c r="J454" i="28"/>
  <c r="G400" i="23"/>
  <c r="I400" i="22"/>
  <c r="D399" i="22"/>
  <c r="I399" i="23"/>
  <c r="BA399" i="1"/>
  <c r="H400" i="22"/>
  <c r="D454" i="28"/>
  <c r="N454" i="28"/>
  <c r="H399" i="23"/>
  <c r="J400" i="22"/>
  <c r="K454" i="28"/>
  <c r="AN399" i="1"/>
  <c r="B398" i="23"/>
  <c r="D399" i="21"/>
  <c r="H398" i="22"/>
  <c r="F399" i="23"/>
  <c r="H399" i="21"/>
  <c r="H453" i="28"/>
  <c r="N399" i="19"/>
  <c r="H399" i="22"/>
  <c r="N451" i="28"/>
  <c r="F398" i="23"/>
  <c r="L453" i="28"/>
  <c r="K399" i="21"/>
  <c r="K398" i="22"/>
  <c r="I398" i="23"/>
  <c r="K399" i="22"/>
  <c r="K453" i="28"/>
  <c r="J399" i="21"/>
  <c r="H398" i="23"/>
  <c r="J398" i="22"/>
  <c r="J399" i="22"/>
  <c r="G398" i="23"/>
  <c r="I399" i="22"/>
  <c r="J453" i="28"/>
  <c r="I399" i="21"/>
  <c r="I398" i="22"/>
  <c r="F398" i="22"/>
  <c r="F399" i="22"/>
  <c r="F453" i="28"/>
  <c r="F399" i="21"/>
  <c r="D398" i="23"/>
  <c r="K450" i="28"/>
  <c r="K396" i="22"/>
  <c r="AN396" i="1"/>
  <c r="AO396" i="1"/>
  <c r="J450" i="28"/>
  <c r="J398" i="21"/>
  <c r="K452" i="28"/>
  <c r="M451" i="28"/>
  <c r="K451" i="28"/>
  <c r="F450" i="28"/>
  <c r="L452" i="28"/>
  <c r="I397" i="23"/>
  <c r="K397" i="22"/>
  <c r="L451" i="28"/>
  <c r="K397" i="21"/>
  <c r="K398" i="21"/>
  <c r="J397" i="22"/>
  <c r="B396" i="23"/>
  <c r="B450" i="28"/>
  <c r="E450" i="28"/>
  <c r="F397" i="21"/>
  <c r="F397" i="22"/>
  <c r="D397" i="23"/>
  <c r="F451" i="28"/>
  <c r="J397" i="21"/>
  <c r="I396" i="23"/>
  <c r="L450" i="28"/>
  <c r="F452" i="28"/>
  <c r="F398" i="21"/>
  <c r="H397" i="22"/>
  <c r="H451" i="28"/>
  <c r="H397" i="21"/>
  <c r="N397" i="19"/>
  <c r="F397" i="23"/>
  <c r="B397" i="21"/>
  <c r="I397" i="21"/>
  <c r="O398" i="19"/>
  <c r="J452" i="28"/>
  <c r="I398" i="21"/>
  <c r="B397" i="22"/>
  <c r="I397" i="22"/>
  <c r="H452" i="28"/>
  <c r="D450" i="28"/>
  <c r="I394" i="21"/>
  <c r="J447" i="28"/>
  <c r="I394" i="22"/>
  <c r="E396" i="21"/>
  <c r="E396" i="22"/>
  <c r="F395" i="23"/>
  <c r="N394" i="19"/>
  <c r="D395" i="21"/>
  <c r="K395" i="22"/>
  <c r="B395" i="23"/>
  <c r="D396" i="21"/>
  <c r="J396" i="21"/>
  <c r="H396" i="23"/>
  <c r="J396" i="22"/>
  <c r="O396" i="19"/>
  <c r="G396" i="23"/>
  <c r="I396" i="21"/>
  <c r="I396" i="22"/>
  <c r="K396" i="21"/>
  <c r="E395" i="23"/>
  <c r="I395" i="23"/>
  <c r="BA395" i="1"/>
  <c r="C395" i="23"/>
  <c r="B396" i="21"/>
  <c r="B396" i="22"/>
  <c r="D396" i="23"/>
  <c r="F396" i="22"/>
  <c r="F396" i="21"/>
  <c r="D395" i="23"/>
  <c r="H395" i="21"/>
  <c r="D448" i="28"/>
  <c r="N448" i="28"/>
  <c r="D395" i="22"/>
  <c r="H394" i="22"/>
  <c r="H394" i="21"/>
  <c r="G395" i="21"/>
  <c r="G448" i="28"/>
  <c r="J448" i="28"/>
  <c r="G395" i="23"/>
  <c r="I395" i="22"/>
  <c r="O395" i="19"/>
  <c r="I395" i="21"/>
  <c r="E395" i="22"/>
  <c r="E395" i="21"/>
  <c r="E448" i="28"/>
  <c r="H395" i="22"/>
  <c r="BA394" i="1"/>
  <c r="AN394" i="1"/>
  <c r="K395" i="21"/>
  <c r="H448" i="28"/>
  <c r="J395" i="21"/>
  <c r="K448" i="28"/>
  <c r="H395" i="23"/>
  <c r="J395" i="22"/>
  <c r="J394" i="22"/>
  <c r="B395" i="22"/>
  <c r="B448" i="28"/>
  <c r="M395" i="19"/>
  <c r="F395" i="22"/>
  <c r="F395" i="21"/>
  <c r="F448" i="28"/>
  <c r="L448" i="28"/>
  <c r="B395" i="21"/>
  <c r="K447" i="28"/>
  <c r="B394" i="21"/>
  <c r="H393" i="23"/>
  <c r="B394" i="22"/>
  <c r="H394" i="23"/>
  <c r="J394" i="21"/>
  <c r="F394" i="22"/>
  <c r="F394" i="21"/>
  <c r="F447" i="28"/>
  <c r="D394" i="23"/>
  <c r="AN393" i="1"/>
  <c r="AO393" i="1"/>
  <c r="BA393" i="1"/>
  <c r="E447" i="28"/>
  <c r="E394" i="21"/>
  <c r="D394" i="21"/>
  <c r="G394" i="23"/>
  <c r="D447" i="28"/>
  <c r="B394" i="23"/>
  <c r="C394" i="23"/>
  <c r="D394" i="22"/>
  <c r="E394" i="22"/>
  <c r="K394" i="21"/>
  <c r="L447" i="28"/>
  <c r="I394" i="23"/>
  <c r="K394" i="22"/>
  <c r="M394" i="19"/>
  <c r="E394" i="23"/>
  <c r="G394" i="22"/>
  <c r="G394" i="21"/>
  <c r="G447" i="28"/>
  <c r="F394" i="23"/>
  <c r="N393" i="19"/>
  <c r="B393" i="23"/>
  <c r="C393" i="23"/>
  <c r="G393" i="23"/>
  <c r="F393" i="23"/>
  <c r="M393" i="19"/>
  <c r="E393" i="23"/>
  <c r="I393" i="23"/>
  <c r="D393" i="23"/>
  <c r="B391" i="1"/>
  <c r="C391" i="1"/>
  <c r="C392" i="19"/>
  <c r="E391" i="1"/>
  <c r="G391" i="1"/>
  <c r="H391" i="1"/>
  <c r="AB391" i="1"/>
  <c r="I391" i="1"/>
  <c r="J391" i="1"/>
  <c r="K391" i="1"/>
  <c r="I392" i="19"/>
  <c r="I445" i="28"/>
  <c r="M391" i="1"/>
  <c r="N391" i="1"/>
  <c r="K392" i="19"/>
  <c r="O391" i="1"/>
  <c r="B390" i="1"/>
  <c r="B391" i="19"/>
  <c r="C390" i="1"/>
  <c r="C391" i="19"/>
  <c r="E390" i="1"/>
  <c r="D391" i="19"/>
  <c r="G390" i="1"/>
  <c r="H390" i="1"/>
  <c r="Q390" i="1"/>
  <c r="I390" i="1"/>
  <c r="J390" i="1"/>
  <c r="K390" i="1"/>
  <c r="I391" i="19"/>
  <c r="I444" i="28"/>
  <c r="M390" i="1"/>
  <c r="N390" i="1"/>
  <c r="Z390" i="1"/>
  <c r="O390" i="1"/>
  <c r="AC390" i="1"/>
  <c r="B389" i="1"/>
  <c r="B390" i="19"/>
  <c r="C389" i="1"/>
  <c r="C390" i="19"/>
  <c r="E389" i="1"/>
  <c r="D390" i="19"/>
  <c r="G389" i="1"/>
  <c r="H389" i="1"/>
  <c r="Q389" i="1"/>
  <c r="I389" i="1"/>
  <c r="G390" i="19"/>
  <c r="J389" i="1"/>
  <c r="K389" i="1"/>
  <c r="I390" i="19"/>
  <c r="I443" i="28"/>
  <c r="M389" i="1"/>
  <c r="J390" i="19"/>
  <c r="N389" i="1"/>
  <c r="Z389" i="1"/>
  <c r="O389" i="1"/>
  <c r="AC389" i="1"/>
  <c r="B388" i="1"/>
  <c r="B389" i="19"/>
  <c r="C388" i="1"/>
  <c r="C389" i="19"/>
  <c r="E388" i="1"/>
  <c r="D389" i="19"/>
  <c r="G388" i="1"/>
  <c r="H388" i="1"/>
  <c r="Q388" i="1"/>
  <c r="I388" i="1"/>
  <c r="G389" i="19"/>
  <c r="J388" i="1"/>
  <c r="K388" i="1"/>
  <c r="I389" i="19"/>
  <c r="I442" i="28"/>
  <c r="M388" i="1"/>
  <c r="J389" i="19"/>
  <c r="N388" i="1"/>
  <c r="K389" i="19"/>
  <c r="O388" i="1"/>
  <c r="L389" i="19"/>
  <c r="B387" i="1"/>
  <c r="C387" i="1"/>
  <c r="C388" i="19"/>
  <c r="E387" i="1"/>
  <c r="D388" i="19"/>
  <c r="G387" i="1"/>
  <c r="E388" i="19"/>
  <c r="H387" i="1"/>
  <c r="I387" i="1"/>
  <c r="J387" i="1"/>
  <c r="K387" i="1"/>
  <c r="I388" i="19"/>
  <c r="I440" i="28"/>
  <c r="M387" i="1"/>
  <c r="N387" i="1"/>
  <c r="Z387" i="1"/>
  <c r="O387" i="1"/>
  <c r="AC387" i="1"/>
  <c r="B386" i="1"/>
  <c r="B387" i="19"/>
  <c r="C386" i="1"/>
  <c r="C387" i="19"/>
  <c r="E386" i="1"/>
  <c r="G386" i="1"/>
  <c r="E387" i="19"/>
  <c r="H386" i="1"/>
  <c r="Q386" i="1"/>
  <c r="I386" i="1"/>
  <c r="J386" i="1"/>
  <c r="K386" i="1"/>
  <c r="I387" i="19"/>
  <c r="I439" i="28"/>
  <c r="M386" i="1"/>
  <c r="J387" i="19"/>
  <c r="N386" i="1"/>
  <c r="Z386" i="1"/>
  <c r="O386" i="1"/>
  <c r="AC386" i="1"/>
  <c r="B385" i="1"/>
  <c r="C385" i="1"/>
  <c r="C386" i="19"/>
  <c r="E385" i="1"/>
  <c r="G385" i="1"/>
  <c r="E386" i="19"/>
  <c r="H385" i="1"/>
  <c r="Q385" i="1"/>
  <c r="I385" i="1"/>
  <c r="G386" i="19"/>
  <c r="J385" i="1"/>
  <c r="K385" i="1"/>
  <c r="I386" i="19"/>
  <c r="I438" i="28"/>
  <c r="M385" i="1"/>
  <c r="AA385" i="1"/>
  <c r="N385" i="1"/>
  <c r="K386" i="19"/>
  <c r="O385" i="1"/>
  <c r="AC385" i="1"/>
  <c r="B384" i="1"/>
  <c r="B385" i="19"/>
  <c r="C384" i="1"/>
  <c r="C385" i="19"/>
  <c r="E384" i="1"/>
  <c r="D385" i="19"/>
  <c r="G384" i="1"/>
  <c r="H384" i="1"/>
  <c r="Q384" i="1"/>
  <c r="I384" i="1"/>
  <c r="G385" i="19"/>
  <c r="J384" i="1"/>
  <c r="K384" i="1"/>
  <c r="I385" i="19"/>
  <c r="I437" i="28"/>
  <c r="M384" i="1"/>
  <c r="J385" i="19"/>
  <c r="N384" i="1"/>
  <c r="K385" i="19"/>
  <c r="O384" i="1"/>
  <c r="AC384" i="1"/>
  <c r="B383" i="1"/>
  <c r="C383" i="1"/>
  <c r="C384" i="19"/>
  <c r="E383" i="1"/>
  <c r="G383" i="1"/>
  <c r="H383" i="1"/>
  <c r="Q383" i="1"/>
  <c r="I383" i="1"/>
  <c r="G384" i="19"/>
  <c r="J383" i="1"/>
  <c r="H384" i="19"/>
  <c r="K383" i="1"/>
  <c r="I384" i="19"/>
  <c r="I436" i="28"/>
  <c r="M383" i="1"/>
  <c r="N383" i="1"/>
  <c r="O383" i="1"/>
  <c r="AC383" i="1"/>
  <c r="B382" i="1"/>
  <c r="B383" i="19"/>
  <c r="C382" i="1"/>
  <c r="C383" i="19"/>
  <c r="E382" i="1"/>
  <c r="G382" i="1"/>
  <c r="H382" i="1"/>
  <c r="Q382" i="1"/>
  <c r="I382" i="1"/>
  <c r="G383" i="19"/>
  <c r="J382" i="1"/>
  <c r="K382" i="1"/>
  <c r="I383" i="19"/>
  <c r="I435" i="28"/>
  <c r="M382" i="1"/>
  <c r="AA382" i="1"/>
  <c r="N382" i="1"/>
  <c r="Z382" i="1"/>
  <c r="O382" i="1"/>
  <c r="AC382" i="1"/>
  <c r="D465" i="28"/>
  <c r="N458" i="28"/>
  <c r="M458" i="28"/>
  <c r="N456" i="28"/>
  <c r="E457" i="28"/>
  <c r="B457" i="28"/>
  <c r="H457" i="28"/>
  <c r="F457" i="28"/>
  <c r="D457" i="28"/>
  <c r="L457" i="28"/>
  <c r="N453" i="28"/>
  <c r="K457" i="28"/>
  <c r="N455" i="28"/>
  <c r="M455" i="28"/>
  <c r="J457" i="28"/>
  <c r="M452" i="28"/>
  <c r="M454" i="28"/>
  <c r="N450" i="28"/>
  <c r="M450" i="28"/>
  <c r="BH391" i="1"/>
  <c r="M448" i="28"/>
  <c r="BI391" i="1"/>
  <c r="AI391" i="1"/>
  <c r="I449" i="28"/>
  <c r="AF389" i="1"/>
  <c r="AO389" i="1"/>
  <c r="L391" i="19"/>
  <c r="I391" i="23"/>
  <c r="AU391" i="1"/>
  <c r="M447" i="28"/>
  <c r="N447" i="28"/>
  <c r="BG390" i="1"/>
  <c r="BJ391" i="1"/>
  <c r="AV392" i="1"/>
  <c r="AJ392" i="1"/>
  <c r="B392" i="19"/>
  <c r="B445" i="28"/>
  <c r="AE392" i="1"/>
  <c r="AQ392" i="1"/>
  <c r="R389" i="1"/>
  <c r="AE390" i="1"/>
  <c r="F392" i="19"/>
  <c r="AT392" i="1"/>
  <c r="AH392" i="1"/>
  <c r="AS389" i="1"/>
  <c r="E392" i="19"/>
  <c r="AS392" i="1"/>
  <c r="AG392" i="1"/>
  <c r="AC391" i="1"/>
  <c r="AX392" i="1"/>
  <c r="AL392" i="1"/>
  <c r="AZ391" i="1"/>
  <c r="AF392" i="1"/>
  <c r="AR392" i="1"/>
  <c r="C392" i="21"/>
  <c r="C446" i="28"/>
  <c r="C393" i="22"/>
  <c r="C393" i="21"/>
  <c r="AV391" i="1"/>
  <c r="AE391" i="1"/>
  <c r="Z391" i="1"/>
  <c r="AW392" i="1"/>
  <c r="AK392" i="1"/>
  <c r="K446" i="28"/>
  <c r="J393" i="21"/>
  <c r="J393" i="22"/>
  <c r="H392" i="19"/>
  <c r="AI392" i="1"/>
  <c r="AU392" i="1"/>
  <c r="AT391" i="1"/>
  <c r="Q391" i="1"/>
  <c r="R391" i="1"/>
  <c r="J392" i="19"/>
  <c r="C445" i="28"/>
  <c r="AX390" i="1"/>
  <c r="BG391" i="1"/>
  <c r="AH391" i="1"/>
  <c r="AQ391" i="1"/>
  <c r="G392" i="19"/>
  <c r="C392" i="22"/>
  <c r="AS390" i="1"/>
  <c r="BG389" i="1"/>
  <c r="L390" i="19"/>
  <c r="L443" i="28"/>
  <c r="AW390" i="1"/>
  <c r="AI390" i="1"/>
  <c r="K391" i="19"/>
  <c r="K445" i="28"/>
  <c r="AX391" i="1"/>
  <c r="AG391" i="1"/>
  <c r="D391" i="21"/>
  <c r="AS391" i="1"/>
  <c r="AI388" i="1"/>
  <c r="AX389" i="1"/>
  <c r="K390" i="19"/>
  <c r="J390" i="21"/>
  <c r="AV390" i="1"/>
  <c r="BH390" i="1"/>
  <c r="J391" i="19"/>
  <c r="G391" i="23"/>
  <c r="AW391" i="1"/>
  <c r="AF391" i="1"/>
  <c r="AO391" i="1"/>
  <c r="AW389" i="1"/>
  <c r="AG390" i="1"/>
  <c r="R390" i="1"/>
  <c r="E391" i="19"/>
  <c r="L392" i="19"/>
  <c r="D392" i="19"/>
  <c r="J443" i="28"/>
  <c r="B443" i="28"/>
  <c r="B444" i="28"/>
  <c r="BF391" i="1"/>
  <c r="BE391" i="1"/>
  <c r="AL391" i="1"/>
  <c r="BD391" i="1"/>
  <c r="AK391" i="1"/>
  <c r="BC391" i="1"/>
  <c r="AJ391" i="1"/>
  <c r="AA391" i="1"/>
  <c r="BB391" i="1"/>
  <c r="AR391" i="1"/>
  <c r="C444" i="28"/>
  <c r="AB388" i="1"/>
  <c r="AG389" i="1"/>
  <c r="AB390" i="1"/>
  <c r="C391" i="21"/>
  <c r="AU390" i="1"/>
  <c r="AZ390" i="1"/>
  <c r="H391" i="19"/>
  <c r="B391" i="21"/>
  <c r="D391" i="22"/>
  <c r="C390" i="21"/>
  <c r="G391" i="19"/>
  <c r="C391" i="22"/>
  <c r="C391" i="23"/>
  <c r="AT388" i="1"/>
  <c r="J390" i="22"/>
  <c r="AT390" i="1"/>
  <c r="BJ389" i="1"/>
  <c r="AE389" i="1"/>
  <c r="BJ390" i="1"/>
  <c r="AQ390" i="1"/>
  <c r="F391" i="19"/>
  <c r="B391" i="22"/>
  <c r="B391" i="23"/>
  <c r="BI390" i="1"/>
  <c r="AI389" i="1"/>
  <c r="AH390" i="1"/>
  <c r="D444" i="28"/>
  <c r="D443" i="28"/>
  <c r="C443" i="28"/>
  <c r="D390" i="21"/>
  <c r="BE390" i="1"/>
  <c r="BD390" i="1"/>
  <c r="AK390" i="1"/>
  <c r="BC390" i="1"/>
  <c r="AJ390" i="1"/>
  <c r="AA390" i="1"/>
  <c r="AF390" i="1"/>
  <c r="BF390" i="1"/>
  <c r="AL390" i="1"/>
  <c r="BB390" i="1"/>
  <c r="AR390" i="1"/>
  <c r="G390" i="22"/>
  <c r="G390" i="21"/>
  <c r="G443" i="28"/>
  <c r="E390" i="23"/>
  <c r="BB388" i="1"/>
  <c r="AL388" i="1"/>
  <c r="AU388" i="1"/>
  <c r="H389" i="19"/>
  <c r="AV389" i="1"/>
  <c r="AZ389" i="1"/>
  <c r="H390" i="19"/>
  <c r="B390" i="21"/>
  <c r="D390" i="22"/>
  <c r="AU389" i="1"/>
  <c r="I390" i="21"/>
  <c r="C390" i="22"/>
  <c r="C390" i="23"/>
  <c r="F389" i="19"/>
  <c r="D389" i="23"/>
  <c r="AQ389" i="1"/>
  <c r="F390" i="19"/>
  <c r="B390" i="22"/>
  <c r="B390" i="23"/>
  <c r="Z388" i="1"/>
  <c r="AS388" i="1"/>
  <c r="BI389" i="1"/>
  <c r="E390" i="19"/>
  <c r="I390" i="22"/>
  <c r="BH389" i="1"/>
  <c r="AH389" i="1"/>
  <c r="H390" i="23"/>
  <c r="G390" i="23"/>
  <c r="BE389" i="1"/>
  <c r="AL389" i="1"/>
  <c r="AK389" i="1"/>
  <c r="AB389" i="1"/>
  <c r="BC389" i="1"/>
  <c r="AT389" i="1"/>
  <c r="AJ389" i="1"/>
  <c r="AA389" i="1"/>
  <c r="BF389" i="1"/>
  <c r="BD389" i="1"/>
  <c r="BB389" i="1"/>
  <c r="AR389" i="1"/>
  <c r="D442" i="28"/>
  <c r="B389" i="23"/>
  <c r="C389" i="23"/>
  <c r="D389" i="22"/>
  <c r="E389" i="23"/>
  <c r="D389" i="21"/>
  <c r="I389" i="23"/>
  <c r="G389" i="23"/>
  <c r="H389" i="23"/>
  <c r="C442" i="28"/>
  <c r="C389" i="21"/>
  <c r="C389" i="22"/>
  <c r="AX388" i="1"/>
  <c r="BD388" i="1"/>
  <c r="AR388" i="1"/>
  <c r="AC388" i="1"/>
  <c r="C388" i="23"/>
  <c r="BC388" i="1"/>
  <c r="R388" i="1"/>
  <c r="AK388" i="1"/>
  <c r="AW388" i="1"/>
  <c r="BG388" i="1"/>
  <c r="AH388" i="1"/>
  <c r="BJ388" i="1"/>
  <c r="AE388" i="1"/>
  <c r="BI388" i="1"/>
  <c r="BF388" i="1"/>
  <c r="AG388" i="1"/>
  <c r="E389" i="19"/>
  <c r="O389" i="19"/>
  <c r="BE388" i="1"/>
  <c r="AF388" i="1"/>
  <c r="AO388" i="1"/>
  <c r="BH388" i="1"/>
  <c r="AJ388" i="1"/>
  <c r="AA388" i="1"/>
  <c r="AV388" i="1"/>
  <c r="AZ388" i="1"/>
  <c r="AQ388" i="1"/>
  <c r="R386" i="1"/>
  <c r="BJ387" i="1"/>
  <c r="K387" i="19"/>
  <c r="K439" i="28"/>
  <c r="AE387" i="1"/>
  <c r="BD387" i="1"/>
  <c r="BB387" i="1"/>
  <c r="BG387" i="1"/>
  <c r="F388" i="19"/>
  <c r="Z384" i="1"/>
  <c r="AF387" i="1"/>
  <c r="BH387" i="1"/>
  <c r="AB387" i="1"/>
  <c r="BI386" i="1"/>
  <c r="Q387" i="1"/>
  <c r="R387" i="1"/>
  <c r="BH386" i="1"/>
  <c r="BC387" i="1"/>
  <c r="AS387" i="1"/>
  <c r="E388" i="22"/>
  <c r="E440" i="28"/>
  <c r="AW385" i="1"/>
  <c r="AH387" i="1"/>
  <c r="L388" i="19"/>
  <c r="I388" i="23"/>
  <c r="AG387" i="1"/>
  <c r="BI387" i="1"/>
  <c r="G388" i="19"/>
  <c r="AQ385" i="1"/>
  <c r="AX387" i="1"/>
  <c r="AT387" i="1"/>
  <c r="C388" i="22"/>
  <c r="C388" i="21"/>
  <c r="C440" i="28"/>
  <c r="K388" i="19"/>
  <c r="K442" i="28"/>
  <c r="E388" i="21"/>
  <c r="AG383" i="1"/>
  <c r="AI386" i="1"/>
  <c r="AX386" i="1"/>
  <c r="AW387" i="1"/>
  <c r="AK387" i="1"/>
  <c r="AA387" i="1"/>
  <c r="J388" i="19"/>
  <c r="I389" i="22"/>
  <c r="B388" i="19"/>
  <c r="B389" i="21"/>
  <c r="H387" i="19"/>
  <c r="N387" i="19"/>
  <c r="AQ387" i="1"/>
  <c r="AZ387" i="1"/>
  <c r="AS384" i="1"/>
  <c r="AV387" i="1"/>
  <c r="AJ387" i="1"/>
  <c r="BF387" i="1"/>
  <c r="AU387" i="1"/>
  <c r="AI387" i="1"/>
  <c r="BE387" i="1"/>
  <c r="H388" i="19"/>
  <c r="AR387" i="1"/>
  <c r="AL387" i="1"/>
  <c r="B386" i="19"/>
  <c r="B439" i="28"/>
  <c r="AH386" i="1"/>
  <c r="AV385" i="1"/>
  <c r="AG386" i="1"/>
  <c r="AZ386" i="1"/>
  <c r="AA384" i="1"/>
  <c r="R384" i="1"/>
  <c r="K438" i="28"/>
  <c r="C438" i="28"/>
  <c r="E387" i="22"/>
  <c r="E387" i="21"/>
  <c r="E439" i="28"/>
  <c r="C387" i="21"/>
  <c r="AJ385" i="1"/>
  <c r="J386" i="19"/>
  <c r="J439" i="28"/>
  <c r="AI385" i="1"/>
  <c r="AW386" i="1"/>
  <c r="G387" i="19"/>
  <c r="C387" i="22"/>
  <c r="AW384" i="1"/>
  <c r="H386" i="19"/>
  <c r="N386" i="19"/>
  <c r="AU386" i="1"/>
  <c r="BJ386" i="1"/>
  <c r="AQ386" i="1"/>
  <c r="F387" i="19"/>
  <c r="AJ383" i="1"/>
  <c r="AZ383" i="1"/>
  <c r="BD384" i="1"/>
  <c r="H385" i="19"/>
  <c r="F385" i="23"/>
  <c r="Z385" i="1"/>
  <c r="AS386" i="1"/>
  <c r="AU384" i="1"/>
  <c r="G386" i="22"/>
  <c r="BE385" i="1"/>
  <c r="L387" i="19"/>
  <c r="D387" i="19"/>
  <c r="D440" i="28"/>
  <c r="C439" i="28"/>
  <c r="O387" i="19"/>
  <c r="AK385" i="1"/>
  <c r="BG386" i="1"/>
  <c r="AE386" i="1"/>
  <c r="C386" i="21"/>
  <c r="BE386" i="1"/>
  <c r="AV386" i="1"/>
  <c r="AL386" i="1"/>
  <c r="BD386" i="1"/>
  <c r="AK386" i="1"/>
  <c r="AB386" i="1"/>
  <c r="BC386" i="1"/>
  <c r="AT386" i="1"/>
  <c r="AJ386" i="1"/>
  <c r="AA386" i="1"/>
  <c r="BB386" i="1"/>
  <c r="AF386" i="1"/>
  <c r="BF386" i="1"/>
  <c r="AR386" i="1"/>
  <c r="K384" i="19"/>
  <c r="K437" i="28"/>
  <c r="BJ385" i="1"/>
  <c r="AH385" i="1"/>
  <c r="J386" i="21"/>
  <c r="BI385" i="1"/>
  <c r="AU385" i="1"/>
  <c r="AG385" i="1"/>
  <c r="M386" i="19"/>
  <c r="C386" i="22"/>
  <c r="G438" i="28"/>
  <c r="AV383" i="1"/>
  <c r="BF384" i="1"/>
  <c r="BG385" i="1"/>
  <c r="AS385" i="1"/>
  <c r="AF385" i="1"/>
  <c r="F386" i="19"/>
  <c r="J386" i="22"/>
  <c r="BI382" i="1"/>
  <c r="BE384" i="1"/>
  <c r="BD385" i="1"/>
  <c r="AR385" i="1"/>
  <c r="AE385" i="1"/>
  <c r="G386" i="21"/>
  <c r="Z383" i="1"/>
  <c r="BB385" i="1"/>
  <c r="AB385" i="1"/>
  <c r="BH385" i="1"/>
  <c r="L386" i="19"/>
  <c r="D386" i="19"/>
  <c r="H386" i="23"/>
  <c r="C384" i="22"/>
  <c r="R385" i="1"/>
  <c r="AK384" i="1"/>
  <c r="AX385" i="1"/>
  <c r="BC385" i="1"/>
  <c r="AT385" i="1"/>
  <c r="AZ385" i="1"/>
  <c r="BF385" i="1"/>
  <c r="AL385" i="1"/>
  <c r="H385" i="23"/>
  <c r="B385" i="23"/>
  <c r="C385" i="23"/>
  <c r="C437" i="28"/>
  <c r="C385" i="22"/>
  <c r="C385" i="21"/>
  <c r="G385" i="22"/>
  <c r="G385" i="21"/>
  <c r="G437" i="28"/>
  <c r="E385" i="23"/>
  <c r="AV384" i="1"/>
  <c r="AJ384" i="1"/>
  <c r="K383" i="19"/>
  <c r="J383" i="19"/>
  <c r="AE383" i="1"/>
  <c r="BB384" i="1"/>
  <c r="AR384" i="1"/>
  <c r="AH384" i="1"/>
  <c r="B384" i="19"/>
  <c r="B436" i="28"/>
  <c r="AQ384" i="1"/>
  <c r="AG384" i="1"/>
  <c r="F385" i="19"/>
  <c r="AS383" i="1"/>
  <c r="BJ384" i="1"/>
  <c r="AZ384" i="1"/>
  <c r="AF384" i="1"/>
  <c r="E385" i="19"/>
  <c r="M385" i="19"/>
  <c r="AQ383" i="1"/>
  <c r="AI384" i="1"/>
  <c r="AA383" i="1"/>
  <c r="BJ383" i="1"/>
  <c r="BI384" i="1"/>
  <c r="AX384" i="1"/>
  <c r="AE384" i="1"/>
  <c r="L385" i="19"/>
  <c r="J384" i="19"/>
  <c r="J437" i="28"/>
  <c r="AZ382" i="1"/>
  <c r="BG384" i="1"/>
  <c r="AL384" i="1"/>
  <c r="BH384" i="1"/>
  <c r="G385" i="23"/>
  <c r="AB384" i="1"/>
  <c r="BC384" i="1"/>
  <c r="AT384" i="1"/>
  <c r="AR383" i="1"/>
  <c r="AK383" i="1"/>
  <c r="BE383" i="1"/>
  <c r="R382" i="1"/>
  <c r="H383" i="19"/>
  <c r="H384" i="22"/>
  <c r="AX383" i="1"/>
  <c r="R383" i="1"/>
  <c r="BB383" i="1"/>
  <c r="BG382" i="1"/>
  <c r="AW383" i="1"/>
  <c r="AH383" i="1"/>
  <c r="F384" i="19"/>
  <c r="E384" i="19"/>
  <c r="N384" i="19"/>
  <c r="D384" i="19"/>
  <c r="C384" i="23"/>
  <c r="AT383" i="1"/>
  <c r="AI383" i="1"/>
  <c r="L384" i="19"/>
  <c r="AB383" i="1"/>
  <c r="BH383" i="1"/>
  <c r="C436" i="28"/>
  <c r="C384" i="21"/>
  <c r="G436" i="28"/>
  <c r="G384" i="21"/>
  <c r="G384" i="22"/>
  <c r="BD383" i="1"/>
  <c r="AU383" i="1"/>
  <c r="BI383" i="1"/>
  <c r="BC383" i="1"/>
  <c r="BG383" i="1"/>
  <c r="AF383" i="1"/>
  <c r="BF383" i="1"/>
  <c r="AL383" i="1"/>
  <c r="F383" i="19"/>
  <c r="BJ382" i="1"/>
  <c r="E383" i="19"/>
  <c r="BH382" i="1"/>
  <c r="L383" i="19"/>
  <c r="D383" i="19"/>
  <c r="BF382" i="1"/>
  <c r="BE382" i="1"/>
  <c r="BD382" i="1"/>
  <c r="AB382" i="1"/>
  <c r="BC382" i="1"/>
  <c r="BB382" i="1"/>
  <c r="B381" i="1"/>
  <c r="C381" i="1"/>
  <c r="C382" i="19"/>
  <c r="C383" i="22"/>
  <c r="E381" i="1"/>
  <c r="AR382" i="1"/>
  <c r="G381" i="1"/>
  <c r="E382" i="19"/>
  <c r="H381" i="1"/>
  <c r="AB381" i="1"/>
  <c r="I381" i="1"/>
  <c r="G382" i="19"/>
  <c r="J381" i="1"/>
  <c r="K381" i="1"/>
  <c r="I382" i="19"/>
  <c r="I434" i="28"/>
  <c r="I441" i="28"/>
  <c r="M381" i="1"/>
  <c r="AJ382" i="1"/>
  <c r="N381" i="1"/>
  <c r="Z381" i="1"/>
  <c r="O381" i="1"/>
  <c r="AL382" i="1"/>
  <c r="B380" i="1"/>
  <c r="C380" i="1"/>
  <c r="C381" i="19"/>
  <c r="E380" i="1"/>
  <c r="D381" i="19"/>
  <c r="G380" i="1"/>
  <c r="H380" i="1"/>
  <c r="Q380" i="1"/>
  <c r="I380" i="1"/>
  <c r="G381" i="19"/>
  <c r="J380" i="1"/>
  <c r="H381" i="19"/>
  <c r="K380" i="1"/>
  <c r="I381" i="19"/>
  <c r="I432" i="28"/>
  <c r="M380" i="1"/>
  <c r="N380" i="1"/>
  <c r="O380" i="1"/>
  <c r="N465" i="28"/>
  <c r="M465" i="28"/>
  <c r="M457" i="28"/>
  <c r="N457" i="28"/>
  <c r="E445" i="28"/>
  <c r="BG380" i="1"/>
  <c r="B392" i="21"/>
  <c r="AN389" i="1"/>
  <c r="C449" i="28"/>
  <c r="N392" i="19"/>
  <c r="AN392" i="1"/>
  <c r="H392" i="22"/>
  <c r="B392" i="22"/>
  <c r="E391" i="21"/>
  <c r="M443" i="28"/>
  <c r="K390" i="22"/>
  <c r="I391" i="22"/>
  <c r="F392" i="22"/>
  <c r="E446" i="28"/>
  <c r="E393" i="21"/>
  <c r="E393" i="22"/>
  <c r="E391" i="22"/>
  <c r="AO392" i="1"/>
  <c r="BA392" i="1"/>
  <c r="B393" i="21"/>
  <c r="B446" i="28"/>
  <c r="B393" i="22"/>
  <c r="O391" i="19"/>
  <c r="I393" i="22"/>
  <c r="I393" i="21"/>
  <c r="J446" i="28"/>
  <c r="D392" i="23"/>
  <c r="D446" i="28"/>
  <c r="D393" i="22"/>
  <c r="D393" i="21"/>
  <c r="H446" i="28"/>
  <c r="H393" i="22"/>
  <c r="H393" i="21"/>
  <c r="L446" i="28"/>
  <c r="K393" i="21"/>
  <c r="K393" i="22"/>
  <c r="G393" i="21"/>
  <c r="G446" i="28"/>
  <c r="G393" i="22"/>
  <c r="F393" i="21"/>
  <c r="F393" i="22"/>
  <c r="F446" i="28"/>
  <c r="K390" i="21"/>
  <c r="H391" i="23"/>
  <c r="J391" i="22"/>
  <c r="J391" i="21"/>
  <c r="J392" i="21"/>
  <c r="J392" i="22"/>
  <c r="K443" i="28"/>
  <c r="F392" i="21"/>
  <c r="I391" i="21"/>
  <c r="J444" i="28"/>
  <c r="F445" i="28"/>
  <c r="AN391" i="1"/>
  <c r="D445" i="28"/>
  <c r="B392" i="23"/>
  <c r="C392" i="23"/>
  <c r="D392" i="22"/>
  <c r="D392" i="21"/>
  <c r="I390" i="23"/>
  <c r="BA389" i="1"/>
  <c r="I392" i="23"/>
  <c r="K392" i="21"/>
  <c r="L445" i="28"/>
  <c r="K392" i="22"/>
  <c r="E392" i="22"/>
  <c r="F392" i="23"/>
  <c r="K391" i="21"/>
  <c r="L444" i="28"/>
  <c r="G392" i="21"/>
  <c r="M392" i="19"/>
  <c r="G392" i="22"/>
  <c r="G445" i="28"/>
  <c r="E392" i="23"/>
  <c r="O392" i="19"/>
  <c r="I392" i="22"/>
  <c r="G392" i="23"/>
  <c r="I392" i="21"/>
  <c r="J445" i="28"/>
  <c r="E392" i="21"/>
  <c r="H445" i="28"/>
  <c r="BA391" i="1"/>
  <c r="K444" i="28"/>
  <c r="H392" i="23"/>
  <c r="H392" i="21"/>
  <c r="K391" i="22"/>
  <c r="E444" i="28"/>
  <c r="F391" i="22"/>
  <c r="F391" i="21"/>
  <c r="F444" i="28"/>
  <c r="D391" i="23"/>
  <c r="F391" i="23"/>
  <c r="H391" i="22"/>
  <c r="N391" i="19"/>
  <c r="H391" i="21"/>
  <c r="H444" i="28"/>
  <c r="M444" i="28"/>
  <c r="N444" i="28"/>
  <c r="M391" i="19"/>
  <c r="G391" i="22"/>
  <c r="G391" i="21"/>
  <c r="G444" i="28"/>
  <c r="E391" i="23"/>
  <c r="N389" i="19"/>
  <c r="N443" i="28"/>
  <c r="AO390" i="1"/>
  <c r="BA390" i="1"/>
  <c r="AN390" i="1"/>
  <c r="H442" i="28"/>
  <c r="F389" i="23"/>
  <c r="F390" i="21"/>
  <c r="F443" i="28"/>
  <c r="F390" i="22"/>
  <c r="D390" i="23"/>
  <c r="AN388" i="1"/>
  <c r="O390" i="19"/>
  <c r="E390" i="21"/>
  <c r="E443" i="28"/>
  <c r="E390" i="22"/>
  <c r="N390" i="19"/>
  <c r="H390" i="22"/>
  <c r="H390" i="21"/>
  <c r="H443" i="28"/>
  <c r="F390" i="23"/>
  <c r="M389" i="19"/>
  <c r="N442" i="28"/>
  <c r="M390" i="19"/>
  <c r="M388" i="19"/>
  <c r="G442" i="28"/>
  <c r="H389" i="22"/>
  <c r="D388" i="23"/>
  <c r="F389" i="21"/>
  <c r="F442" i="28"/>
  <c r="J389" i="21"/>
  <c r="G389" i="22"/>
  <c r="J389" i="22"/>
  <c r="K389" i="22"/>
  <c r="H389" i="21"/>
  <c r="F389" i="22"/>
  <c r="L442" i="28"/>
  <c r="J442" i="28"/>
  <c r="K389" i="21"/>
  <c r="B389" i="22"/>
  <c r="BA388" i="1"/>
  <c r="G389" i="21"/>
  <c r="I389" i="21"/>
  <c r="B442" i="28"/>
  <c r="E389" i="21"/>
  <c r="E442" i="28"/>
  <c r="E389" i="22"/>
  <c r="J385" i="22"/>
  <c r="F440" i="28"/>
  <c r="J385" i="21"/>
  <c r="J387" i="21"/>
  <c r="L440" i="28"/>
  <c r="H385" i="21"/>
  <c r="J387" i="22"/>
  <c r="AN387" i="1"/>
  <c r="K436" i="28"/>
  <c r="B387" i="21"/>
  <c r="N440" i="28"/>
  <c r="E388" i="23"/>
  <c r="K388" i="21"/>
  <c r="G388" i="21"/>
  <c r="BA387" i="1"/>
  <c r="AO387" i="1"/>
  <c r="B386" i="22"/>
  <c r="H385" i="22"/>
  <c r="O386" i="19"/>
  <c r="I386" i="21"/>
  <c r="D388" i="22"/>
  <c r="D388" i="21"/>
  <c r="H387" i="23"/>
  <c r="N388" i="19"/>
  <c r="H440" i="28"/>
  <c r="F388" i="23"/>
  <c r="H388" i="22"/>
  <c r="H388" i="21"/>
  <c r="B388" i="21"/>
  <c r="B388" i="23"/>
  <c r="B440" i="28"/>
  <c r="M440" i="28"/>
  <c r="B388" i="22"/>
  <c r="G388" i="22"/>
  <c r="F388" i="22"/>
  <c r="I388" i="21"/>
  <c r="I388" i="22"/>
  <c r="O388" i="19"/>
  <c r="J440" i="28"/>
  <c r="G388" i="23"/>
  <c r="K388" i="22"/>
  <c r="B438" i="28"/>
  <c r="H439" i="28"/>
  <c r="J388" i="21"/>
  <c r="K440" i="28"/>
  <c r="H388" i="23"/>
  <c r="J388" i="22"/>
  <c r="G440" i="28"/>
  <c r="F388" i="21"/>
  <c r="I384" i="21"/>
  <c r="H387" i="22"/>
  <c r="B387" i="22"/>
  <c r="H437" i="28"/>
  <c r="H438" i="28"/>
  <c r="H386" i="21"/>
  <c r="B386" i="21"/>
  <c r="H387" i="21"/>
  <c r="J438" i="28"/>
  <c r="I387" i="21"/>
  <c r="F387" i="22"/>
  <c r="F387" i="21"/>
  <c r="F439" i="28"/>
  <c r="D387" i="23"/>
  <c r="M387" i="19"/>
  <c r="E387" i="23"/>
  <c r="G387" i="21"/>
  <c r="G439" i="28"/>
  <c r="G387" i="22"/>
  <c r="I386" i="22"/>
  <c r="F387" i="23"/>
  <c r="D387" i="21"/>
  <c r="D439" i="28"/>
  <c r="B387" i="23"/>
  <c r="C387" i="23"/>
  <c r="D387" i="22"/>
  <c r="G387" i="23"/>
  <c r="G386" i="23"/>
  <c r="K387" i="21"/>
  <c r="L439" i="28"/>
  <c r="I387" i="23"/>
  <c r="K387" i="22"/>
  <c r="H386" i="22"/>
  <c r="I387" i="22"/>
  <c r="I384" i="22"/>
  <c r="O383" i="19"/>
  <c r="J436" i="28"/>
  <c r="BA386" i="1"/>
  <c r="AN386" i="1"/>
  <c r="AO386" i="1"/>
  <c r="K386" i="21"/>
  <c r="L438" i="28"/>
  <c r="I386" i="23"/>
  <c r="K386" i="22"/>
  <c r="F386" i="22"/>
  <c r="F386" i="21"/>
  <c r="F438" i="28"/>
  <c r="D386" i="23"/>
  <c r="AN385" i="1"/>
  <c r="BA385" i="1"/>
  <c r="B437" i="28"/>
  <c r="E438" i="28"/>
  <c r="B384" i="22"/>
  <c r="AO385" i="1"/>
  <c r="E386" i="22"/>
  <c r="J384" i="22"/>
  <c r="B385" i="21"/>
  <c r="E386" i="21"/>
  <c r="F386" i="23"/>
  <c r="D386" i="21"/>
  <c r="E386" i="23"/>
  <c r="D438" i="28"/>
  <c r="B386" i="23"/>
  <c r="C386" i="23"/>
  <c r="D386" i="22"/>
  <c r="O384" i="19"/>
  <c r="B385" i="22"/>
  <c r="B384" i="21"/>
  <c r="L437" i="28"/>
  <c r="I385" i="23"/>
  <c r="K385" i="22"/>
  <c r="K385" i="21"/>
  <c r="D437" i="28"/>
  <c r="AO384" i="1"/>
  <c r="BA384" i="1"/>
  <c r="J384" i="21"/>
  <c r="I385" i="21"/>
  <c r="D385" i="22"/>
  <c r="K384" i="22"/>
  <c r="AN384" i="1"/>
  <c r="I385" i="22"/>
  <c r="D385" i="21"/>
  <c r="N385" i="19"/>
  <c r="E385" i="21"/>
  <c r="E437" i="28"/>
  <c r="E385" i="22"/>
  <c r="F385" i="21"/>
  <c r="D385" i="23"/>
  <c r="F437" i="28"/>
  <c r="F385" i="22"/>
  <c r="O385" i="19"/>
  <c r="G384" i="23"/>
  <c r="D384" i="23"/>
  <c r="H436" i="28"/>
  <c r="H384" i="21"/>
  <c r="E384" i="23"/>
  <c r="I384" i="23"/>
  <c r="H384" i="23"/>
  <c r="D436" i="28"/>
  <c r="AJ381" i="1"/>
  <c r="F384" i="22"/>
  <c r="B384" i="23"/>
  <c r="D384" i="22"/>
  <c r="F384" i="23"/>
  <c r="M384" i="19"/>
  <c r="AE381" i="1"/>
  <c r="F436" i="28"/>
  <c r="E384" i="22"/>
  <c r="E436" i="28"/>
  <c r="K384" i="21"/>
  <c r="H383" i="23"/>
  <c r="D384" i="21"/>
  <c r="E384" i="21"/>
  <c r="F384" i="21"/>
  <c r="L436" i="28"/>
  <c r="N383" i="19"/>
  <c r="C383" i="21"/>
  <c r="AO383" i="1"/>
  <c r="BA383" i="1"/>
  <c r="AN383" i="1"/>
  <c r="G435" i="28"/>
  <c r="G383" i="22"/>
  <c r="G383" i="21"/>
  <c r="I383" i="23"/>
  <c r="D383" i="23"/>
  <c r="C435" i="28"/>
  <c r="AK381" i="1"/>
  <c r="AW382" i="1"/>
  <c r="E435" i="28"/>
  <c r="E383" i="22"/>
  <c r="E383" i="21"/>
  <c r="AL381" i="1"/>
  <c r="AX382" i="1"/>
  <c r="BC381" i="1"/>
  <c r="AH382" i="1"/>
  <c r="B382" i="19"/>
  <c r="AE382" i="1"/>
  <c r="AT381" i="1"/>
  <c r="M383" i="19"/>
  <c r="D382" i="19"/>
  <c r="D382" i="21"/>
  <c r="AF382" i="1"/>
  <c r="AS382" i="1"/>
  <c r="J382" i="19"/>
  <c r="AV382" i="1"/>
  <c r="AT382" i="1"/>
  <c r="AS381" i="1"/>
  <c r="AI382" i="1"/>
  <c r="AU382" i="1"/>
  <c r="H382" i="19"/>
  <c r="N382" i="19"/>
  <c r="AQ382" i="1"/>
  <c r="AG382" i="1"/>
  <c r="AR381" i="1"/>
  <c r="AK382" i="1"/>
  <c r="B383" i="23"/>
  <c r="C383" i="23"/>
  <c r="E383" i="23"/>
  <c r="F383" i="23"/>
  <c r="G383" i="23"/>
  <c r="G434" i="28"/>
  <c r="C382" i="22"/>
  <c r="C434" i="28"/>
  <c r="C382" i="21"/>
  <c r="BB381" i="1"/>
  <c r="AH381" i="1"/>
  <c r="Q381" i="1"/>
  <c r="R381" i="1"/>
  <c r="BJ381" i="1"/>
  <c r="AG381" i="1"/>
  <c r="M382" i="19"/>
  <c r="BH381" i="1"/>
  <c r="AZ381" i="1"/>
  <c r="AQ381" i="1"/>
  <c r="AF381" i="1"/>
  <c r="F382" i="19"/>
  <c r="F435" i="28"/>
  <c r="BG381" i="1"/>
  <c r="AX381" i="1"/>
  <c r="G382" i="21"/>
  <c r="BF381" i="1"/>
  <c r="AW381" i="1"/>
  <c r="AC381" i="1"/>
  <c r="L382" i="19"/>
  <c r="L435" i="28"/>
  <c r="BE381" i="1"/>
  <c r="AV381" i="1"/>
  <c r="BI381" i="1"/>
  <c r="K382" i="19"/>
  <c r="G382" i="22"/>
  <c r="BD381" i="1"/>
  <c r="AU381" i="1"/>
  <c r="AA381" i="1"/>
  <c r="AI381" i="1"/>
  <c r="BI380" i="1"/>
  <c r="AC380" i="1"/>
  <c r="BH380" i="1"/>
  <c r="E381" i="19"/>
  <c r="N381" i="19"/>
  <c r="BJ380" i="1"/>
  <c r="L381" i="19"/>
  <c r="I381" i="23"/>
  <c r="AB380" i="1"/>
  <c r="F381" i="19"/>
  <c r="D381" i="23"/>
  <c r="C381" i="23"/>
  <c r="F381" i="23"/>
  <c r="BE380" i="1"/>
  <c r="R380" i="1"/>
  <c r="K381" i="19"/>
  <c r="BD380" i="1"/>
  <c r="Z380" i="1"/>
  <c r="J381" i="19"/>
  <c r="B381" i="19"/>
  <c r="BB380" i="1"/>
  <c r="BF380" i="1"/>
  <c r="E381" i="23"/>
  <c r="BC380" i="1"/>
  <c r="AA380" i="1"/>
  <c r="AZ380" i="1"/>
  <c r="B379" i="1"/>
  <c r="AQ380" i="1"/>
  <c r="C379" i="1"/>
  <c r="C380" i="19"/>
  <c r="C381" i="22"/>
  <c r="E379" i="1"/>
  <c r="G379" i="1"/>
  <c r="H379" i="1"/>
  <c r="AT380" i="1"/>
  <c r="I379" i="1"/>
  <c r="J379" i="1"/>
  <c r="AU380" i="1"/>
  <c r="K379" i="1"/>
  <c r="I380" i="19"/>
  <c r="I431" i="28"/>
  <c r="M379" i="1"/>
  <c r="AA379" i="1"/>
  <c r="N379" i="1"/>
  <c r="O379" i="1"/>
  <c r="B378" i="1"/>
  <c r="C378" i="1"/>
  <c r="C379" i="19"/>
  <c r="E378" i="1"/>
  <c r="D379" i="19"/>
  <c r="G378" i="1"/>
  <c r="E379" i="19"/>
  <c r="H378" i="1"/>
  <c r="Q378" i="1"/>
  <c r="I378" i="1"/>
  <c r="J378" i="1"/>
  <c r="K378" i="1"/>
  <c r="I379" i="19"/>
  <c r="I430" i="28"/>
  <c r="M378" i="1"/>
  <c r="N378" i="1"/>
  <c r="K379" i="19"/>
  <c r="O378" i="1"/>
  <c r="AC378" i="1"/>
  <c r="B377" i="1"/>
  <c r="B378" i="19"/>
  <c r="C377" i="1"/>
  <c r="C378" i="19"/>
  <c r="E377" i="1"/>
  <c r="G377" i="1"/>
  <c r="H377" i="1"/>
  <c r="Q377" i="1"/>
  <c r="I377" i="1"/>
  <c r="J377" i="1"/>
  <c r="K377" i="1"/>
  <c r="I378" i="19"/>
  <c r="I429" i="28"/>
  <c r="M377" i="1"/>
  <c r="AA377" i="1"/>
  <c r="N377" i="1"/>
  <c r="Z377" i="1"/>
  <c r="O377" i="1"/>
  <c r="AC377" i="1"/>
  <c r="B376" i="1"/>
  <c r="B377" i="19"/>
  <c r="C376" i="1"/>
  <c r="C377" i="19"/>
  <c r="E376" i="1"/>
  <c r="G376" i="1"/>
  <c r="E377" i="19"/>
  <c r="H376" i="1"/>
  <c r="Q376" i="1"/>
  <c r="I376" i="1"/>
  <c r="J376" i="1"/>
  <c r="K376" i="1"/>
  <c r="I377" i="19"/>
  <c r="I428" i="28"/>
  <c r="M376" i="1"/>
  <c r="AA376" i="1"/>
  <c r="N376" i="1"/>
  <c r="Z376" i="1"/>
  <c r="O376" i="1"/>
  <c r="B375" i="1"/>
  <c r="B376" i="19"/>
  <c r="C375" i="1"/>
  <c r="C376" i="19"/>
  <c r="E375" i="1"/>
  <c r="D376" i="19"/>
  <c r="G375" i="1"/>
  <c r="E376" i="19"/>
  <c r="H375" i="1"/>
  <c r="Q375" i="1"/>
  <c r="I375" i="1"/>
  <c r="J375" i="1"/>
  <c r="K375" i="1"/>
  <c r="I376" i="19"/>
  <c r="I427" i="28"/>
  <c r="M375" i="1"/>
  <c r="AA375" i="1"/>
  <c r="N375" i="1"/>
  <c r="Z375" i="1"/>
  <c r="O375" i="1"/>
  <c r="BG375" i="1"/>
  <c r="B374" i="1"/>
  <c r="C374" i="1"/>
  <c r="C375" i="19"/>
  <c r="E374" i="1"/>
  <c r="G374" i="1"/>
  <c r="H374" i="1"/>
  <c r="AB374" i="1"/>
  <c r="I374" i="1"/>
  <c r="G375" i="19"/>
  <c r="J374" i="1"/>
  <c r="H375" i="19"/>
  <c r="K374" i="1"/>
  <c r="I375" i="19"/>
  <c r="I426" i="28"/>
  <c r="M374" i="1"/>
  <c r="J375" i="19"/>
  <c r="N374" i="1"/>
  <c r="Z374" i="1"/>
  <c r="O374" i="1"/>
  <c r="L375" i="19"/>
  <c r="B373" i="1"/>
  <c r="B374" i="19"/>
  <c r="C373" i="1"/>
  <c r="C374" i="19"/>
  <c r="E373" i="1"/>
  <c r="D374" i="19"/>
  <c r="G373" i="1"/>
  <c r="H373" i="1"/>
  <c r="AB373" i="1"/>
  <c r="I373" i="1"/>
  <c r="J373" i="1"/>
  <c r="H374" i="19"/>
  <c r="H551" i="19"/>
  <c r="K373" i="1"/>
  <c r="I374" i="19"/>
  <c r="I424" i="28"/>
  <c r="M373" i="1"/>
  <c r="AA373" i="1"/>
  <c r="N373" i="1"/>
  <c r="O373" i="1"/>
  <c r="BG373" i="1"/>
  <c r="B372" i="1"/>
  <c r="B373" i="19"/>
  <c r="C372" i="1"/>
  <c r="C373" i="19"/>
  <c r="E372" i="1"/>
  <c r="D373" i="19"/>
  <c r="G372" i="1"/>
  <c r="H372" i="1"/>
  <c r="Q372" i="1"/>
  <c r="I372" i="1"/>
  <c r="G373" i="19"/>
  <c r="G550" i="19"/>
  <c r="J372" i="1"/>
  <c r="K372" i="1"/>
  <c r="I373" i="19"/>
  <c r="I423" i="28"/>
  <c r="M372" i="1"/>
  <c r="AA372" i="1"/>
  <c r="N372" i="1"/>
  <c r="O372" i="1"/>
  <c r="L373" i="19"/>
  <c r="B371" i="1"/>
  <c r="C371" i="1"/>
  <c r="C372" i="19"/>
  <c r="E371" i="1"/>
  <c r="G371" i="1"/>
  <c r="E372" i="19"/>
  <c r="E549" i="19"/>
  <c r="H371" i="1"/>
  <c r="AB371" i="1"/>
  <c r="I371" i="1"/>
  <c r="J371" i="1"/>
  <c r="K371" i="1"/>
  <c r="I372" i="19"/>
  <c r="I422" i="28"/>
  <c r="M371" i="1"/>
  <c r="J372" i="19"/>
  <c r="J549" i="19"/>
  <c r="N371" i="1"/>
  <c r="K372" i="19"/>
  <c r="O371" i="1"/>
  <c r="AC371" i="1"/>
  <c r="B370" i="1"/>
  <c r="B371" i="19"/>
  <c r="C370" i="1"/>
  <c r="C371" i="19"/>
  <c r="E370" i="1"/>
  <c r="D371" i="19"/>
  <c r="G370" i="1"/>
  <c r="E371" i="19"/>
  <c r="E548" i="19"/>
  <c r="H370" i="1"/>
  <c r="Q370" i="1"/>
  <c r="I370" i="1"/>
  <c r="J370" i="1"/>
  <c r="K370" i="1"/>
  <c r="I371" i="19"/>
  <c r="I421" i="28"/>
  <c r="M370" i="1"/>
  <c r="J371" i="19"/>
  <c r="J548" i="19"/>
  <c r="N370" i="1"/>
  <c r="K371" i="19"/>
  <c r="O370" i="1"/>
  <c r="AC370" i="1"/>
  <c r="B369" i="1"/>
  <c r="B370" i="19"/>
  <c r="C369" i="1"/>
  <c r="C370" i="19"/>
  <c r="E369" i="1"/>
  <c r="D370" i="19"/>
  <c r="G369" i="1"/>
  <c r="E370" i="19"/>
  <c r="E547" i="19"/>
  <c r="H369" i="1"/>
  <c r="Q369" i="1"/>
  <c r="I369" i="1"/>
  <c r="G370" i="19"/>
  <c r="G547" i="19"/>
  <c r="J369" i="1"/>
  <c r="K369" i="1"/>
  <c r="I370" i="19"/>
  <c r="I420" i="28"/>
  <c r="M369" i="1"/>
  <c r="N369" i="1"/>
  <c r="Z369" i="1"/>
  <c r="O369" i="1"/>
  <c r="L370" i="19"/>
  <c r="B368" i="1"/>
  <c r="B369" i="19"/>
  <c r="C368" i="1"/>
  <c r="C369" i="19"/>
  <c r="E368" i="1"/>
  <c r="G368" i="1"/>
  <c r="H368" i="1"/>
  <c r="Q368" i="1"/>
  <c r="I368" i="1"/>
  <c r="G369" i="19"/>
  <c r="G546" i="19"/>
  <c r="J368" i="1"/>
  <c r="H369" i="19"/>
  <c r="H546" i="19"/>
  <c r="K368" i="1"/>
  <c r="I369" i="19"/>
  <c r="I419" i="28"/>
  <c r="M368" i="1"/>
  <c r="J369" i="19"/>
  <c r="J546" i="19"/>
  <c r="N368" i="1"/>
  <c r="K369" i="19"/>
  <c r="O368" i="1"/>
  <c r="B367" i="1"/>
  <c r="C367" i="1"/>
  <c r="C368" i="19"/>
  <c r="E367" i="1"/>
  <c r="G367" i="1"/>
  <c r="E368" i="19"/>
  <c r="E545" i="19"/>
  <c r="H367" i="1"/>
  <c r="Q367" i="1"/>
  <c r="I367" i="1"/>
  <c r="G368" i="19"/>
  <c r="G545" i="19"/>
  <c r="J367" i="1"/>
  <c r="K367" i="1"/>
  <c r="I368" i="19"/>
  <c r="I418" i="28"/>
  <c r="M367" i="1"/>
  <c r="J368" i="19"/>
  <c r="J545" i="19"/>
  <c r="N367" i="1"/>
  <c r="K368" i="19"/>
  <c r="O367" i="1"/>
  <c r="AC367" i="1"/>
  <c r="BG368" i="1"/>
  <c r="D383" i="22"/>
  <c r="K449" i="28"/>
  <c r="D449" i="28"/>
  <c r="H449" i="28"/>
  <c r="M442" i="28"/>
  <c r="B449" i="28"/>
  <c r="G449" i="28"/>
  <c r="E449" i="28"/>
  <c r="J449" i="28"/>
  <c r="F449" i="28"/>
  <c r="L449" i="28"/>
  <c r="N446" i="28"/>
  <c r="M446" i="28"/>
  <c r="M445" i="28"/>
  <c r="N445" i="28"/>
  <c r="C441" i="28"/>
  <c r="M439" i="28"/>
  <c r="N439" i="28"/>
  <c r="G441" i="28"/>
  <c r="N438" i="28"/>
  <c r="M438" i="28"/>
  <c r="E382" i="23"/>
  <c r="M437" i="28"/>
  <c r="N437" i="28"/>
  <c r="B434" i="28"/>
  <c r="D382" i="22"/>
  <c r="D434" i="28"/>
  <c r="D383" i="21"/>
  <c r="I382" i="22"/>
  <c r="C382" i="23"/>
  <c r="M436" i="28"/>
  <c r="N436" i="28"/>
  <c r="D435" i="28"/>
  <c r="N435" i="28"/>
  <c r="AN382" i="1"/>
  <c r="F382" i="23"/>
  <c r="H382" i="22"/>
  <c r="H382" i="21"/>
  <c r="F383" i="21"/>
  <c r="K383" i="21"/>
  <c r="B435" i="28"/>
  <c r="B383" i="21"/>
  <c r="B383" i="22"/>
  <c r="K383" i="22"/>
  <c r="J435" i="28"/>
  <c r="I383" i="22"/>
  <c r="I383" i="21"/>
  <c r="K435" i="28"/>
  <c r="J383" i="22"/>
  <c r="J383" i="21"/>
  <c r="G382" i="23"/>
  <c r="H434" i="28"/>
  <c r="H435" i="28"/>
  <c r="H383" i="21"/>
  <c r="H383" i="22"/>
  <c r="BA382" i="1"/>
  <c r="AO382" i="1"/>
  <c r="F383" i="22"/>
  <c r="O382" i="19"/>
  <c r="B382" i="23"/>
  <c r="E382" i="22"/>
  <c r="AO381" i="1"/>
  <c r="BA381" i="1"/>
  <c r="K434" i="28"/>
  <c r="H382" i="23"/>
  <c r="J382" i="22"/>
  <c r="J382" i="21"/>
  <c r="J434" i="28"/>
  <c r="AN381" i="1"/>
  <c r="I382" i="21"/>
  <c r="B382" i="21"/>
  <c r="B382" i="22"/>
  <c r="E434" i="28"/>
  <c r="E441" i="28"/>
  <c r="L434" i="28"/>
  <c r="L441" i="28"/>
  <c r="I382" i="23"/>
  <c r="K382" i="22"/>
  <c r="K382" i="21"/>
  <c r="F382" i="22"/>
  <c r="F382" i="21"/>
  <c r="F434" i="28"/>
  <c r="F441" i="28"/>
  <c r="D382" i="23"/>
  <c r="E382" i="21"/>
  <c r="M381" i="19"/>
  <c r="H380" i="19"/>
  <c r="H381" i="22"/>
  <c r="BI377" i="1"/>
  <c r="BB379" i="1"/>
  <c r="BJ379" i="1"/>
  <c r="BH379" i="1"/>
  <c r="AG378" i="1"/>
  <c r="BD379" i="1"/>
  <c r="C432" i="28"/>
  <c r="AU376" i="1"/>
  <c r="AE380" i="1"/>
  <c r="Z378" i="1"/>
  <c r="BI379" i="1"/>
  <c r="J380" i="19"/>
  <c r="I381" i="22"/>
  <c r="AJ380" i="1"/>
  <c r="H381" i="23"/>
  <c r="B381" i="23"/>
  <c r="BE377" i="1"/>
  <c r="AS379" i="1"/>
  <c r="Q379" i="1"/>
  <c r="R379" i="1"/>
  <c r="AH380" i="1"/>
  <c r="B380" i="19"/>
  <c r="B381" i="21"/>
  <c r="O381" i="19"/>
  <c r="G381" i="23"/>
  <c r="C381" i="21"/>
  <c r="AH377" i="1"/>
  <c r="AE379" i="1"/>
  <c r="AG379" i="1"/>
  <c r="AG380" i="1"/>
  <c r="AS380" i="1"/>
  <c r="AI380" i="1"/>
  <c r="G380" i="19"/>
  <c r="AI378" i="1"/>
  <c r="F379" i="19"/>
  <c r="D379" i="23"/>
  <c r="L380" i="19"/>
  <c r="AX380" i="1"/>
  <c r="AL380" i="1"/>
  <c r="D380" i="19"/>
  <c r="D431" i="28"/>
  <c r="AF380" i="1"/>
  <c r="AX376" i="1"/>
  <c r="K378" i="19"/>
  <c r="K430" i="28"/>
  <c r="Z379" i="1"/>
  <c r="AW380" i="1"/>
  <c r="AR380" i="1"/>
  <c r="AV380" i="1"/>
  <c r="AK380" i="1"/>
  <c r="C431" i="28"/>
  <c r="C380" i="22"/>
  <c r="C380" i="21"/>
  <c r="BJ377" i="1"/>
  <c r="AR378" i="1"/>
  <c r="BE379" i="1"/>
  <c r="AT379" i="1"/>
  <c r="AF379" i="1"/>
  <c r="AO379" i="1"/>
  <c r="K380" i="19"/>
  <c r="K432" i="28"/>
  <c r="BC379" i="1"/>
  <c r="AR379" i="1"/>
  <c r="AC379" i="1"/>
  <c r="AX378" i="1"/>
  <c r="AF378" i="1"/>
  <c r="AO378" i="1"/>
  <c r="BG377" i="1"/>
  <c r="BG378" i="1"/>
  <c r="AW379" i="1"/>
  <c r="AI379" i="1"/>
  <c r="AQ379" i="1"/>
  <c r="F380" i="19"/>
  <c r="AX379" i="1"/>
  <c r="AL379" i="1"/>
  <c r="BF377" i="1"/>
  <c r="BH377" i="1"/>
  <c r="BE378" i="1"/>
  <c r="BJ378" i="1"/>
  <c r="AE378" i="1"/>
  <c r="BG379" i="1"/>
  <c r="AV379" i="1"/>
  <c r="AH379" i="1"/>
  <c r="E380" i="19"/>
  <c r="AV377" i="1"/>
  <c r="AT378" i="1"/>
  <c r="L379" i="19"/>
  <c r="BF379" i="1"/>
  <c r="AU379" i="1"/>
  <c r="I433" i="28"/>
  <c r="AK379" i="1"/>
  <c r="AB379" i="1"/>
  <c r="AJ379" i="1"/>
  <c r="AZ379" i="1"/>
  <c r="H379" i="23"/>
  <c r="C379" i="22"/>
  <c r="C379" i="21"/>
  <c r="C430" i="28"/>
  <c r="AS377" i="1"/>
  <c r="AC375" i="1"/>
  <c r="R377" i="1"/>
  <c r="J378" i="19"/>
  <c r="BC378" i="1"/>
  <c r="AB378" i="1"/>
  <c r="BH378" i="1"/>
  <c r="AG377" i="1"/>
  <c r="E378" i="19"/>
  <c r="E430" i="28"/>
  <c r="BB378" i="1"/>
  <c r="AL378" i="1"/>
  <c r="AA378" i="1"/>
  <c r="R378" i="1"/>
  <c r="J379" i="19"/>
  <c r="B379" i="19"/>
  <c r="BI376" i="1"/>
  <c r="D378" i="19"/>
  <c r="D430" i="28"/>
  <c r="AK378" i="1"/>
  <c r="BH376" i="1"/>
  <c r="AW378" i="1"/>
  <c r="AJ378" i="1"/>
  <c r="H379" i="19"/>
  <c r="AV378" i="1"/>
  <c r="AH378" i="1"/>
  <c r="G379" i="19"/>
  <c r="C379" i="23"/>
  <c r="AL376" i="1"/>
  <c r="AF377" i="1"/>
  <c r="AO377" i="1"/>
  <c r="AU377" i="1"/>
  <c r="BD377" i="1"/>
  <c r="L378" i="19"/>
  <c r="BF378" i="1"/>
  <c r="AS378" i="1"/>
  <c r="C378" i="21"/>
  <c r="B429" i="28"/>
  <c r="BD378" i="1"/>
  <c r="AU378" i="1"/>
  <c r="BI378" i="1"/>
  <c r="AZ378" i="1"/>
  <c r="AQ378" i="1"/>
  <c r="AR376" i="1"/>
  <c r="BG376" i="1"/>
  <c r="AG376" i="1"/>
  <c r="G377" i="19"/>
  <c r="M377" i="19"/>
  <c r="BB377" i="1"/>
  <c r="H378" i="19"/>
  <c r="B378" i="21"/>
  <c r="AS373" i="1"/>
  <c r="BF376" i="1"/>
  <c r="AF376" i="1"/>
  <c r="AO376" i="1"/>
  <c r="D377" i="19"/>
  <c r="D377" i="22"/>
  <c r="AX377" i="1"/>
  <c r="AL377" i="1"/>
  <c r="G378" i="19"/>
  <c r="C378" i="22"/>
  <c r="AE375" i="1"/>
  <c r="BE376" i="1"/>
  <c r="AC376" i="1"/>
  <c r="AW377" i="1"/>
  <c r="AI377" i="1"/>
  <c r="AQ377" i="1"/>
  <c r="F378" i="19"/>
  <c r="B378" i="22"/>
  <c r="C429" i="28"/>
  <c r="AS376" i="1"/>
  <c r="L377" i="19"/>
  <c r="AR377" i="1"/>
  <c r="AE377" i="1"/>
  <c r="BJ376" i="1"/>
  <c r="AK377" i="1"/>
  <c r="AB377" i="1"/>
  <c r="BC377" i="1"/>
  <c r="AT377" i="1"/>
  <c r="AJ377" i="1"/>
  <c r="AZ377" i="1"/>
  <c r="E377" i="21"/>
  <c r="E428" i="28"/>
  <c r="E377" i="22"/>
  <c r="C428" i="28"/>
  <c r="C377" i="22"/>
  <c r="C377" i="21"/>
  <c r="B428" i="28"/>
  <c r="B377" i="22"/>
  <c r="B377" i="21"/>
  <c r="AE376" i="1"/>
  <c r="R376" i="1"/>
  <c r="J377" i="19"/>
  <c r="BD376" i="1"/>
  <c r="BB376" i="1"/>
  <c r="H377" i="19"/>
  <c r="AW376" i="1"/>
  <c r="AI376" i="1"/>
  <c r="AQ376" i="1"/>
  <c r="F377" i="19"/>
  <c r="AV376" i="1"/>
  <c r="AH376" i="1"/>
  <c r="K377" i="19"/>
  <c r="C426" i="28"/>
  <c r="AK376" i="1"/>
  <c r="AB376" i="1"/>
  <c r="BC376" i="1"/>
  <c r="AT376" i="1"/>
  <c r="AJ376" i="1"/>
  <c r="AZ376" i="1"/>
  <c r="L376" i="19"/>
  <c r="BI375" i="1"/>
  <c r="AS375" i="1"/>
  <c r="AG375" i="1"/>
  <c r="R372" i="1"/>
  <c r="AR375" i="1"/>
  <c r="K376" i="19"/>
  <c r="H376" i="23"/>
  <c r="BF375" i="1"/>
  <c r="J376" i="19"/>
  <c r="I376" i="22"/>
  <c r="AF375" i="1"/>
  <c r="AO375" i="1"/>
  <c r="BH375" i="1"/>
  <c r="BH373" i="1"/>
  <c r="R375" i="1"/>
  <c r="B376" i="23"/>
  <c r="C376" i="22"/>
  <c r="BE375" i="1"/>
  <c r="AL375" i="1"/>
  <c r="AU373" i="1"/>
  <c r="AW374" i="1"/>
  <c r="AU375" i="1"/>
  <c r="AQ375" i="1"/>
  <c r="C376" i="21"/>
  <c r="C427" i="28"/>
  <c r="BB375" i="1"/>
  <c r="H376" i="19"/>
  <c r="H426" i="28"/>
  <c r="AV370" i="1"/>
  <c r="AX375" i="1"/>
  <c r="G376" i="19"/>
  <c r="C376" i="23"/>
  <c r="AE374" i="1"/>
  <c r="BB374" i="1"/>
  <c r="BJ375" i="1"/>
  <c r="F376" i="19"/>
  <c r="BD375" i="1"/>
  <c r="AW375" i="1"/>
  <c r="AI375" i="1"/>
  <c r="H375" i="21"/>
  <c r="AV375" i="1"/>
  <c r="AH375" i="1"/>
  <c r="AK375" i="1"/>
  <c r="AB375" i="1"/>
  <c r="BC375" i="1"/>
  <c r="AT375" i="1"/>
  <c r="AJ375" i="1"/>
  <c r="AZ375" i="1"/>
  <c r="AQ374" i="1"/>
  <c r="BJ372" i="1"/>
  <c r="BI374" i="1"/>
  <c r="BG374" i="1"/>
  <c r="B374" i="21"/>
  <c r="BF374" i="1"/>
  <c r="F375" i="19"/>
  <c r="Q374" i="1"/>
  <c r="R374" i="1"/>
  <c r="AG374" i="1"/>
  <c r="C375" i="22"/>
  <c r="C375" i="21"/>
  <c r="BE374" i="1"/>
  <c r="AV374" i="1"/>
  <c r="AL374" i="1"/>
  <c r="AC374" i="1"/>
  <c r="E375" i="19"/>
  <c r="E427" i="28"/>
  <c r="AI372" i="1"/>
  <c r="BE372" i="1"/>
  <c r="BD374" i="1"/>
  <c r="AU374" i="1"/>
  <c r="AK374" i="1"/>
  <c r="D375" i="19"/>
  <c r="D376" i="22"/>
  <c r="H375" i="22"/>
  <c r="Z370" i="1"/>
  <c r="BC374" i="1"/>
  <c r="AT374" i="1"/>
  <c r="AJ374" i="1"/>
  <c r="AA374" i="1"/>
  <c r="K375" i="19"/>
  <c r="BJ374" i="1"/>
  <c r="AS374" i="1"/>
  <c r="AI374" i="1"/>
  <c r="B375" i="19"/>
  <c r="B426" i="28"/>
  <c r="AR374" i="1"/>
  <c r="AH374" i="1"/>
  <c r="BH374" i="1"/>
  <c r="AZ374" i="1"/>
  <c r="AX374" i="1"/>
  <c r="AF374" i="1"/>
  <c r="AS372" i="1"/>
  <c r="Q373" i="1"/>
  <c r="R373" i="1"/>
  <c r="AF371" i="1"/>
  <c r="AO371" i="1"/>
  <c r="AW372" i="1"/>
  <c r="C374" i="22"/>
  <c r="AQ373" i="1"/>
  <c r="J374" i="19"/>
  <c r="AV373" i="1"/>
  <c r="D424" i="28"/>
  <c r="B374" i="23"/>
  <c r="D374" i="21"/>
  <c r="D374" i="22"/>
  <c r="C374" i="23"/>
  <c r="F374" i="23"/>
  <c r="AX371" i="1"/>
  <c r="E374" i="19"/>
  <c r="AG373" i="1"/>
  <c r="G374" i="19"/>
  <c r="G375" i="22"/>
  <c r="C374" i="21"/>
  <c r="AR373" i="1"/>
  <c r="AE371" i="1"/>
  <c r="AE372" i="1"/>
  <c r="BD373" i="1"/>
  <c r="BF373" i="1"/>
  <c r="Z372" i="1"/>
  <c r="AW373" i="1"/>
  <c r="BC373" i="1"/>
  <c r="AL373" i="1"/>
  <c r="L374" i="19"/>
  <c r="K375" i="22"/>
  <c r="L371" i="19"/>
  <c r="L421" i="28"/>
  <c r="BG370" i="1"/>
  <c r="BB373" i="1"/>
  <c r="AF373" i="1"/>
  <c r="AO373" i="1"/>
  <c r="AR372" i="1"/>
  <c r="B424" i="28"/>
  <c r="B374" i="22"/>
  <c r="C424" i="28"/>
  <c r="K373" i="19"/>
  <c r="AX373" i="1"/>
  <c r="AC373" i="1"/>
  <c r="H373" i="19"/>
  <c r="H424" i="28"/>
  <c r="BI372" i="1"/>
  <c r="AT373" i="1"/>
  <c r="F374" i="19"/>
  <c r="AH373" i="1"/>
  <c r="AI371" i="1"/>
  <c r="AK373" i="1"/>
  <c r="BH370" i="1"/>
  <c r="AU371" i="1"/>
  <c r="AG372" i="1"/>
  <c r="BE373" i="1"/>
  <c r="AE373" i="1"/>
  <c r="BI373" i="1"/>
  <c r="K374" i="19"/>
  <c r="C423" i="28"/>
  <c r="AJ373" i="1"/>
  <c r="BJ373" i="1"/>
  <c r="AI373" i="1"/>
  <c r="Z373" i="1"/>
  <c r="AZ373" i="1"/>
  <c r="J422" i="28"/>
  <c r="I373" i="23"/>
  <c r="C373" i="23"/>
  <c r="B373" i="23"/>
  <c r="AA370" i="1"/>
  <c r="R370" i="1"/>
  <c r="BF371" i="1"/>
  <c r="AA371" i="1"/>
  <c r="D372" i="19"/>
  <c r="D372" i="21"/>
  <c r="BD372" i="1"/>
  <c r="AC372" i="1"/>
  <c r="J373" i="19"/>
  <c r="J550" i="19"/>
  <c r="BE371" i="1"/>
  <c r="BB372" i="1"/>
  <c r="C373" i="21"/>
  <c r="E373" i="23"/>
  <c r="AR370" i="1"/>
  <c r="AZ371" i="1"/>
  <c r="AW371" i="1"/>
  <c r="B372" i="19"/>
  <c r="B372" i="21"/>
  <c r="AX372" i="1"/>
  <c r="AL372" i="1"/>
  <c r="AQ372" i="1"/>
  <c r="C373" i="22"/>
  <c r="AG369" i="1"/>
  <c r="L372" i="19"/>
  <c r="AV372" i="1"/>
  <c r="AH372" i="1"/>
  <c r="F373" i="19"/>
  <c r="F550" i="19"/>
  <c r="AR371" i="1"/>
  <c r="K422" i="28"/>
  <c r="BG372" i="1"/>
  <c r="AU372" i="1"/>
  <c r="E373" i="19"/>
  <c r="AV371" i="1"/>
  <c r="AS370" i="1"/>
  <c r="AI370" i="1"/>
  <c r="BH371" i="1"/>
  <c r="BF372" i="1"/>
  <c r="AF372" i="1"/>
  <c r="AO372" i="1"/>
  <c r="BH372" i="1"/>
  <c r="I372" i="22"/>
  <c r="E422" i="28"/>
  <c r="C421" i="28"/>
  <c r="E372" i="21"/>
  <c r="AK372" i="1"/>
  <c r="AB372" i="1"/>
  <c r="BC372" i="1"/>
  <c r="AT372" i="1"/>
  <c r="AJ372" i="1"/>
  <c r="AZ372" i="1"/>
  <c r="C422" i="28"/>
  <c r="BD371" i="1"/>
  <c r="AQ371" i="1"/>
  <c r="AH371" i="1"/>
  <c r="BF370" i="1"/>
  <c r="Z371" i="1"/>
  <c r="AS371" i="1"/>
  <c r="C372" i="21"/>
  <c r="E372" i="22"/>
  <c r="BE370" i="1"/>
  <c r="AK371" i="1"/>
  <c r="H372" i="19"/>
  <c r="J372" i="21"/>
  <c r="BI371" i="1"/>
  <c r="AJ371" i="1"/>
  <c r="G372" i="19"/>
  <c r="I372" i="21"/>
  <c r="C372" i="22"/>
  <c r="AU368" i="1"/>
  <c r="BG369" i="1"/>
  <c r="AG371" i="1"/>
  <c r="F372" i="19"/>
  <c r="F549" i="19"/>
  <c r="J372" i="22"/>
  <c r="AF370" i="1"/>
  <c r="AO370" i="1"/>
  <c r="BG371" i="1"/>
  <c r="O372" i="19"/>
  <c r="D421" i="28"/>
  <c r="B421" i="28"/>
  <c r="BC371" i="1"/>
  <c r="AT371" i="1"/>
  <c r="BJ371" i="1"/>
  <c r="BB371" i="1"/>
  <c r="Q371" i="1"/>
  <c r="R371" i="1"/>
  <c r="AL371" i="1"/>
  <c r="E371" i="22"/>
  <c r="E371" i="21"/>
  <c r="E421" i="28"/>
  <c r="H371" i="23"/>
  <c r="G371" i="23"/>
  <c r="D371" i="21"/>
  <c r="BC370" i="1"/>
  <c r="AL370" i="1"/>
  <c r="C371" i="21"/>
  <c r="AX370" i="1"/>
  <c r="AK370" i="1"/>
  <c r="H371" i="19"/>
  <c r="H548" i="19"/>
  <c r="B371" i="21"/>
  <c r="D371" i="22"/>
  <c r="AW370" i="1"/>
  <c r="AJ370" i="1"/>
  <c r="G371" i="19"/>
  <c r="G548" i="19"/>
  <c r="C371" i="22"/>
  <c r="C371" i="23"/>
  <c r="BI370" i="1"/>
  <c r="AH370" i="1"/>
  <c r="BJ370" i="1"/>
  <c r="AE370" i="1"/>
  <c r="F371" i="19"/>
  <c r="F548" i="19"/>
  <c r="B371" i="22"/>
  <c r="B371" i="23"/>
  <c r="BI369" i="1"/>
  <c r="AT370" i="1"/>
  <c r="AG370" i="1"/>
  <c r="O371" i="19"/>
  <c r="B370" i="22"/>
  <c r="BD370" i="1"/>
  <c r="AU370" i="1"/>
  <c r="AB370" i="1"/>
  <c r="BB370" i="1"/>
  <c r="AZ370" i="1"/>
  <c r="AQ370" i="1"/>
  <c r="AR368" i="1"/>
  <c r="BJ369" i="1"/>
  <c r="J370" i="19"/>
  <c r="AC369" i="1"/>
  <c r="B370" i="23"/>
  <c r="C420" i="28"/>
  <c r="B370" i="21"/>
  <c r="Z368" i="1"/>
  <c r="AW369" i="1"/>
  <c r="AF368" i="1"/>
  <c r="AO368" i="1"/>
  <c r="AV369" i="1"/>
  <c r="AI369" i="1"/>
  <c r="K370" i="19"/>
  <c r="F370" i="19"/>
  <c r="AB369" i="1"/>
  <c r="AK369" i="1"/>
  <c r="F368" i="19"/>
  <c r="F545" i="19"/>
  <c r="BH369" i="1"/>
  <c r="AK368" i="1"/>
  <c r="M370" i="19"/>
  <c r="G370" i="21"/>
  <c r="E370" i="23"/>
  <c r="G420" i="28"/>
  <c r="G370" i="22"/>
  <c r="BF368" i="1"/>
  <c r="AE368" i="1"/>
  <c r="BF369" i="1"/>
  <c r="AR369" i="1"/>
  <c r="C370" i="21"/>
  <c r="BE368" i="1"/>
  <c r="BE369" i="1"/>
  <c r="AS369" i="1"/>
  <c r="H370" i="19"/>
  <c r="H547" i="19"/>
  <c r="AF369" i="1"/>
  <c r="AO369" i="1"/>
  <c r="AU369" i="1"/>
  <c r="AV368" i="1"/>
  <c r="R369" i="1"/>
  <c r="Z367" i="1"/>
  <c r="BD368" i="1"/>
  <c r="BD369" i="1"/>
  <c r="AL369" i="1"/>
  <c r="C370" i="22"/>
  <c r="C370" i="23"/>
  <c r="B420" i="28"/>
  <c r="BC369" i="1"/>
  <c r="AC368" i="1"/>
  <c r="R368" i="1"/>
  <c r="AX369" i="1"/>
  <c r="AH369" i="1"/>
  <c r="AE369" i="1"/>
  <c r="I370" i="23"/>
  <c r="AT369" i="1"/>
  <c r="AJ369" i="1"/>
  <c r="AA369" i="1"/>
  <c r="BB369" i="1"/>
  <c r="AQ369" i="1"/>
  <c r="AZ369" i="1"/>
  <c r="J369" i="22"/>
  <c r="K419" i="28"/>
  <c r="J369" i="21"/>
  <c r="C419" i="28"/>
  <c r="C369" i="22"/>
  <c r="C369" i="21"/>
  <c r="O368" i="19"/>
  <c r="AS368" i="1"/>
  <c r="AG368" i="1"/>
  <c r="BI367" i="1"/>
  <c r="D368" i="19"/>
  <c r="BH367" i="1"/>
  <c r="BB368" i="1"/>
  <c r="AL368" i="1"/>
  <c r="I369" i="21"/>
  <c r="L368" i="19"/>
  <c r="AW368" i="1"/>
  <c r="AI368" i="1"/>
  <c r="E369" i="19"/>
  <c r="G369" i="21"/>
  <c r="I369" i="22"/>
  <c r="BG367" i="1"/>
  <c r="BF367" i="1"/>
  <c r="BE367" i="1"/>
  <c r="BI368" i="1"/>
  <c r="AH368" i="1"/>
  <c r="L369" i="19"/>
  <c r="D369" i="19"/>
  <c r="AX368" i="1"/>
  <c r="BJ368" i="1"/>
  <c r="F369" i="19"/>
  <c r="F546" i="19"/>
  <c r="J419" i="28"/>
  <c r="R367" i="1"/>
  <c r="BH368" i="1"/>
  <c r="G369" i="22"/>
  <c r="G419" i="28"/>
  <c r="AB368" i="1"/>
  <c r="BC368" i="1"/>
  <c r="AT368" i="1"/>
  <c r="AJ368" i="1"/>
  <c r="AA368" i="1"/>
  <c r="AZ368" i="1"/>
  <c r="AQ368" i="1"/>
  <c r="M368" i="19"/>
  <c r="H368" i="19"/>
  <c r="BD367" i="1"/>
  <c r="BJ367" i="1"/>
  <c r="B368" i="19"/>
  <c r="AB367" i="1"/>
  <c r="BC367" i="1"/>
  <c r="AA367" i="1"/>
  <c r="BB367" i="1"/>
  <c r="AZ367" i="1"/>
  <c r="N449" i="28"/>
  <c r="M449" i="28"/>
  <c r="K441" i="28"/>
  <c r="J441" i="28"/>
  <c r="H441" i="28"/>
  <c r="N434" i="28"/>
  <c r="D441" i="28"/>
  <c r="B441" i="28"/>
  <c r="M434" i="28"/>
  <c r="M435" i="28"/>
  <c r="G431" i="28"/>
  <c r="J379" i="21"/>
  <c r="J432" i="28"/>
  <c r="H381" i="21"/>
  <c r="I380" i="21"/>
  <c r="H431" i="28"/>
  <c r="H432" i="28"/>
  <c r="K429" i="28"/>
  <c r="J379" i="22"/>
  <c r="F379" i="21"/>
  <c r="J381" i="21"/>
  <c r="B432" i="28"/>
  <c r="F432" i="28"/>
  <c r="F381" i="21"/>
  <c r="F381" i="22"/>
  <c r="B381" i="22"/>
  <c r="BA378" i="1"/>
  <c r="D380" i="21"/>
  <c r="K381" i="22"/>
  <c r="L432" i="28"/>
  <c r="K381" i="21"/>
  <c r="L431" i="28"/>
  <c r="C380" i="23"/>
  <c r="BA379" i="1"/>
  <c r="B380" i="23"/>
  <c r="J381" i="22"/>
  <c r="F380" i="23"/>
  <c r="E380" i="23"/>
  <c r="G381" i="22"/>
  <c r="G432" i="28"/>
  <c r="G381" i="21"/>
  <c r="I381" i="21"/>
  <c r="AN380" i="1"/>
  <c r="D432" i="28"/>
  <c r="D381" i="22"/>
  <c r="D381" i="21"/>
  <c r="AN378" i="1"/>
  <c r="E432" i="28"/>
  <c r="E381" i="22"/>
  <c r="E381" i="21"/>
  <c r="G380" i="23"/>
  <c r="I380" i="23"/>
  <c r="D380" i="22"/>
  <c r="BA380" i="1"/>
  <c r="AO380" i="1"/>
  <c r="I380" i="22"/>
  <c r="I379" i="23"/>
  <c r="H380" i="22"/>
  <c r="H380" i="21"/>
  <c r="N431" i="28"/>
  <c r="J431" i="28"/>
  <c r="G380" i="21"/>
  <c r="I377" i="23"/>
  <c r="E431" i="28"/>
  <c r="E380" i="22"/>
  <c r="E380" i="21"/>
  <c r="G380" i="22"/>
  <c r="H378" i="23"/>
  <c r="N380" i="19"/>
  <c r="K431" i="28"/>
  <c r="H380" i="23"/>
  <c r="J380" i="22"/>
  <c r="J380" i="21"/>
  <c r="K380" i="21"/>
  <c r="I378" i="23"/>
  <c r="M380" i="19"/>
  <c r="O380" i="19"/>
  <c r="K380" i="22"/>
  <c r="B378" i="23"/>
  <c r="B379" i="23"/>
  <c r="B380" i="21"/>
  <c r="C378" i="23"/>
  <c r="G378" i="23"/>
  <c r="AN379" i="1"/>
  <c r="B380" i="22"/>
  <c r="F380" i="21"/>
  <c r="F431" i="28"/>
  <c r="F380" i="22"/>
  <c r="D380" i="23"/>
  <c r="B431" i="28"/>
  <c r="M431" i="28"/>
  <c r="D379" i="22"/>
  <c r="D379" i="21"/>
  <c r="E377" i="23"/>
  <c r="K379" i="22"/>
  <c r="E378" i="22"/>
  <c r="E429" i="28"/>
  <c r="N379" i="19"/>
  <c r="H379" i="21"/>
  <c r="H430" i="28"/>
  <c r="F379" i="23"/>
  <c r="H379" i="22"/>
  <c r="F379" i="22"/>
  <c r="C433" i="28"/>
  <c r="B379" i="22"/>
  <c r="B379" i="21"/>
  <c r="B430" i="28"/>
  <c r="M430" i="28"/>
  <c r="E379" i="21"/>
  <c r="M379" i="19"/>
  <c r="G379" i="21"/>
  <c r="G430" i="28"/>
  <c r="E379" i="23"/>
  <c r="G379" i="22"/>
  <c r="I379" i="22"/>
  <c r="O379" i="19"/>
  <c r="I379" i="21"/>
  <c r="J430" i="28"/>
  <c r="G379" i="23"/>
  <c r="E379" i="22"/>
  <c r="E378" i="21"/>
  <c r="K379" i="21"/>
  <c r="L429" i="28"/>
  <c r="N430" i="28"/>
  <c r="O378" i="19"/>
  <c r="F430" i="28"/>
  <c r="L430" i="28"/>
  <c r="G377" i="22"/>
  <c r="D429" i="28"/>
  <c r="M429" i="28"/>
  <c r="D377" i="21"/>
  <c r="K378" i="22"/>
  <c r="D378" i="22"/>
  <c r="C377" i="23"/>
  <c r="D428" i="28"/>
  <c r="N428" i="28"/>
  <c r="L428" i="28"/>
  <c r="J429" i="28"/>
  <c r="I378" i="22"/>
  <c r="M378" i="19"/>
  <c r="G429" i="28"/>
  <c r="E378" i="23"/>
  <c r="G378" i="22"/>
  <c r="G378" i="21"/>
  <c r="J378" i="21"/>
  <c r="N378" i="19"/>
  <c r="H429" i="28"/>
  <c r="F378" i="23"/>
  <c r="H378" i="21"/>
  <c r="H378" i="22"/>
  <c r="K378" i="21"/>
  <c r="D378" i="21"/>
  <c r="B377" i="23"/>
  <c r="J378" i="22"/>
  <c r="J427" i="28"/>
  <c r="BA377" i="1"/>
  <c r="AN377" i="1"/>
  <c r="F378" i="22"/>
  <c r="F378" i="21"/>
  <c r="F429" i="28"/>
  <c r="D378" i="23"/>
  <c r="I378" i="21"/>
  <c r="G428" i="28"/>
  <c r="O377" i="19"/>
  <c r="J428" i="28"/>
  <c r="G377" i="23"/>
  <c r="I377" i="22"/>
  <c r="I377" i="21"/>
  <c r="N377" i="19"/>
  <c r="H377" i="22"/>
  <c r="H377" i="21"/>
  <c r="H428" i="28"/>
  <c r="F377" i="23"/>
  <c r="G377" i="21"/>
  <c r="BA376" i="1"/>
  <c r="AN376" i="1"/>
  <c r="F377" i="21"/>
  <c r="F428" i="28"/>
  <c r="D377" i="23"/>
  <c r="F377" i="22"/>
  <c r="K376" i="22"/>
  <c r="K377" i="22"/>
  <c r="K428" i="28"/>
  <c r="H377" i="23"/>
  <c r="J377" i="22"/>
  <c r="J377" i="21"/>
  <c r="K377" i="21"/>
  <c r="L427" i="28"/>
  <c r="I376" i="23"/>
  <c r="J376" i="21"/>
  <c r="K376" i="21"/>
  <c r="I376" i="21"/>
  <c r="G376" i="23"/>
  <c r="O376" i="19"/>
  <c r="BA375" i="1"/>
  <c r="BA371" i="1"/>
  <c r="K427" i="28"/>
  <c r="L426" i="28"/>
  <c r="F375" i="21"/>
  <c r="J376" i="22"/>
  <c r="AN375" i="1"/>
  <c r="B376" i="21"/>
  <c r="F426" i="28"/>
  <c r="F427" i="28"/>
  <c r="F376" i="21"/>
  <c r="D376" i="23"/>
  <c r="F376" i="22"/>
  <c r="M376" i="19"/>
  <c r="G376" i="22"/>
  <c r="G427" i="28"/>
  <c r="G376" i="21"/>
  <c r="E376" i="23"/>
  <c r="G426" i="28"/>
  <c r="N376" i="19"/>
  <c r="H376" i="22"/>
  <c r="H427" i="28"/>
  <c r="H376" i="21"/>
  <c r="F376" i="23"/>
  <c r="E376" i="21"/>
  <c r="J551" i="19"/>
  <c r="J426" i="28"/>
  <c r="K426" i="28"/>
  <c r="E376" i="22"/>
  <c r="D426" i="28"/>
  <c r="D376" i="21"/>
  <c r="D427" i="28"/>
  <c r="N427" i="28"/>
  <c r="B427" i="28"/>
  <c r="N375" i="19"/>
  <c r="E426" i="28"/>
  <c r="B376" i="22"/>
  <c r="M375" i="19"/>
  <c r="O375" i="19"/>
  <c r="AN371" i="1"/>
  <c r="J375" i="21"/>
  <c r="J375" i="22"/>
  <c r="H375" i="23"/>
  <c r="C375" i="23"/>
  <c r="D375" i="22"/>
  <c r="D375" i="21"/>
  <c r="B375" i="23"/>
  <c r="E375" i="23"/>
  <c r="F375" i="23"/>
  <c r="AO374" i="1"/>
  <c r="BA374" i="1"/>
  <c r="AN374" i="1"/>
  <c r="F375" i="22"/>
  <c r="B375" i="21"/>
  <c r="B375" i="22"/>
  <c r="K371" i="21"/>
  <c r="D375" i="23"/>
  <c r="I371" i="23"/>
  <c r="AN373" i="1"/>
  <c r="I375" i="23"/>
  <c r="I375" i="22"/>
  <c r="G375" i="21"/>
  <c r="K375" i="21"/>
  <c r="G375" i="23"/>
  <c r="E375" i="22"/>
  <c r="E375" i="21"/>
  <c r="I375" i="21"/>
  <c r="K372" i="21"/>
  <c r="F373" i="23"/>
  <c r="K371" i="22"/>
  <c r="J424" i="28"/>
  <c r="O374" i="19"/>
  <c r="G374" i="23"/>
  <c r="C372" i="23"/>
  <c r="I374" i="21"/>
  <c r="D422" i="28"/>
  <c r="N422" i="28"/>
  <c r="F551" i="19"/>
  <c r="F374" i="21"/>
  <c r="F374" i="22"/>
  <c r="D374" i="23"/>
  <c r="F424" i="28"/>
  <c r="M374" i="19"/>
  <c r="G374" i="22"/>
  <c r="G374" i="21"/>
  <c r="G551" i="19"/>
  <c r="E374" i="23"/>
  <c r="G424" i="28"/>
  <c r="D370" i="23"/>
  <c r="F547" i="19"/>
  <c r="H373" i="22"/>
  <c r="H549" i="19"/>
  <c r="J371" i="22"/>
  <c r="J373" i="22"/>
  <c r="J373" i="21"/>
  <c r="K423" i="28"/>
  <c r="E374" i="21"/>
  <c r="E551" i="19"/>
  <c r="E424" i="28"/>
  <c r="E374" i="22"/>
  <c r="H419" i="28"/>
  <c r="H545" i="19"/>
  <c r="K370" i="22"/>
  <c r="E420" i="28"/>
  <c r="E546" i="19"/>
  <c r="G373" i="22"/>
  <c r="G549" i="19"/>
  <c r="J374" i="22"/>
  <c r="K424" i="28"/>
  <c r="J374" i="21"/>
  <c r="H374" i="23"/>
  <c r="H550" i="19"/>
  <c r="H374" i="22"/>
  <c r="H369" i="23"/>
  <c r="J421" i="28"/>
  <c r="J547" i="19"/>
  <c r="M424" i="28"/>
  <c r="N424" i="28"/>
  <c r="H373" i="23"/>
  <c r="M373" i="19"/>
  <c r="E550" i="19"/>
  <c r="B372" i="22"/>
  <c r="D373" i="21"/>
  <c r="BA373" i="1"/>
  <c r="H374" i="21"/>
  <c r="I374" i="22"/>
  <c r="L424" i="28"/>
  <c r="I374" i="23"/>
  <c r="K374" i="22"/>
  <c r="K374" i="21"/>
  <c r="B369" i="21"/>
  <c r="AN370" i="1"/>
  <c r="D372" i="22"/>
  <c r="L422" i="28"/>
  <c r="K373" i="22"/>
  <c r="N374" i="19"/>
  <c r="D373" i="22"/>
  <c r="B373" i="21"/>
  <c r="B372" i="23"/>
  <c r="K372" i="22"/>
  <c r="G372" i="23"/>
  <c r="B422" i="28"/>
  <c r="H372" i="23"/>
  <c r="L423" i="28"/>
  <c r="I372" i="23"/>
  <c r="N373" i="19"/>
  <c r="F373" i="21"/>
  <c r="F423" i="28"/>
  <c r="D373" i="23"/>
  <c r="F373" i="22"/>
  <c r="D423" i="28"/>
  <c r="E423" i="28"/>
  <c r="E373" i="22"/>
  <c r="E373" i="21"/>
  <c r="AN372" i="1"/>
  <c r="H423" i="28"/>
  <c r="K373" i="21"/>
  <c r="H373" i="21"/>
  <c r="I373" i="22"/>
  <c r="O373" i="19"/>
  <c r="I373" i="21"/>
  <c r="J423" i="28"/>
  <c r="G373" i="23"/>
  <c r="BA372" i="1"/>
  <c r="B373" i="22"/>
  <c r="G423" i="28"/>
  <c r="G373" i="21"/>
  <c r="B423" i="28"/>
  <c r="M421" i="28"/>
  <c r="J371" i="21"/>
  <c r="F372" i="21"/>
  <c r="F422" i="28"/>
  <c r="D372" i="23"/>
  <c r="F372" i="22"/>
  <c r="M372" i="19"/>
  <c r="G372" i="21"/>
  <c r="G372" i="22"/>
  <c r="G422" i="28"/>
  <c r="E372" i="23"/>
  <c r="BA370" i="1"/>
  <c r="N372" i="19"/>
  <c r="H372" i="22"/>
  <c r="H372" i="21"/>
  <c r="H422" i="28"/>
  <c r="F372" i="23"/>
  <c r="D368" i="23"/>
  <c r="J420" i="28"/>
  <c r="N421" i="28"/>
  <c r="I371" i="21"/>
  <c r="O370" i="19"/>
  <c r="I370" i="21"/>
  <c r="G370" i="23"/>
  <c r="I370" i="22"/>
  <c r="D371" i="23"/>
  <c r="F371" i="22"/>
  <c r="F371" i="21"/>
  <c r="F421" i="28"/>
  <c r="M371" i="19"/>
  <c r="G371" i="21"/>
  <c r="E371" i="23"/>
  <c r="G371" i="22"/>
  <c r="G421" i="28"/>
  <c r="J370" i="21"/>
  <c r="K421" i="28"/>
  <c r="BA368" i="1"/>
  <c r="AN368" i="1"/>
  <c r="N371" i="19"/>
  <c r="H371" i="21"/>
  <c r="F371" i="23"/>
  <c r="H371" i="22"/>
  <c r="H421" i="28"/>
  <c r="I371" i="22"/>
  <c r="C368" i="23"/>
  <c r="F370" i="21"/>
  <c r="BA369" i="1"/>
  <c r="D420" i="28"/>
  <c r="N420" i="28"/>
  <c r="J370" i="22"/>
  <c r="K420" i="28"/>
  <c r="G368" i="23"/>
  <c r="AN369" i="1"/>
  <c r="L420" i="28"/>
  <c r="H370" i="23"/>
  <c r="K370" i="21"/>
  <c r="F420" i="28"/>
  <c r="D370" i="22"/>
  <c r="N369" i="19"/>
  <c r="E370" i="22"/>
  <c r="E370" i="21"/>
  <c r="N370" i="19"/>
  <c r="H370" i="21"/>
  <c r="H370" i="22"/>
  <c r="H420" i="28"/>
  <c r="F370" i="23"/>
  <c r="D370" i="21"/>
  <c r="F370" i="22"/>
  <c r="O369" i="19"/>
  <c r="G369" i="23"/>
  <c r="B369" i="22"/>
  <c r="F369" i="21"/>
  <c r="F419" i="28"/>
  <c r="D369" i="23"/>
  <c r="F369" i="22"/>
  <c r="I368" i="23"/>
  <c r="H369" i="21"/>
  <c r="H369" i="22"/>
  <c r="B419" i="28"/>
  <c r="I369" i="23"/>
  <c r="K369" i="22"/>
  <c r="L419" i="28"/>
  <c r="K369" i="21"/>
  <c r="F369" i="23"/>
  <c r="B369" i="23"/>
  <c r="C369" i="23"/>
  <c r="D369" i="21"/>
  <c r="D419" i="28"/>
  <c r="N419" i="28"/>
  <c r="D369" i="22"/>
  <c r="E369" i="23"/>
  <c r="E368" i="23"/>
  <c r="H368" i="23"/>
  <c r="E369" i="21"/>
  <c r="E369" i="22"/>
  <c r="E419" i="28"/>
  <c r="M369" i="19"/>
  <c r="F368" i="23"/>
  <c r="N368" i="19"/>
  <c r="B368" i="23"/>
  <c r="B366" i="1"/>
  <c r="C366" i="1"/>
  <c r="C367" i="19"/>
  <c r="C418" i="28"/>
  <c r="C425" i="28"/>
  <c r="E366" i="1"/>
  <c r="G366" i="1"/>
  <c r="H366" i="1"/>
  <c r="AB366" i="1"/>
  <c r="I366" i="1"/>
  <c r="G367" i="19"/>
  <c r="J366" i="1"/>
  <c r="K366" i="1"/>
  <c r="I367" i="19"/>
  <c r="M366" i="1"/>
  <c r="N366" i="1"/>
  <c r="O366" i="1"/>
  <c r="B365" i="1"/>
  <c r="C365" i="1"/>
  <c r="C366" i="19"/>
  <c r="E365" i="1"/>
  <c r="G365" i="1"/>
  <c r="H365" i="1"/>
  <c r="Q365" i="1"/>
  <c r="I365" i="1"/>
  <c r="G366" i="19"/>
  <c r="G543" i="19"/>
  <c r="J365" i="1"/>
  <c r="H366" i="19"/>
  <c r="H543" i="19"/>
  <c r="K365" i="1"/>
  <c r="I366" i="19"/>
  <c r="I415" i="28"/>
  <c r="M365" i="1"/>
  <c r="J366" i="19"/>
  <c r="J543" i="19"/>
  <c r="N365" i="1"/>
  <c r="K366" i="19"/>
  <c r="O365" i="1"/>
  <c r="AC365" i="1"/>
  <c r="B364" i="1"/>
  <c r="B365" i="19"/>
  <c r="C364" i="1"/>
  <c r="C365" i="19"/>
  <c r="E364" i="1"/>
  <c r="D365" i="19"/>
  <c r="G364" i="1"/>
  <c r="H364" i="1"/>
  <c r="Q364" i="1"/>
  <c r="I364" i="1"/>
  <c r="J364" i="1"/>
  <c r="K364" i="1"/>
  <c r="I365" i="19"/>
  <c r="I414" i="28"/>
  <c r="M364" i="1"/>
  <c r="AA364" i="1"/>
  <c r="N364" i="1"/>
  <c r="Z364" i="1"/>
  <c r="O364" i="1"/>
  <c r="AC364" i="1"/>
  <c r="B363" i="1"/>
  <c r="B364" i="19"/>
  <c r="C363" i="1"/>
  <c r="C364" i="19"/>
  <c r="E363" i="1"/>
  <c r="G363" i="1"/>
  <c r="E364" i="19"/>
  <c r="E541" i="19"/>
  <c r="H363" i="1"/>
  <c r="Q363" i="1"/>
  <c r="I363" i="1"/>
  <c r="G364" i="19"/>
  <c r="G541" i="19"/>
  <c r="J363" i="1"/>
  <c r="K363" i="1"/>
  <c r="I364" i="19"/>
  <c r="I413" i="28"/>
  <c r="M363" i="1"/>
  <c r="J364" i="19"/>
  <c r="J541" i="19"/>
  <c r="N363" i="1"/>
  <c r="K364" i="19"/>
  <c r="O363" i="1"/>
  <c r="AC363" i="1"/>
  <c r="B362" i="1"/>
  <c r="B363" i="19"/>
  <c r="C362" i="1"/>
  <c r="C363" i="19"/>
  <c r="E362" i="1"/>
  <c r="G362" i="1"/>
  <c r="H362" i="1"/>
  <c r="Q362" i="1"/>
  <c r="I362" i="1"/>
  <c r="G363" i="19"/>
  <c r="G540" i="19"/>
  <c r="J362" i="1"/>
  <c r="K362" i="1"/>
  <c r="I363" i="19"/>
  <c r="I412" i="28"/>
  <c r="M362" i="1"/>
  <c r="AA362" i="1"/>
  <c r="N362" i="1"/>
  <c r="Z362" i="1"/>
  <c r="O362" i="1"/>
  <c r="AC362" i="1"/>
  <c r="B361" i="1"/>
  <c r="B362" i="19"/>
  <c r="C361" i="1"/>
  <c r="C362" i="19"/>
  <c r="E361" i="1"/>
  <c r="D362" i="19"/>
  <c r="G361" i="1"/>
  <c r="H361" i="1"/>
  <c r="Q361" i="1"/>
  <c r="I361" i="1"/>
  <c r="J361" i="1"/>
  <c r="K361" i="1"/>
  <c r="I362" i="19"/>
  <c r="I411" i="28"/>
  <c r="M361" i="1"/>
  <c r="AA361" i="1"/>
  <c r="N361" i="1"/>
  <c r="Z361" i="1"/>
  <c r="O361" i="1"/>
  <c r="L362" i="19"/>
  <c r="B360" i="1"/>
  <c r="B361" i="19"/>
  <c r="C360" i="1"/>
  <c r="C361" i="19"/>
  <c r="E360" i="1"/>
  <c r="G360" i="1"/>
  <c r="H360" i="1"/>
  <c r="F361" i="19"/>
  <c r="F538" i="19"/>
  <c r="I360" i="1"/>
  <c r="G361" i="19"/>
  <c r="G538" i="19"/>
  <c r="J360" i="1"/>
  <c r="H361" i="19"/>
  <c r="H538" i="19"/>
  <c r="K360" i="1"/>
  <c r="I361" i="19"/>
  <c r="I410" i="28"/>
  <c r="M360" i="1"/>
  <c r="AA360" i="1"/>
  <c r="N360" i="1"/>
  <c r="Z360" i="1"/>
  <c r="O360" i="1"/>
  <c r="L361" i="19"/>
  <c r="M441" i="28"/>
  <c r="N441" i="28"/>
  <c r="M432" i="28"/>
  <c r="N432" i="28"/>
  <c r="H433" i="28"/>
  <c r="B433" i="28"/>
  <c r="K433" i="28"/>
  <c r="D433" i="28"/>
  <c r="N433" i="28"/>
  <c r="E433" i="28"/>
  <c r="J433" i="28"/>
  <c r="L433" i="28"/>
  <c r="G433" i="28"/>
  <c r="F433" i="28"/>
  <c r="M428" i="28"/>
  <c r="N429" i="28"/>
  <c r="N426" i="28"/>
  <c r="M426" i="28"/>
  <c r="M427" i="28"/>
  <c r="M422" i="28"/>
  <c r="G418" i="28"/>
  <c r="G425" i="28"/>
  <c r="G544" i="19"/>
  <c r="M423" i="28"/>
  <c r="N423" i="28"/>
  <c r="M420" i="28"/>
  <c r="M419" i="28"/>
  <c r="AF366" i="1"/>
  <c r="I416" i="28"/>
  <c r="I417" i="28"/>
  <c r="I425" i="28"/>
  <c r="BI366" i="1"/>
  <c r="AU367" i="1"/>
  <c r="AI367" i="1"/>
  <c r="AE366" i="1"/>
  <c r="BH366" i="1"/>
  <c r="F367" i="19"/>
  <c r="AH367" i="1"/>
  <c r="AT367" i="1"/>
  <c r="AE367" i="1"/>
  <c r="AQ367" i="1"/>
  <c r="E367" i="19"/>
  <c r="AG367" i="1"/>
  <c r="AS367" i="1"/>
  <c r="AC366" i="1"/>
  <c r="AL367" i="1"/>
  <c r="AX367" i="1"/>
  <c r="AZ366" i="1"/>
  <c r="AR367" i="1"/>
  <c r="AF367" i="1"/>
  <c r="AV367" i="1"/>
  <c r="AJ367" i="1"/>
  <c r="G368" i="22"/>
  <c r="G368" i="21"/>
  <c r="K367" i="19"/>
  <c r="AW367" i="1"/>
  <c r="AK367" i="1"/>
  <c r="C368" i="21"/>
  <c r="C368" i="22"/>
  <c r="AX366" i="1"/>
  <c r="Q366" i="1"/>
  <c r="R366" i="1"/>
  <c r="BI365" i="1"/>
  <c r="BH363" i="1"/>
  <c r="AI365" i="1"/>
  <c r="AJ365" i="1"/>
  <c r="AG366" i="1"/>
  <c r="BG366" i="1"/>
  <c r="G416" i="28"/>
  <c r="G367" i="22"/>
  <c r="G367" i="21"/>
  <c r="C367" i="21"/>
  <c r="C416" i="28"/>
  <c r="C367" i="22"/>
  <c r="AQ365" i="1"/>
  <c r="AH366" i="1"/>
  <c r="AJ366" i="1"/>
  <c r="AQ366" i="1"/>
  <c r="BH362" i="1"/>
  <c r="AG364" i="1"/>
  <c r="AW366" i="1"/>
  <c r="L367" i="19"/>
  <c r="D367" i="19"/>
  <c r="AV366" i="1"/>
  <c r="AU366" i="1"/>
  <c r="J367" i="19"/>
  <c r="B367" i="19"/>
  <c r="F366" i="19"/>
  <c r="F543" i="19"/>
  <c r="AT366" i="1"/>
  <c r="E366" i="19"/>
  <c r="E543" i="19"/>
  <c r="AS366" i="1"/>
  <c r="AK366" i="1"/>
  <c r="H367" i="19"/>
  <c r="C365" i="21"/>
  <c r="BE366" i="1"/>
  <c r="AL366" i="1"/>
  <c r="BC366" i="1"/>
  <c r="BJ366" i="1"/>
  <c r="BB366" i="1"/>
  <c r="AI366" i="1"/>
  <c r="Z366" i="1"/>
  <c r="BF366" i="1"/>
  <c r="BD366" i="1"/>
  <c r="AA366" i="1"/>
  <c r="AR366" i="1"/>
  <c r="AZ362" i="1"/>
  <c r="BE365" i="1"/>
  <c r="BJ364" i="1"/>
  <c r="AE365" i="1"/>
  <c r="AU363" i="1"/>
  <c r="B365" i="21"/>
  <c r="F362" i="19"/>
  <c r="BH365" i="1"/>
  <c r="AU365" i="1"/>
  <c r="C415" i="28"/>
  <c r="C366" i="22"/>
  <c r="C366" i="21"/>
  <c r="BG363" i="1"/>
  <c r="R362" i="1"/>
  <c r="AV363" i="1"/>
  <c r="AH364" i="1"/>
  <c r="BH364" i="1"/>
  <c r="J365" i="19"/>
  <c r="AV365" i="1"/>
  <c r="AA365" i="1"/>
  <c r="R365" i="1"/>
  <c r="B366" i="19"/>
  <c r="AE362" i="1"/>
  <c r="Z363" i="1"/>
  <c r="AF364" i="1"/>
  <c r="AO364" i="1"/>
  <c r="R364" i="1"/>
  <c r="Z365" i="1"/>
  <c r="AS365" i="1"/>
  <c r="AK365" i="1"/>
  <c r="BG364" i="1"/>
  <c r="AX365" i="1"/>
  <c r="L366" i="19"/>
  <c r="L365" i="19"/>
  <c r="AG365" i="1"/>
  <c r="D366" i="19"/>
  <c r="AW363" i="1"/>
  <c r="AX364" i="1"/>
  <c r="AI364" i="1"/>
  <c r="K365" i="19"/>
  <c r="H365" i="23"/>
  <c r="AW365" i="1"/>
  <c r="B412" i="28"/>
  <c r="BC365" i="1"/>
  <c r="AT365" i="1"/>
  <c r="BD365" i="1"/>
  <c r="AB365" i="1"/>
  <c r="BJ365" i="1"/>
  <c r="BB365" i="1"/>
  <c r="AH365" i="1"/>
  <c r="AZ365" i="1"/>
  <c r="BF365" i="1"/>
  <c r="AR365" i="1"/>
  <c r="BG365" i="1"/>
  <c r="AF365" i="1"/>
  <c r="AL365" i="1"/>
  <c r="AV364" i="1"/>
  <c r="AJ363" i="1"/>
  <c r="AS364" i="1"/>
  <c r="G365" i="19"/>
  <c r="G542" i="19"/>
  <c r="C365" i="22"/>
  <c r="C365" i="23"/>
  <c r="J363" i="19"/>
  <c r="AI363" i="1"/>
  <c r="F364" i="19"/>
  <c r="F541" i="19"/>
  <c r="AJ364" i="1"/>
  <c r="AQ364" i="1"/>
  <c r="F365" i="19"/>
  <c r="F542" i="19"/>
  <c r="B365" i="22"/>
  <c r="B365" i="23"/>
  <c r="E365" i="19"/>
  <c r="E542" i="19"/>
  <c r="AZ363" i="1"/>
  <c r="C414" i="28"/>
  <c r="B414" i="28"/>
  <c r="AE364" i="1"/>
  <c r="AK363" i="1"/>
  <c r="BI363" i="1"/>
  <c r="H364" i="19"/>
  <c r="H541" i="19"/>
  <c r="AT364" i="1"/>
  <c r="AZ364" i="1"/>
  <c r="H365" i="19"/>
  <c r="AW364" i="1"/>
  <c r="C412" i="28"/>
  <c r="G413" i="28"/>
  <c r="BE364" i="1"/>
  <c r="AL364" i="1"/>
  <c r="BD364" i="1"/>
  <c r="AU364" i="1"/>
  <c r="AK364" i="1"/>
  <c r="AB364" i="1"/>
  <c r="BC364" i="1"/>
  <c r="BI364" i="1"/>
  <c r="AR364" i="1"/>
  <c r="BF364" i="1"/>
  <c r="BB364" i="1"/>
  <c r="C413" i="28"/>
  <c r="C364" i="22"/>
  <c r="C364" i="21"/>
  <c r="O364" i="19"/>
  <c r="B413" i="28"/>
  <c r="B364" i="21"/>
  <c r="B364" i="22"/>
  <c r="E363" i="19"/>
  <c r="E540" i="19"/>
  <c r="BF363" i="1"/>
  <c r="D363" i="19"/>
  <c r="BE363" i="1"/>
  <c r="AS363" i="1"/>
  <c r="AH363" i="1"/>
  <c r="BD363" i="1"/>
  <c r="AR363" i="1"/>
  <c r="AG363" i="1"/>
  <c r="G364" i="21"/>
  <c r="BG362" i="1"/>
  <c r="AQ363" i="1"/>
  <c r="AF363" i="1"/>
  <c r="L364" i="19"/>
  <c r="D364" i="19"/>
  <c r="BI362" i="1"/>
  <c r="L363" i="19"/>
  <c r="BJ363" i="1"/>
  <c r="AE363" i="1"/>
  <c r="G364" i="22"/>
  <c r="AC361" i="1"/>
  <c r="AG361" i="1"/>
  <c r="AH362" i="1"/>
  <c r="K363" i="19"/>
  <c r="AX363" i="1"/>
  <c r="AA363" i="1"/>
  <c r="R363" i="1"/>
  <c r="AB362" i="1"/>
  <c r="F363" i="19"/>
  <c r="F540" i="19"/>
  <c r="M364" i="19"/>
  <c r="B363" i="22"/>
  <c r="AB363" i="1"/>
  <c r="BC363" i="1"/>
  <c r="AT363" i="1"/>
  <c r="BB363" i="1"/>
  <c r="AL363" i="1"/>
  <c r="L411" i="28"/>
  <c r="BJ361" i="1"/>
  <c r="BG361" i="1"/>
  <c r="AW362" i="1"/>
  <c r="BF361" i="1"/>
  <c r="AG362" i="1"/>
  <c r="BI361" i="1"/>
  <c r="AX362" i="1"/>
  <c r="AS362" i="1"/>
  <c r="C363" i="21"/>
  <c r="AS361" i="1"/>
  <c r="AH361" i="1"/>
  <c r="BH361" i="1"/>
  <c r="E362" i="19"/>
  <c r="E539" i="19"/>
  <c r="AT362" i="1"/>
  <c r="H363" i="19"/>
  <c r="H540" i="19"/>
  <c r="B363" i="21"/>
  <c r="AI361" i="1"/>
  <c r="AV362" i="1"/>
  <c r="AR362" i="1"/>
  <c r="AR361" i="1"/>
  <c r="AQ362" i="1"/>
  <c r="C363" i="22"/>
  <c r="I362" i="23"/>
  <c r="AF362" i="1"/>
  <c r="AL362" i="1"/>
  <c r="BD362" i="1"/>
  <c r="AU362" i="1"/>
  <c r="AK362" i="1"/>
  <c r="BF362" i="1"/>
  <c r="BC362" i="1"/>
  <c r="BJ362" i="1"/>
  <c r="BB362" i="1"/>
  <c r="AI362" i="1"/>
  <c r="BE362" i="1"/>
  <c r="AJ362" i="1"/>
  <c r="B411" i="28"/>
  <c r="B362" i="22"/>
  <c r="B362" i="21"/>
  <c r="C411" i="28"/>
  <c r="C362" i="22"/>
  <c r="C362" i="21"/>
  <c r="B362" i="23"/>
  <c r="AU361" i="1"/>
  <c r="AF361" i="1"/>
  <c r="AO361" i="1"/>
  <c r="BG360" i="1"/>
  <c r="R361" i="1"/>
  <c r="K362" i="19"/>
  <c r="BF360" i="1"/>
  <c r="BD361" i="1"/>
  <c r="J362" i="19"/>
  <c r="J539" i="19"/>
  <c r="BE360" i="1"/>
  <c r="BB361" i="1"/>
  <c r="K362" i="21"/>
  <c r="AC360" i="1"/>
  <c r="AX361" i="1"/>
  <c r="AL361" i="1"/>
  <c r="H362" i="19"/>
  <c r="H539" i="19"/>
  <c r="AW361" i="1"/>
  <c r="AQ361" i="1"/>
  <c r="G362" i="19"/>
  <c r="K362" i="22"/>
  <c r="C362" i="23"/>
  <c r="AV361" i="1"/>
  <c r="J361" i="19"/>
  <c r="J538" i="19"/>
  <c r="BI360" i="1"/>
  <c r="BE361" i="1"/>
  <c r="AE361" i="1"/>
  <c r="AK361" i="1"/>
  <c r="AB361" i="1"/>
  <c r="BC361" i="1"/>
  <c r="AT361" i="1"/>
  <c r="AJ361" i="1"/>
  <c r="AZ361" i="1"/>
  <c r="BD360" i="1"/>
  <c r="BB360" i="1"/>
  <c r="E361" i="19"/>
  <c r="E538" i="19"/>
  <c r="BJ360" i="1"/>
  <c r="D361" i="19"/>
  <c r="BH360" i="1"/>
  <c r="K361" i="19"/>
  <c r="AB360" i="1"/>
  <c r="BC360" i="1"/>
  <c r="AZ360" i="1"/>
  <c r="Q360" i="1"/>
  <c r="R360" i="1"/>
  <c r="M433" i="28"/>
  <c r="J364" i="22"/>
  <c r="I364" i="21"/>
  <c r="J540" i="19"/>
  <c r="J418" i="28"/>
  <c r="J425" i="28"/>
  <c r="J544" i="19"/>
  <c r="F418" i="28"/>
  <c r="F425" i="28"/>
  <c r="F544" i="19"/>
  <c r="H418" i="28"/>
  <c r="H425" i="28"/>
  <c r="H544" i="19"/>
  <c r="J415" i="28"/>
  <c r="J542" i="19"/>
  <c r="D418" i="28"/>
  <c r="D425" i="28"/>
  <c r="E418" i="28"/>
  <c r="E425" i="28"/>
  <c r="E544" i="19"/>
  <c r="I365" i="23"/>
  <c r="L418" i="28"/>
  <c r="L425" i="28"/>
  <c r="D362" i="21"/>
  <c r="D412" i="28"/>
  <c r="M412" i="28"/>
  <c r="H366" i="21"/>
  <c r="H542" i="19"/>
  <c r="K415" i="28"/>
  <c r="F362" i="22"/>
  <c r="F539" i="19"/>
  <c r="K418" i="28"/>
  <c r="K425" i="28"/>
  <c r="G363" i="22"/>
  <c r="G539" i="19"/>
  <c r="K363" i="22"/>
  <c r="B418" i="28"/>
  <c r="B425" i="28"/>
  <c r="AN366" i="1"/>
  <c r="AO366" i="1"/>
  <c r="BA366" i="1"/>
  <c r="F411" i="28"/>
  <c r="F416" i="28"/>
  <c r="E367" i="22"/>
  <c r="M367" i="19"/>
  <c r="K416" i="28"/>
  <c r="AN367" i="1"/>
  <c r="F362" i="21"/>
  <c r="H364" i="21"/>
  <c r="D362" i="23"/>
  <c r="E415" i="28"/>
  <c r="M366" i="19"/>
  <c r="D367" i="23"/>
  <c r="D368" i="22"/>
  <c r="D368" i="21"/>
  <c r="J368" i="22"/>
  <c r="J368" i="21"/>
  <c r="K368" i="22"/>
  <c r="K368" i="21"/>
  <c r="J367" i="22"/>
  <c r="F368" i="21"/>
  <c r="F368" i="22"/>
  <c r="F366" i="21"/>
  <c r="B368" i="21"/>
  <c r="B368" i="22"/>
  <c r="J367" i="21"/>
  <c r="I368" i="22"/>
  <c r="I368" i="21"/>
  <c r="AO367" i="1"/>
  <c r="BA367" i="1"/>
  <c r="E368" i="21"/>
  <c r="E368" i="22"/>
  <c r="O366" i="19"/>
  <c r="H368" i="21"/>
  <c r="H368" i="22"/>
  <c r="E416" i="28"/>
  <c r="F412" i="28"/>
  <c r="J414" i="28"/>
  <c r="I365" i="22"/>
  <c r="AN364" i="1"/>
  <c r="F367" i="22"/>
  <c r="E367" i="21"/>
  <c r="G365" i="23"/>
  <c r="I365" i="21"/>
  <c r="N366" i="19"/>
  <c r="F367" i="21"/>
  <c r="H416" i="28"/>
  <c r="F367" i="23"/>
  <c r="H367" i="22"/>
  <c r="N367" i="19"/>
  <c r="H367" i="21"/>
  <c r="J416" i="28"/>
  <c r="G367" i="23"/>
  <c r="I367" i="22"/>
  <c r="O367" i="19"/>
  <c r="I367" i="21"/>
  <c r="D367" i="22"/>
  <c r="D367" i="21"/>
  <c r="D416" i="28"/>
  <c r="B367" i="23"/>
  <c r="C367" i="23"/>
  <c r="K367" i="21"/>
  <c r="L416" i="28"/>
  <c r="I367" i="23"/>
  <c r="K367" i="22"/>
  <c r="E367" i="23"/>
  <c r="J365" i="21"/>
  <c r="H367" i="23"/>
  <c r="B367" i="21"/>
  <c r="B416" i="28"/>
  <c r="B367" i="22"/>
  <c r="F366" i="22"/>
  <c r="J363" i="21"/>
  <c r="F415" i="28"/>
  <c r="J365" i="22"/>
  <c r="I364" i="22"/>
  <c r="AN363" i="1"/>
  <c r="J413" i="28"/>
  <c r="I363" i="21"/>
  <c r="O363" i="19"/>
  <c r="H366" i="22"/>
  <c r="G366" i="21"/>
  <c r="G415" i="28"/>
  <c r="E366" i="21"/>
  <c r="D366" i="22"/>
  <c r="C366" i="23"/>
  <c r="D415" i="28"/>
  <c r="N415" i="28"/>
  <c r="B366" i="23"/>
  <c r="D366" i="23"/>
  <c r="D366" i="21"/>
  <c r="E366" i="23"/>
  <c r="I366" i="22"/>
  <c r="G366" i="22"/>
  <c r="H415" i="28"/>
  <c r="J366" i="21"/>
  <c r="I366" i="21"/>
  <c r="BA364" i="1"/>
  <c r="E366" i="22"/>
  <c r="F366" i="23"/>
  <c r="J366" i="22"/>
  <c r="I366" i="23"/>
  <c r="K366" i="22"/>
  <c r="K366" i="21"/>
  <c r="L415" i="28"/>
  <c r="H366" i="23"/>
  <c r="G366" i="23"/>
  <c r="F364" i="23"/>
  <c r="K414" i="28"/>
  <c r="B415" i="28"/>
  <c r="B366" i="22"/>
  <c r="B366" i="21"/>
  <c r="N364" i="19"/>
  <c r="F363" i="21"/>
  <c r="AO365" i="1"/>
  <c r="AN365" i="1"/>
  <c r="BA365" i="1"/>
  <c r="F414" i="28"/>
  <c r="F365" i="22"/>
  <c r="D365" i="23"/>
  <c r="F365" i="21"/>
  <c r="G414" i="28"/>
  <c r="E365" i="23"/>
  <c r="G365" i="22"/>
  <c r="G365" i="21"/>
  <c r="M365" i="19"/>
  <c r="L412" i="28"/>
  <c r="H364" i="23"/>
  <c r="D414" i="28"/>
  <c r="D365" i="21"/>
  <c r="K365" i="21"/>
  <c r="L414" i="28"/>
  <c r="K365" i="22"/>
  <c r="O365" i="19"/>
  <c r="E365" i="22"/>
  <c r="E365" i="21"/>
  <c r="E414" i="28"/>
  <c r="N365" i="19"/>
  <c r="H414" i="28"/>
  <c r="F365" i="23"/>
  <c r="H365" i="22"/>
  <c r="H365" i="21"/>
  <c r="D365" i="22"/>
  <c r="E412" i="28"/>
  <c r="M363" i="19"/>
  <c r="H364" i="22"/>
  <c r="K363" i="21"/>
  <c r="H413" i="28"/>
  <c r="F364" i="21"/>
  <c r="E364" i="22"/>
  <c r="G363" i="23"/>
  <c r="C363" i="23"/>
  <c r="H363" i="23"/>
  <c r="D413" i="28"/>
  <c r="C364" i="23"/>
  <c r="E364" i="23"/>
  <c r="D364" i="21"/>
  <c r="B364" i="23"/>
  <c r="D364" i="23"/>
  <c r="D364" i="22"/>
  <c r="G364" i="23"/>
  <c r="E364" i="21"/>
  <c r="K413" i="28"/>
  <c r="D363" i="23"/>
  <c r="E363" i="23"/>
  <c r="F364" i="22"/>
  <c r="K364" i="22"/>
  <c r="K364" i="21"/>
  <c r="L413" i="28"/>
  <c r="I364" i="23"/>
  <c r="F413" i="28"/>
  <c r="E413" i="28"/>
  <c r="D363" i="22"/>
  <c r="AO363" i="1"/>
  <c r="BA363" i="1"/>
  <c r="F363" i="22"/>
  <c r="B363" i="23"/>
  <c r="J364" i="21"/>
  <c r="D363" i="21"/>
  <c r="I363" i="23"/>
  <c r="G361" i="23"/>
  <c r="G412" i="28"/>
  <c r="G363" i="21"/>
  <c r="E363" i="21"/>
  <c r="J412" i="28"/>
  <c r="I363" i="22"/>
  <c r="E363" i="22"/>
  <c r="H363" i="21"/>
  <c r="H412" i="28"/>
  <c r="F363" i="23"/>
  <c r="H363" i="22"/>
  <c r="N363" i="19"/>
  <c r="E362" i="21"/>
  <c r="K412" i="28"/>
  <c r="J363" i="22"/>
  <c r="E362" i="22"/>
  <c r="BA362" i="1"/>
  <c r="AO362" i="1"/>
  <c r="AN362" i="1"/>
  <c r="M362" i="19"/>
  <c r="E362" i="23"/>
  <c r="G411" i="28"/>
  <c r="G362" i="22"/>
  <c r="G362" i="21"/>
  <c r="BA361" i="1"/>
  <c r="AN361" i="1"/>
  <c r="I362" i="22"/>
  <c r="J411" i="28"/>
  <c r="O362" i="19"/>
  <c r="I362" i="21"/>
  <c r="G362" i="23"/>
  <c r="N361" i="19"/>
  <c r="D362" i="22"/>
  <c r="H362" i="23"/>
  <c r="K411" i="28"/>
  <c r="J362" i="22"/>
  <c r="J362" i="21"/>
  <c r="D411" i="28"/>
  <c r="H362" i="22"/>
  <c r="H362" i="21"/>
  <c r="F362" i="23"/>
  <c r="H411" i="28"/>
  <c r="N362" i="19"/>
  <c r="E411" i="28"/>
  <c r="O361" i="19"/>
  <c r="B361" i="23"/>
  <c r="C361" i="23"/>
  <c r="I361" i="23"/>
  <c r="M361" i="19"/>
  <c r="E361" i="23"/>
  <c r="D361" i="23"/>
  <c r="H361" i="23"/>
  <c r="F361" i="23"/>
  <c r="B359" i="1"/>
  <c r="C359" i="1"/>
  <c r="C360" i="19"/>
  <c r="C410" i="28"/>
  <c r="C417" i="28"/>
  <c r="E359" i="1"/>
  <c r="G359" i="1"/>
  <c r="H359" i="1"/>
  <c r="I359" i="1"/>
  <c r="J359" i="1"/>
  <c r="K359" i="1"/>
  <c r="I360" i="19"/>
  <c r="I408" i="28"/>
  <c r="M359" i="1"/>
  <c r="N359" i="1"/>
  <c r="O359" i="1"/>
  <c r="B358" i="1"/>
  <c r="C358" i="1"/>
  <c r="C359" i="19"/>
  <c r="E358" i="1"/>
  <c r="G358" i="1"/>
  <c r="H358" i="1"/>
  <c r="Q358" i="1"/>
  <c r="I358" i="1"/>
  <c r="G359" i="19"/>
  <c r="G536" i="19"/>
  <c r="J358" i="1"/>
  <c r="H359" i="19"/>
  <c r="H536" i="19"/>
  <c r="K358" i="1"/>
  <c r="I359" i="19"/>
  <c r="I407" i="28"/>
  <c r="M358" i="1"/>
  <c r="J359" i="19"/>
  <c r="J536" i="19"/>
  <c r="N358" i="1"/>
  <c r="Z358" i="1"/>
  <c r="O358" i="1"/>
  <c r="AC358" i="1"/>
  <c r="B357" i="1"/>
  <c r="C357" i="1"/>
  <c r="C358" i="19"/>
  <c r="E357" i="1"/>
  <c r="G357" i="1"/>
  <c r="H357" i="1"/>
  <c r="Q357" i="1"/>
  <c r="I357" i="1"/>
  <c r="G358" i="19"/>
  <c r="G535" i="19"/>
  <c r="J357" i="1"/>
  <c r="K357" i="1"/>
  <c r="I358" i="19"/>
  <c r="I406" i="28"/>
  <c r="M357" i="1"/>
  <c r="N357" i="1"/>
  <c r="Z357" i="1"/>
  <c r="O357" i="1"/>
  <c r="AC357" i="1"/>
  <c r="B355" i="1"/>
  <c r="B356" i="19"/>
  <c r="C355" i="1"/>
  <c r="C356" i="19"/>
  <c r="E355" i="1"/>
  <c r="G355" i="1"/>
  <c r="E356" i="19"/>
  <c r="E533" i="19"/>
  <c r="H355" i="1"/>
  <c r="Q355" i="1"/>
  <c r="I355" i="1"/>
  <c r="J355" i="1"/>
  <c r="K355" i="1"/>
  <c r="I356" i="19"/>
  <c r="I404" i="28"/>
  <c r="M355" i="1"/>
  <c r="J356" i="19"/>
  <c r="J533" i="19"/>
  <c r="N355" i="1"/>
  <c r="Z355" i="1"/>
  <c r="O355" i="1"/>
  <c r="B356" i="1"/>
  <c r="C356" i="1"/>
  <c r="C357" i="19"/>
  <c r="E356" i="1"/>
  <c r="D357" i="19"/>
  <c r="G356" i="1"/>
  <c r="E357" i="19"/>
  <c r="E534" i="19"/>
  <c r="H356" i="1"/>
  <c r="I356" i="1"/>
  <c r="J356" i="1"/>
  <c r="H357" i="19"/>
  <c r="H534" i="19"/>
  <c r="K356" i="1"/>
  <c r="I357" i="19"/>
  <c r="I405" i="28"/>
  <c r="M356" i="1"/>
  <c r="N356" i="1"/>
  <c r="Z356" i="1"/>
  <c r="O356" i="1"/>
  <c r="AC356" i="1"/>
  <c r="B354" i="1"/>
  <c r="C354" i="1"/>
  <c r="C355" i="19"/>
  <c r="E354" i="1"/>
  <c r="D355" i="19"/>
  <c r="G354" i="1"/>
  <c r="E355" i="19"/>
  <c r="E532" i="19"/>
  <c r="H354" i="1"/>
  <c r="Q354" i="1"/>
  <c r="I354" i="1"/>
  <c r="G355" i="19"/>
  <c r="G532" i="19"/>
  <c r="J354" i="1"/>
  <c r="H355" i="19"/>
  <c r="H532" i="19"/>
  <c r="K354" i="1"/>
  <c r="I355" i="19"/>
  <c r="I403" i="28"/>
  <c r="M354" i="1"/>
  <c r="N354" i="1"/>
  <c r="Z354" i="1"/>
  <c r="O354" i="1"/>
  <c r="BG354" i="1"/>
  <c r="B353" i="1"/>
  <c r="B354" i="19"/>
  <c r="C353" i="1"/>
  <c r="C354" i="19"/>
  <c r="E353" i="1"/>
  <c r="G353" i="1"/>
  <c r="H353" i="1"/>
  <c r="Q353" i="1"/>
  <c r="I353" i="1"/>
  <c r="J353" i="1"/>
  <c r="K353" i="1"/>
  <c r="I354" i="19"/>
  <c r="I402" i="28"/>
  <c r="M353" i="1"/>
  <c r="J354" i="19"/>
  <c r="J531" i="19"/>
  <c r="N353" i="1"/>
  <c r="O353" i="1"/>
  <c r="B352" i="1"/>
  <c r="B353" i="19"/>
  <c r="C352" i="1"/>
  <c r="C353" i="19"/>
  <c r="E352" i="1"/>
  <c r="G352" i="1"/>
  <c r="E353" i="19"/>
  <c r="E530" i="19"/>
  <c r="H352" i="1"/>
  <c r="Q352" i="1"/>
  <c r="I352" i="1"/>
  <c r="G353" i="19"/>
  <c r="G530" i="19"/>
  <c r="J352" i="1"/>
  <c r="H353" i="19"/>
  <c r="H530" i="19"/>
  <c r="K352" i="1"/>
  <c r="I353" i="19"/>
  <c r="I400" i="28"/>
  <c r="M352" i="1"/>
  <c r="J353" i="19"/>
  <c r="J530" i="19"/>
  <c r="N352" i="1"/>
  <c r="K353" i="19"/>
  <c r="O352" i="1"/>
  <c r="AC352" i="1"/>
  <c r="B351" i="1"/>
  <c r="C351" i="1"/>
  <c r="C352" i="19"/>
  <c r="E351" i="1"/>
  <c r="D352" i="19"/>
  <c r="G351" i="1"/>
  <c r="E352" i="19"/>
  <c r="E529" i="19"/>
  <c r="H351" i="1"/>
  <c r="Q351" i="1"/>
  <c r="I351" i="1"/>
  <c r="J351" i="1"/>
  <c r="K351" i="1"/>
  <c r="I352" i="19"/>
  <c r="I399" i="28"/>
  <c r="M351" i="1"/>
  <c r="AA351" i="1"/>
  <c r="N351" i="1"/>
  <c r="Z351" i="1"/>
  <c r="O351" i="1"/>
  <c r="AC351" i="1"/>
  <c r="B349" i="1"/>
  <c r="B350" i="19"/>
  <c r="C349" i="1"/>
  <c r="C350" i="19"/>
  <c r="E349" i="1"/>
  <c r="G349" i="1"/>
  <c r="E350" i="19"/>
  <c r="E527" i="19"/>
  <c r="H349" i="1"/>
  <c r="AB349" i="1"/>
  <c r="I349" i="1"/>
  <c r="G350" i="19"/>
  <c r="G527" i="19"/>
  <c r="J349" i="1"/>
  <c r="K349" i="1"/>
  <c r="I350" i="19"/>
  <c r="I397" i="28"/>
  <c r="M349" i="1"/>
  <c r="N349" i="1"/>
  <c r="Z349" i="1"/>
  <c r="O349" i="1"/>
  <c r="L350" i="19"/>
  <c r="B350" i="1"/>
  <c r="C350" i="1"/>
  <c r="C351" i="19"/>
  <c r="E350" i="1"/>
  <c r="D351" i="19"/>
  <c r="G350" i="1"/>
  <c r="E351" i="19"/>
  <c r="E528" i="19"/>
  <c r="H350" i="1"/>
  <c r="I350" i="1"/>
  <c r="J350" i="1"/>
  <c r="K350" i="1"/>
  <c r="I351" i="19"/>
  <c r="I398" i="28"/>
  <c r="M350" i="1"/>
  <c r="N350" i="1"/>
  <c r="Z350" i="1"/>
  <c r="O350" i="1"/>
  <c r="AC350" i="1"/>
  <c r="B348" i="1"/>
  <c r="B349" i="19"/>
  <c r="C348" i="1"/>
  <c r="C349" i="19"/>
  <c r="E348" i="1"/>
  <c r="D349" i="19"/>
  <c r="G348" i="1"/>
  <c r="E349" i="19"/>
  <c r="E526" i="19"/>
  <c r="H348" i="1"/>
  <c r="AB348" i="1"/>
  <c r="I348" i="1"/>
  <c r="J348" i="1"/>
  <c r="H349" i="19"/>
  <c r="H526" i="19"/>
  <c r="K348" i="1"/>
  <c r="I349" i="19"/>
  <c r="I396" i="28"/>
  <c r="M348" i="1"/>
  <c r="J349" i="19"/>
  <c r="J526" i="19"/>
  <c r="N348" i="1"/>
  <c r="K349" i="19"/>
  <c r="O348" i="1"/>
  <c r="AC348" i="1"/>
  <c r="BG353" i="1"/>
  <c r="BG355" i="1"/>
  <c r="N412" i="28"/>
  <c r="M418" i="28"/>
  <c r="N418" i="28"/>
  <c r="N425" i="28"/>
  <c r="M425" i="28"/>
  <c r="M416" i="28"/>
  <c r="N416" i="28"/>
  <c r="M415" i="28"/>
  <c r="M414" i="28"/>
  <c r="N414" i="28"/>
  <c r="M413" i="28"/>
  <c r="N413" i="28"/>
  <c r="M411" i="28"/>
  <c r="N411" i="28"/>
  <c r="AU360" i="1"/>
  <c r="AI360" i="1"/>
  <c r="Q359" i="1"/>
  <c r="R359" i="1"/>
  <c r="AT360" i="1"/>
  <c r="AH360" i="1"/>
  <c r="AS360" i="1"/>
  <c r="AG360" i="1"/>
  <c r="AL360" i="1"/>
  <c r="AX360" i="1"/>
  <c r="AR360" i="1"/>
  <c r="AF360" i="1"/>
  <c r="AO360" i="1"/>
  <c r="Z359" i="1"/>
  <c r="AW360" i="1"/>
  <c r="AK360" i="1"/>
  <c r="C361" i="22"/>
  <c r="C361" i="21"/>
  <c r="AA359" i="1"/>
  <c r="AJ360" i="1"/>
  <c r="AV360" i="1"/>
  <c r="B360" i="19"/>
  <c r="AE360" i="1"/>
  <c r="AQ360" i="1"/>
  <c r="AF359" i="1"/>
  <c r="AO359" i="1"/>
  <c r="BG356" i="1"/>
  <c r="F359" i="19"/>
  <c r="F536" i="19"/>
  <c r="BH359" i="1"/>
  <c r="C360" i="22"/>
  <c r="AB358" i="1"/>
  <c r="AS359" i="1"/>
  <c r="AR359" i="1"/>
  <c r="J360" i="19"/>
  <c r="BE359" i="1"/>
  <c r="AF358" i="1"/>
  <c r="AO358" i="1"/>
  <c r="AV358" i="1"/>
  <c r="AG359" i="1"/>
  <c r="BG357" i="1"/>
  <c r="AG357" i="1"/>
  <c r="BF359" i="1"/>
  <c r="AL359" i="1"/>
  <c r="D360" i="19"/>
  <c r="C408" i="28"/>
  <c r="AU359" i="1"/>
  <c r="AE358" i="1"/>
  <c r="L360" i="19"/>
  <c r="AX358" i="1"/>
  <c r="L359" i="19"/>
  <c r="AI359" i="1"/>
  <c r="K360" i="19"/>
  <c r="AU358" i="1"/>
  <c r="AT358" i="1"/>
  <c r="BG359" i="1"/>
  <c r="AC359" i="1"/>
  <c r="BJ359" i="1"/>
  <c r="E360" i="19"/>
  <c r="BD359" i="1"/>
  <c r="L358" i="19"/>
  <c r="AK358" i="1"/>
  <c r="BB359" i="1"/>
  <c r="C360" i="21"/>
  <c r="BD358" i="1"/>
  <c r="AR358" i="1"/>
  <c r="BI359" i="1"/>
  <c r="AV359" i="1"/>
  <c r="AH359" i="1"/>
  <c r="F360" i="19"/>
  <c r="AE359" i="1"/>
  <c r="F358" i="19"/>
  <c r="F535" i="19"/>
  <c r="D359" i="19"/>
  <c r="AX359" i="1"/>
  <c r="H360" i="19"/>
  <c r="BG358" i="1"/>
  <c r="AS358" i="1"/>
  <c r="AW359" i="1"/>
  <c r="AQ359" i="1"/>
  <c r="G360" i="19"/>
  <c r="G407" i="28"/>
  <c r="AK359" i="1"/>
  <c r="AB359" i="1"/>
  <c r="BC359" i="1"/>
  <c r="AT359" i="1"/>
  <c r="AJ359" i="1"/>
  <c r="AZ359" i="1"/>
  <c r="C407" i="28"/>
  <c r="C359" i="22"/>
  <c r="C359" i="21"/>
  <c r="BH358" i="1"/>
  <c r="BF358" i="1"/>
  <c r="K359" i="19"/>
  <c r="G359" i="22"/>
  <c r="AJ357" i="1"/>
  <c r="AQ357" i="1"/>
  <c r="BE358" i="1"/>
  <c r="BB358" i="1"/>
  <c r="B359" i="19"/>
  <c r="R358" i="1"/>
  <c r="BC358" i="1"/>
  <c r="AL358" i="1"/>
  <c r="D358" i="19"/>
  <c r="AW358" i="1"/>
  <c r="AH358" i="1"/>
  <c r="BJ358" i="1"/>
  <c r="E359" i="19"/>
  <c r="E536" i="19"/>
  <c r="G359" i="21"/>
  <c r="BI358" i="1"/>
  <c r="AG358" i="1"/>
  <c r="AJ358" i="1"/>
  <c r="AA358" i="1"/>
  <c r="AI358" i="1"/>
  <c r="AQ358" i="1"/>
  <c r="AZ358" i="1"/>
  <c r="C406" i="28"/>
  <c r="C358" i="22"/>
  <c r="C358" i="21"/>
  <c r="BJ357" i="1"/>
  <c r="E358" i="19"/>
  <c r="E535" i="19"/>
  <c r="BI357" i="1"/>
  <c r="AW357" i="1"/>
  <c r="AE357" i="1"/>
  <c r="R357" i="1"/>
  <c r="J358" i="19"/>
  <c r="B358" i="19"/>
  <c r="AS357" i="1"/>
  <c r="AV357" i="1"/>
  <c r="AA357" i="1"/>
  <c r="AT357" i="1"/>
  <c r="AZ357" i="1"/>
  <c r="H358" i="19"/>
  <c r="BH355" i="1"/>
  <c r="AX357" i="1"/>
  <c r="AF357" i="1"/>
  <c r="BH357" i="1"/>
  <c r="K358" i="19"/>
  <c r="E356" i="21"/>
  <c r="BF357" i="1"/>
  <c r="BE357" i="1"/>
  <c r="AL357" i="1"/>
  <c r="BD357" i="1"/>
  <c r="AU357" i="1"/>
  <c r="AK357" i="1"/>
  <c r="AB357" i="1"/>
  <c r="BC357" i="1"/>
  <c r="BB357" i="1"/>
  <c r="AI357" i="1"/>
  <c r="AR357" i="1"/>
  <c r="AH357" i="1"/>
  <c r="AV356" i="1"/>
  <c r="AF354" i="1"/>
  <c r="AO354" i="1"/>
  <c r="AT356" i="1"/>
  <c r="AB356" i="1"/>
  <c r="AJ354" i="1"/>
  <c r="AZ354" i="1"/>
  <c r="AG354" i="1"/>
  <c r="BD355" i="1"/>
  <c r="K356" i="19"/>
  <c r="AZ356" i="1"/>
  <c r="AW356" i="1"/>
  <c r="AS354" i="1"/>
  <c r="AL356" i="1"/>
  <c r="AF355" i="1"/>
  <c r="AO355" i="1"/>
  <c r="AJ356" i="1"/>
  <c r="AR356" i="1"/>
  <c r="BH356" i="1"/>
  <c r="H356" i="19"/>
  <c r="BJ356" i="1"/>
  <c r="Q356" i="1"/>
  <c r="R356" i="1"/>
  <c r="L357" i="19"/>
  <c r="C356" i="22"/>
  <c r="BC356" i="1"/>
  <c r="F357" i="19"/>
  <c r="BB356" i="1"/>
  <c r="O356" i="19"/>
  <c r="E405" i="28"/>
  <c r="E357" i="21"/>
  <c r="E357" i="22"/>
  <c r="C357" i="21"/>
  <c r="C357" i="22"/>
  <c r="C405" i="28"/>
  <c r="AF356" i="1"/>
  <c r="AO356" i="1"/>
  <c r="AZ355" i="1"/>
  <c r="BF356" i="1"/>
  <c r="AE356" i="1"/>
  <c r="BI355" i="1"/>
  <c r="AX355" i="1"/>
  <c r="AL355" i="1"/>
  <c r="AA355" i="1"/>
  <c r="R355" i="1"/>
  <c r="J357" i="19"/>
  <c r="J534" i="19"/>
  <c r="B357" i="19"/>
  <c r="G356" i="19"/>
  <c r="G533" i="19"/>
  <c r="C356" i="21"/>
  <c r="E404" i="28"/>
  <c r="AC355" i="1"/>
  <c r="K357" i="19"/>
  <c r="BE356" i="1"/>
  <c r="AS356" i="1"/>
  <c r="BI356" i="1"/>
  <c r="AW355" i="1"/>
  <c r="AK355" i="1"/>
  <c r="AG355" i="1"/>
  <c r="F356" i="19"/>
  <c r="F533" i="19"/>
  <c r="F357" i="23"/>
  <c r="C404" i="28"/>
  <c r="AJ355" i="1"/>
  <c r="N357" i="19"/>
  <c r="E356" i="22"/>
  <c r="AQ356" i="1"/>
  <c r="AA356" i="1"/>
  <c r="BF355" i="1"/>
  <c r="AU355" i="1"/>
  <c r="AI355" i="1"/>
  <c r="G357" i="19"/>
  <c r="L356" i="19"/>
  <c r="D356" i="19"/>
  <c r="AV355" i="1"/>
  <c r="F355" i="19"/>
  <c r="C357" i="23"/>
  <c r="BE355" i="1"/>
  <c r="AR355" i="1"/>
  <c r="AH355" i="1"/>
  <c r="BH354" i="1"/>
  <c r="AX356" i="1"/>
  <c r="AQ355" i="1"/>
  <c r="BE354" i="1"/>
  <c r="AE355" i="1"/>
  <c r="M355" i="19"/>
  <c r="BC355" i="1"/>
  <c r="AT355" i="1"/>
  <c r="AB355" i="1"/>
  <c r="BD356" i="1"/>
  <c r="AU356" i="1"/>
  <c r="AK356" i="1"/>
  <c r="BJ355" i="1"/>
  <c r="BB355" i="1"/>
  <c r="AS355" i="1"/>
  <c r="AI356" i="1"/>
  <c r="AH356" i="1"/>
  <c r="AG356" i="1"/>
  <c r="BD354" i="1"/>
  <c r="L355" i="19"/>
  <c r="AU351" i="1"/>
  <c r="AH354" i="1"/>
  <c r="C402" i="28"/>
  <c r="AI354" i="1"/>
  <c r="J402" i="28"/>
  <c r="B402" i="28"/>
  <c r="N355" i="19"/>
  <c r="F355" i="23"/>
  <c r="C355" i="23"/>
  <c r="C355" i="22"/>
  <c r="C355" i="21"/>
  <c r="C403" i="28"/>
  <c r="I409" i="28"/>
  <c r="AQ354" i="1"/>
  <c r="BI354" i="1"/>
  <c r="AX354" i="1"/>
  <c r="AE354" i="1"/>
  <c r="K355" i="19"/>
  <c r="AR354" i="1"/>
  <c r="BJ354" i="1"/>
  <c r="AW354" i="1"/>
  <c r="AL354" i="1"/>
  <c r="AC354" i="1"/>
  <c r="R354" i="1"/>
  <c r="J355" i="19"/>
  <c r="B355" i="19"/>
  <c r="AV354" i="1"/>
  <c r="AK354" i="1"/>
  <c r="AA354" i="1"/>
  <c r="E355" i="23"/>
  <c r="F353" i="19"/>
  <c r="F530" i="19"/>
  <c r="AG353" i="1"/>
  <c r="BF354" i="1"/>
  <c r="AU354" i="1"/>
  <c r="BC354" i="1"/>
  <c r="AT354" i="1"/>
  <c r="AB354" i="1"/>
  <c r="BB354" i="1"/>
  <c r="BH353" i="1"/>
  <c r="AH353" i="1"/>
  <c r="AB352" i="1"/>
  <c r="K352" i="19"/>
  <c r="L352" i="19"/>
  <c r="AR352" i="1"/>
  <c r="BF351" i="1"/>
  <c r="E354" i="19"/>
  <c r="B354" i="22"/>
  <c r="I354" i="22"/>
  <c r="BI351" i="1"/>
  <c r="AF353" i="1"/>
  <c r="AO353" i="1"/>
  <c r="BH351" i="1"/>
  <c r="AB353" i="1"/>
  <c r="BG351" i="1"/>
  <c r="AX353" i="1"/>
  <c r="BE353" i="1"/>
  <c r="BC352" i="1"/>
  <c r="AW353" i="1"/>
  <c r="AW352" i="1"/>
  <c r="BB353" i="1"/>
  <c r="AQ351" i="1"/>
  <c r="Z352" i="1"/>
  <c r="AK353" i="1"/>
  <c r="AU353" i="1"/>
  <c r="C354" i="22"/>
  <c r="C354" i="21"/>
  <c r="AS353" i="1"/>
  <c r="BF353" i="1"/>
  <c r="AR353" i="1"/>
  <c r="AC353" i="1"/>
  <c r="L354" i="19"/>
  <c r="D354" i="19"/>
  <c r="AV352" i="1"/>
  <c r="R353" i="1"/>
  <c r="K354" i="19"/>
  <c r="F352" i="19"/>
  <c r="F529" i="19"/>
  <c r="AT352" i="1"/>
  <c r="BD353" i="1"/>
  <c r="AL353" i="1"/>
  <c r="Z353" i="1"/>
  <c r="AS352" i="1"/>
  <c r="AV351" i="1"/>
  <c r="AI352" i="1"/>
  <c r="AI353" i="1"/>
  <c r="H354" i="19"/>
  <c r="B354" i="21"/>
  <c r="BI352" i="1"/>
  <c r="AG352" i="1"/>
  <c r="BJ353" i="1"/>
  <c r="AE353" i="1"/>
  <c r="G354" i="19"/>
  <c r="I354" i="21"/>
  <c r="BG352" i="1"/>
  <c r="BI353" i="1"/>
  <c r="F354" i="19"/>
  <c r="F531" i="19"/>
  <c r="BC353" i="1"/>
  <c r="AT353" i="1"/>
  <c r="AJ353" i="1"/>
  <c r="AA353" i="1"/>
  <c r="AV353" i="1"/>
  <c r="AZ353" i="1"/>
  <c r="AQ353" i="1"/>
  <c r="C353" i="21"/>
  <c r="C353" i="22"/>
  <c r="C400" i="28"/>
  <c r="E353" i="22"/>
  <c r="E353" i="21"/>
  <c r="E400" i="28"/>
  <c r="O353" i="19"/>
  <c r="N353" i="19"/>
  <c r="BB352" i="1"/>
  <c r="AF352" i="1"/>
  <c r="AO352" i="1"/>
  <c r="AH351" i="1"/>
  <c r="AE352" i="1"/>
  <c r="BJ351" i="1"/>
  <c r="AZ352" i="1"/>
  <c r="AQ352" i="1"/>
  <c r="BH352" i="1"/>
  <c r="L353" i="19"/>
  <c r="D353" i="19"/>
  <c r="M353" i="19"/>
  <c r="BJ352" i="1"/>
  <c r="AX352" i="1"/>
  <c r="AK352" i="1"/>
  <c r="AA352" i="1"/>
  <c r="R352" i="1"/>
  <c r="AJ352" i="1"/>
  <c r="BE352" i="1"/>
  <c r="BB351" i="1"/>
  <c r="AI351" i="1"/>
  <c r="BD352" i="1"/>
  <c r="AU352" i="1"/>
  <c r="AH352" i="1"/>
  <c r="E399" i="28"/>
  <c r="C399" i="28"/>
  <c r="D399" i="28"/>
  <c r="E352" i="21"/>
  <c r="C351" i="22"/>
  <c r="BF352" i="1"/>
  <c r="AL352" i="1"/>
  <c r="AF351" i="1"/>
  <c r="AO351" i="1"/>
  <c r="B352" i="19"/>
  <c r="BE351" i="1"/>
  <c r="AR351" i="1"/>
  <c r="AE351" i="1"/>
  <c r="R351" i="1"/>
  <c r="C352" i="21"/>
  <c r="E352" i="22"/>
  <c r="AG351" i="1"/>
  <c r="AS351" i="1"/>
  <c r="J352" i="19"/>
  <c r="BH348" i="1"/>
  <c r="BD351" i="1"/>
  <c r="H352" i="19"/>
  <c r="D352" i="22"/>
  <c r="D352" i="21"/>
  <c r="BB348" i="1"/>
  <c r="BG350" i="1"/>
  <c r="BH350" i="1"/>
  <c r="G352" i="19"/>
  <c r="C352" i="22"/>
  <c r="C352" i="23"/>
  <c r="AS350" i="1"/>
  <c r="L351" i="19"/>
  <c r="AX351" i="1"/>
  <c r="AL351" i="1"/>
  <c r="AR350" i="1"/>
  <c r="AW351" i="1"/>
  <c r="AK351" i="1"/>
  <c r="AB351" i="1"/>
  <c r="BC351" i="1"/>
  <c r="AT351" i="1"/>
  <c r="AJ351" i="1"/>
  <c r="AZ351" i="1"/>
  <c r="AV349" i="1"/>
  <c r="AR349" i="1"/>
  <c r="BB350" i="1"/>
  <c r="AS349" i="1"/>
  <c r="AJ349" i="1"/>
  <c r="AC349" i="1"/>
  <c r="AJ350" i="1"/>
  <c r="AA349" i="1"/>
  <c r="AA348" i="1"/>
  <c r="BJ349" i="1"/>
  <c r="AF350" i="1"/>
  <c r="AO350" i="1"/>
  <c r="AZ348" i="1"/>
  <c r="AQ350" i="1"/>
  <c r="AT350" i="1"/>
  <c r="AW349" i="1"/>
  <c r="BG349" i="1"/>
  <c r="BF350" i="1"/>
  <c r="BF349" i="1"/>
  <c r="AL349" i="1"/>
  <c r="BE350" i="1"/>
  <c r="AB350" i="1"/>
  <c r="BE349" i="1"/>
  <c r="AG349" i="1"/>
  <c r="AX350" i="1"/>
  <c r="AL350" i="1"/>
  <c r="AX349" i="1"/>
  <c r="AF349" i="1"/>
  <c r="AO349" i="1"/>
  <c r="BD349" i="1"/>
  <c r="K351" i="19"/>
  <c r="D350" i="19"/>
  <c r="AG350" i="1"/>
  <c r="BH349" i="1"/>
  <c r="E351" i="22"/>
  <c r="E398" i="28"/>
  <c r="E351" i="21"/>
  <c r="B397" i="28"/>
  <c r="B350" i="21"/>
  <c r="B350" i="22"/>
  <c r="M350" i="19"/>
  <c r="E350" i="21"/>
  <c r="E350" i="22"/>
  <c r="E397" i="28"/>
  <c r="C397" i="28"/>
  <c r="C350" i="21"/>
  <c r="C351" i="21"/>
  <c r="C350" i="22"/>
  <c r="H350" i="19"/>
  <c r="H527" i="19"/>
  <c r="BC349" i="1"/>
  <c r="G351" i="19"/>
  <c r="G528" i="19"/>
  <c r="AW350" i="1"/>
  <c r="F351" i="19"/>
  <c r="F528" i="19"/>
  <c r="K350" i="19"/>
  <c r="C351" i="23"/>
  <c r="BG348" i="1"/>
  <c r="AV350" i="1"/>
  <c r="AE350" i="1"/>
  <c r="BI350" i="1"/>
  <c r="BI349" i="1"/>
  <c r="AZ349" i="1"/>
  <c r="AQ349" i="1"/>
  <c r="AE349" i="1"/>
  <c r="J350" i="19"/>
  <c r="J527" i="19"/>
  <c r="C398" i="28"/>
  <c r="Q350" i="1"/>
  <c r="R350" i="1"/>
  <c r="AH349" i="1"/>
  <c r="J351" i="19"/>
  <c r="B351" i="19"/>
  <c r="Z348" i="1"/>
  <c r="BC350" i="1"/>
  <c r="AU349" i="1"/>
  <c r="AK349" i="1"/>
  <c r="F350" i="19"/>
  <c r="F527" i="19"/>
  <c r="AT349" i="1"/>
  <c r="H351" i="19"/>
  <c r="H528" i="19"/>
  <c r="AI349" i="1"/>
  <c r="BD350" i="1"/>
  <c r="AU350" i="1"/>
  <c r="AK350" i="1"/>
  <c r="BB349" i="1"/>
  <c r="BJ350" i="1"/>
  <c r="AI350" i="1"/>
  <c r="Q349" i="1"/>
  <c r="R349" i="1"/>
  <c r="AA350" i="1"/>
  <c r="AH350" i="1"/>
  <c r="AZ350" i="1"/>
  <c r="BJ348" i="1"/>
  <c r="C349" i="23"/>
  <c r="G349" i="23"/>
  <c r="B349" i="23"/>
  <c r="H349" i="23"/>
  <c r="N349" i="19"/>
  <c r="F349" i="23"/>
  <c r="Q348" i="1"/>
  <c r="R348" i="1"/>
  <c r="G349" i="19"/>
  <c r="BF348" i="1"/>
  <c r="F349" i="19"/>
  <c r="F526" i="19"/>
  <c r="BE348" i="1"/>
  <c r="L349" i="19"/>
  <c r="O349" i="19"/>
  <c r="BD348" i="1"/>
  <c r="BI348" i="1"/>
  <c r="BC348" i="1"/>
  <c r="B353" i="21"/>
  <c r="B357" i="23"/>
  <c r="G359" i="23"/>
  <c r="L410" i="28"/>
  <c r="L417" i="28"/>
  <c r="B410" i="28"/>
  <c r="B417" i="28"/>
  <c r="H402" i="28"/>
  <c r="H531" i="19"/>
  <c r="G358" i="21"/>
  <c r="G534" i="19"/>
  <c r="H404" i="28"/>
  <c r="H533" i="19"/>
  <c r="G410" i="28"/>
  <c r="G417" i="28"/>
  <c r="G537" i="19"/>
  <c r="L399" i="28"/>
  <c r="I352" i="23"/>
  <c r="E358" i="23"/>
  <c r="E403" i="28"/>
  <c r="E531" i="19"/>
  <c r="D350" i="22"/>
  <c r="H351" i="23"/>
  <c r="G402" i="28"/>
  <c r="G531" i="19"/>
  <c r="K402" i="28"/>
  <c r="H352" i="23"/>
  <c r="B356" i="22"/>
  <c r="D357" i="23"/>
  <c r="F534" i="19"/>
  <c r="F410" i="28"/>
  <c r="F417" i="28"/>
  <c r="F537" i="19"/>
  <c r="J400" i="28"/>
  <c r="J529" i="19"/>
  <c r="H400" i="28"/>
  <c r="H529" i="19"/>
  <c r="I356" i="22"/>
  <c r="J532" i="19"/>
  <c r="I359" i="22"/>
  <c r="J535" i="19"/>
  <c r="K410" i="28"/>
  <c r="K417" i="28"/>
  <c r="D410" i="28"/>
  <c r="N410" i="28"/>
  <c r="I355" i="23"/>
  <c r="D355" i="23"/>
  <c r="F532" i="19"/>
  <c r="H407" i="28"/>
  <c r="H535" i="19"/>
  <c r="J410" i="28"/>
  <c r="J417" i="28"/>
  <c r="J537" i="19"/>
  <c r="G397" i="28"/>
  <c r="G526" i="19"/>
  <c r="B351" i="23"/>
  <c r="K350" i="21"/>
  <c r="O351" i="19"/>
  <c r="J528" i="19"/>
  <c r="G353" i="22"/>
  <c r="G529" i="19"/>
  <c r="H353" i="23"/>
  <c r="D403" i="28"/>
  <c r="N403" i="28"/>
  <c r="I357" i="23"/>
  <c r="H410" i="28"/>
  <c r="H417" i="28"/>
  <c r="H537" i="19"/>
  <c r="E410" i="28"/>
  <c r="E417" i="28"/>
  <c r="E537" i="19"/>
  <c r="B408" i="28"/>
  <c r="J361" i="22"/>
  <c r="J361" i="21"/>
  <c r="C360" i="23"/>
  <c r="D361" i="21"/>
  <c r="D361" i="22"/>
  <c r="H361" i="21"/>
  <c r="H361" i="22"/>
  <c r="E361" i="22"/>
  <c r="E361" i="21"/>
  <c r="I360" i="22"/>
  <c r="I361" i="21"/>
  <c r="I361" i="22"/>
  <c r="BA360" i="1"/>
  <c r="AN360" i="1"/>
  <c r="G361" i="21"/>
  <c r="G361" i="22"/>
  <c r="K361" i="22"/>
  <c r="K361" i="21"/>
  <c r="B361" i="22"/>
  <c r="B361" i="21"/>
  <c r="F361" i="22"/>
  <c r="F361" i="21"/>
  <c r="K408" i="28"/>
  <c r="F359" i="22"/>
  <c r="E359" i="23"/>
  <c r="D359" i="23"/>
  <c r="C359" i="23"/>
  <c r="I359" i="23"/>
  <c r="F359" i="21"/>
  <c r="AN358" i="1"/>
  <c r="J408" i="28"/>
  <c r="E360" i="21"/>
  <c r="G360" i="23"/>
  <c r="BA358" i="1"/>
  <c r="H360" i="23"/>
  <c r="B360" i="23"/>
  <c r="O360" i="19"/>
  <c r="K360" i="21"/>
  <c r="I360" i="21"/>
  <c r="D408" i="28"/>
  <c r="N408" i="28"/>
  <c r="B360" i="21"/>
  <c r="E408" i="28"/>
  <c r="L407" i="28"/>
  <c r="F407" i="28"/>
  <c r="K359" i="22"/>
  <c r="K360" i="22"/>
  <c r="I360" i="23"/>
  <c r="L408" i="28"/>
  <c r="D407" i="28"/>
  <c r="N407" i="28"/>
  <c r="D360" i="21"/>
  <c r="D358" i="23"/>
  <c r="C358" i="23"/>
  <c r="F359" i="23"/>
  <c r="K359" i="21"/>
  <c r="D360" i="22"/>
  <c r="H360" i="21"/>
  <c r="N360" i="19"/>
  <c r="H408" i="28"/>
  <c r="F360" i="23"/>
  <c r="H360" i="22"/>
  <c r="G408" i="28"/>
  <c r="G360" i="21"/>
  <c r="E360" i="23"/>
  <c r="G360" i="22"/>
  <c r="M360" i="19"/>
  <c r="B360" i="22"/>
  <c r="E360" i="22"/>
  <c r="J360" i="22"/>
  <c r="F408" i="28"/>
  <c r="D360" i="23"/>
  <c r="F360" i="21"/>
  <c r="F360" i="22"/>
  <c r="J360" i="21"/>
  <c r="BA359" i="1"/>
  <c r="AN359" i="1"/>
  <c r="D358" i="22"/>
  <c r="D358" i="21"/>
  <c r="D359" i="22"/>
  <c r="D406" i="28"/>
  <c r="N406" i="28"/>
  <c r="H359" i="21"/>
  <c r="H359" i="22"/>
  <c r="B359" i="22"/>
  <c r="B359" i="21"/>
  <c r="B407" i="28"/>
  <c r="E407" i="28"/>
  <c r="E359" i="22"/>
  <c r="E359" i="21"/>
  <c r="N359" i="19"/>
  <c r="AN357" i="1"/>
  <c r="B359" i="23"/>
  <c r="I358" i="23"/>
  <c r="J407" i="28"/>
  <c r="F358" i="22"/>
  <c r="I359" i="21"/>
  <c r="M359" i="19"/>
  <c r="K407" i="28"/>
  <c r="H359" i="23"/>
  <c r="J359" i="22"/>
  <c r="J359" i="21"/>
  <c r="F406" i="28"/>
  <c r="D359" i="21"/>
  <c r="O359" i="19"/>
  <c r="L405" i="28"/>
  <c r="F358" i="21"/>
  <c r="K358" i="22"/>
  <c r="L406" i="28"/>
  <c r="G406" i="28"/>
  <c r="G358" i="22"/>
  <c r="K358" i="21"/>
  <c r="H358" i="23"/>
  <c r="J358" i="22"/>
  <c r="J358" i="21"/>
  <c r="K406" i="28"/>
  <c r="N358" i="19"/>
  <c r="H358" i="21"/>
  <c r="H358" i="22"/>
  <c r="H406" i="28"/>
  <c r="F358" i="23"/>
  <c r="B406" i="28"/>
  <c r="B358" i="23"/>
  <c r="B358" i="22"/>
  <c r="B358" i="21"/>
  <c r="E358" i="21"/>
  <c r="E406" i="28"/>
  <c r="E358" i="22"/>
  <c r="AN355" i="1"/>
  <c r="BA357" i="1"/>
  <c r="AO357" i="1"/>
  <c r="O358" i="19"/>
  <c r="J406" i="28"/>
  <c r="G358" i="23"/>
  <c r="I358" i="22"/>
  <c r="I358" i="21"/>
  <c r="M358" i="19"/>
  <c r="F402" i="28"/>
  <c r="H357" i="21"/>
  <c r="AN354" i="1"/>
  <c r="BA356" i="1"/>
  <c r="H356" i="21"/>
  <c r="H405" i="28"/>
  <c r="H357" i="22"/>
  <c r="J356" i="21"/>
  <c r="C409" i="28"/>
  <c r="AN356" i="1"/>
  <c r="J356" i="22"/>
  <c r="K404" i="28"/>
  <c r="H356" i="22"/>
  <c r="N356" i="19"/>
  <c r="B404" i="28"/>
  <c r="B356" i="23"/>
  <c r="C356" i="23"/>
  <c r="D356" i="22"/>
  <c r="D404" i="28"/>
  <c r="D356" i="21"/>
  <c r="I357" i="22"/>
  <c r="J405" i="28"/>
  <c r="G357" i="23"/>
  <c r="I357" i="21"/>
  <c r="H356" i="23"/>
  <c r="I356" i="23"/>
  <c r="K356" i="22"/>
  <c r="K357" i="22"/>
  <c r="L404" i="28"/>
  <c r="K356" i="21"/>
  <c r="D357" i="21"/>
  <c r="G357" i="22"/>
  <c r="M357" i="19"/>
  <c r="G405" i="28"/>
  <c r="E357" i="23"/>
  <c r="G357" i="21"/>
  <c r="F356" i="21"/>
  <c r="D356" i="23"/>
  <c r="F356" i="22"/>
  <c r="F404" i="28"/>
  <c r="F357" i="22"/>
  <c r="J357" i="22"/>
  <c r="H357" i="23"/>
  <c r="J357" i="21"/>
  <c r="K405" i="28"/>
  <c r="B356" i="21"/>
  <c r="D405" i="28"/>
  <c r="O357" i="19"/>
  <c r="K357" i="21"/>
  <c r="F356" i="23"/>
  <c r="F405" i="28"/>
  <c r="G356" i="23"/>
  <c r="G404" i="28"/>
  <c r="G356" i="21"/>
  <c r="M356" i="19"/>
  <c r="E356" i="23"/>
  <c r="G356" i="22"/>
  <c r="I356" i="21"/>
  <c r="BA355" i="1"/>
  <c r="AN353" i="1"/>
  <c r="F357" i="21"/>
  <c r="D357" i="22"/>
  <c r="B357" i="22"/>
  <c r="B405" i="28"/>
  <c r="B357" i="21"/>
  <c r="J404" i="28"/>
  <c r="J353" i="22"/>
  <c r="L403" i="28"/>
  <c r="F403" i="28"/>
  <c r="F355" i="21"/>
  <c r="H355" i="21"/>
  <c r="D355" i="21"/>
  <c r="E355" i="21"/>
  <c r="F355" i="22"/>
  <c r="J355" i="21"/>
  <c r="J355" i="22"/>
  <c r="K403" i="28"/>
  <c r="H355" i="23"/>
  <c r="BA354" i="1"/>
  <c r="D402" i="28"/>
  <c r="B355" i="21"/>
  <c r="B403" i="28"/>
  <c r="B355" i="22"/>
  <c r="B355" i="23"/>
  <c r="H355" i="22"/>
  <c r="K355" i="22"/>
  <c r="L402" i="28"/>
  <c r="E354" i="22"/>
  <c r="E402" i="28"/>
  <c r="I355" i="21"/>
  <c r="J403" i="28"/>
  <c r="O355" i="19"/>
  <c r="I355" i="22"/>
  <c r="G355" i="23"/>
  <c r="G403" i="28"/>
  <c r="D355" i="22"/>
  <c r="H403" i="28"/>
  <c r="F400" i="28"/>
  <c r="G355" i="21"/>
  <c r="G355" i="22"/>
  <c r="E355" i="22"/>
  <c r="K355" i="21"/>
  <c r="K400" i="28"/>
  <c r="J353" i="21"/>
  <c r="F353" i="22"/>
  <c r="E354" i="21"/>
  <c r="G353" i="23"/>
  <c r="O354" i="19"/>
  <c r="D352" i="23"/>
  <c r="B354" i="23"/>
  <c r="C354" i="23"/>
  <c r="D354" i="22"/>
  <c r="D354" i="21"/>
  <c r="H353" i="22"/>
  <c r="H354" i="21"/>
  <c r="N354" i="19"/>
  <c r="F354" i="23"/>
  <c r="H354" i="22"/>
  <c r="K354" i="22"/>
  <c r="I354" i="23"/>
  <c r="K354" i="21"/>
  <c r="M354" i="19"/>
  <c r="E354" i="23"/>
  <c r="G354" i="22"/>
  <c r="G354" i="21"/>
  <c r="G354" i="23"/>
  <c r="G353" i="21"/>
  <c r="BA353" i="1"/>
  <c r="J354" i="22"/>
  <c r="J354" i="21"/>
  <c r="H354" i="23"/>
  <c r="F353" i="21"/>
  <c r="D354" i="23"/>
  <c r="F354" i="22"/>
  <c r="F354" i="21"/>
  <c r="B400" i="28"/>
  <c r="N399" i="28"/>
  <c r="D353" i="23"/>
  <c r="H353" i="21"/>
  <c r="B353" i="22"/>
  <c r="I353" i="22"/>
  <c r="E353" i="23"/>
  <c r="G400" i="28"/>
  <c r="I353" i="21"/>
  <c r="K353" i="21"/>
  <c r="I353" i="23"/>
  <c r="L400" i="28"/>
  <c r="K353" i="22"/>
  <c r="F353" i="23"/>
  <c r="BA350" i="1"/>
  <c r="D353" i="22"/>
  <c r="D353" i="21"/>
  <c r="B353" i="23"/>
  <c r="C353" i="23"/>
  <c r="D400" i="28"/>
  <c r="AN352" i="1"/>
  <c r="BA352" i="1"/>
  <c r="K351" i="21"/>
  <c r="L398" i="28"/>
  <c r="I351" i="23"/>
  <c r="K352" i="22"/>
  <c r="B352" i="23"/>
  <c r="K351" i="22"/>
  <c r="O352" i="19"/>
  <c r="I352" i="22"/>
  <c r="I352" i="21"/>
  <c r="G352" i="23"/>
  <c r="J399" i="28"/>
  <c r="B352" i="22"/>
  <c r="B352" i="21"/>
  <c r="B399" i="28"/>
  <c r="M399" i="28"/>
  <c r="J352" i="21"/>
  <c r="F352" i="21"/>
  <c r="F352" i="22"/>
  <c r="J352" i="22"/>
  <c r="M352" i="19"/>
  <c r="G352" i="21"/>
  <c r="G399" i="28"/>
  <c r="E352" i="23"/>
  <c r="G352" i="22"/>
  <c r="N352" i="19"/>
  <c r="H352" i="22"/>
  <c r="H352" i="21"/>
  <c r="F352" i="23"/>
  <c r="H399" i="28"/>
  <c r="K352" i="21"/>
  <c r="F399" i="28"/>
  <c r="BA351" i="1"/>
  <c r="AN351" i="1"/>
  <c r="K399" i="28"/>
  <c r="D351" i="21"/>
  <c r="C350" i="23"/>
  <c r="E350" i="23"/>
  <c r="K398" i="28"/>
  <c r="J351" i="22"/>
  <c r="D397" i="28"/>
  <c r="M397" i="28"/>
  <c r="D350" i="21"/>
  <c r="I350" i="23"/>
  <c r="D351" i="22"/>
  <c r="K350" i="22"/>
  <c r="J351" i="21"/>
  <c r="B350" i="23"/>
  <c r="D398" i="28"/>
  <c r="N398" i="28"/>
  <c r="AN350" i="1"/>
  <c r="K397" i="28"/>
  <c r="J350" i="21"/>
  <c r="H350" i="23"/>
  <c r="J350" i="22"/>
  <c r="N350" i="19"/>
  <c r="F350" i="23"/>
  <c r="H350" i="22"/>
  <c r="H397" i="28"/>
  <c r="H350" i="21"/>
  <c r="L397" i="28"/>
  <c r="G350" i="22"/>
  <c r="D351" i="23"/>
  <c r="F351" i="21"/>
  <c r="F351" i="22"/>
  <c r="F398" i="28"/>
  <c r="F350" i="22"/>
  <c r="F397" i="28"/>
  <c r="F350" i="21"/>
  <c r="D350" i="23"/>
  <c r="N351" i="19"/>
  <c r="H398" i="28"/>
  <c r="F351" i="23"/>
  <c r="H351" i="21"/>
  <c r="H351" i="22"/>
  <c r="B351" i="21"/>
  <c r="B398" i="28"/>
  <c r="B351" i="22"/>
  <c r="I350" i="22"/>
  <c r="I350" i="21"/>
  <c r="O350" i="19"/>
  <c r="G350" i="23"/>
  <c r="J397" i="28"/>
  <c r="G350" i="21"/>
  <c r="J398" i="28"/>
  <c r="G351" i="23"/>
  <c r="I351" i="21"/>
  <c r="I351" i="22"/>
  <c r="AN349" i="1"/>
  <c r="BA349" i="1"/>
  <c r="E351" i="23"/>
  <c r="G351" i="21"/>
  <c r="M351" i="19"/>
  <c r="G398" i="28"/>
  <c r="G351" i="22"/>
  <c r="E349" i="23"/>
  <c r="D349" i="23"/>
  <c r="M349" i="19"/>
  <c r="I349" i="23"/>
  <c r="B347" i="1"/>
  <c r="B348" i="19"/>
  <c r="C347" i="1"/>
  <c r="C348" i="19"/>
  <c r="E347" i="1"/>
  <c r="G347" i="1"/>
  <c r="H347" i="1"/>
  <c r="I347" i="1"/>
  <c r="G348" i="19"/>
  <c r="G525" i="19"/>
  <c r="J347" i="1"/>
  <c r="H348" i="19"/>
  <c r="H525" i="19"/>
  <c r="K347" i="1"/>
  <c r="I348" i="19"/>
  <c r="I395" i="28"/>
  <c r="M347" i="1"/>
  <c r="AA347" i="1"/>
  <c r="N347" i="1"/>
  <c r="Z347" i="1"/>
  <c r="O347" i="1"/>
  <c r="B346" i="1"/>
  <c r="C346" i="1"/>
  <c r="C347" i="19"/>
  <c r="E346" i="1"/>
  <c r="G346" i="1"/>
  <c r="H346" i="1"/>
  <c r="F347" i="19"/>
  <c r="F524" i="19"/>
  <c r="I346" i="1"/>
  <c r="G347" i="19"/>
  <c r="G524" i="19"/>
  <c r="J346" i="1"/>
  <c r="K346" i="1"/>
  <c r="I347" i="19"/>
  <c r="I394" i="28"/>
  <c r="M346" i="1"/>
  <c r="N346" i="1"/>
  <c r="O346" i="1"/>
  <c r="AC346" i="1"/>
  <c r="B344" i="1"/>
  <c r="C344" i="1"/>
  <c r="C345" i="19"/>
  <c r="E344" i="1"/>
  <c r="G344" i="1"/>
  <c r="E345" i="19"/>
  <c r="E522" i="19"/>
  <c r="H344" i="1"/>
  <c r="I344" i="1"/>
  <c r="G345" i="19"/>
  <c r="G522" i="19"/>
  <c r="J344" i="1"/>
  <c r="K344" i="1"/>
  <c r="I345" i="19"/>
  <c r="I391" i="28"/>
  <c r="M344" i="1"/>
  <c r="N344" i="1"/>
  <c r="Z344" i="1"/>
  <c r="O344" i="1"/>
  <c r="AC344" i="1"/>
  <c r="B345" i="1"/>
  <c r="C345" i="1"/>
  <c r="C346" i="19"/>
  <c r="E345" i="1"/>
  <c r="D346" i="19"/>
  <c r="G345" i="1"/>
  <c r="H345" i="1"/>
  <c r="F346" i="19"/>
  <c r="F523" i="19"/>
  <c r="I345" i="1"/>
  <c r="G346" i="19"/>
  <c r="G523" i="19"/>
  <c r="J345" i="1"/>
  <c r="H346" i="19"/>
  <c r="H523" i="19"/>
  <c r="K345" i="1"/>
  <c r="I346" i="19"/>
  <c r="I392" i="28"/>
  <c r="M345" i="1"/>
  <c r="AA345" i="1"/>
  <c r="N345" i="1"/>
  <c r="Z345" i="1"/>
  <c r="O345" i="1"/>
  <c r="L346" i="19"/>
  <c r="B343" i="1"/>
  <c r="C343" i="1"/>
  <c r="C344" i="19"/>
  <c r="E343" i="1"/>
  <c r="D344" i="19"/>
  <c r="G343" i="1"/>
  <c r="E344" i="19"/>
  <c r="E521" i="19"/>
  <c r="H343" i="1"/>
  <c r="Q343" i="1"/>
  <c r="I343" i="1"/>
  <c r="G344" i="19"/>
  <c r="G521" i="19"/>
  <c r="J343" i="1"/>
  <c r="K343" i="1"/>
  <c r="I344" i="19"/>
  <c r="I390" i="28"/>
  <c r="M343" i="1"/>
  <c r="N343" i="1"/>
  <c r="Z343" i="1"/>
  <c r="O343" i="1"/>
  <c r="AC343" i="1"/>
  <c r="B342" i="1"/>
  <c r="B343" i="19"/>
  <c r="C342" i="1"/>
  <c r="C343" i="19"/>
  <c r="E342" i="1"/>
  <c r="D343" i="19"/>
  <c r="G342" i="1"/>
  <c r="E343" i="19"/>
  <c r="E520" i="19"/>
  <c r="H342" i="1"/>
  <c r="AB342" i="1"/>
  <c r="I342" i="1"/>
  <c r="J342" i="1"/>
  <c r="H343" i="19"/>
  <c r="H520" i="19"/>
  <c r="K342" i="1"/>
  <c r="I343" i="19"/>
  <c r="I389" i="28"/>
  <c r="M342" i="1"/>
  <c r="AA342" i="1"/>
  <c r="N342" i="1"/>
  <c r="O342" i="1"/>
  <c r="AC342" i="1"/>
  <c r="D417" i="28"/>
  <c r="M410" i="28"/>
  <c r="M406" i="28"/>
  <c r="M408" i="28"/>
  <c r="M407" i="28"/>
  <c r="E409" i="28"/>
  <c r="G409" i="28"/>
  <c r="H409" i="28"/>
  <c r="B409" i="28"/>
  <c r="L409" i="28"/>
  <c r="K409" i="28"/>
  <c r="F409" i="28"/>
  <c r="M405" i="28"/>
  <c r="N405" i="28"/>
  <c r="M404" i="28"/>
  <c r="N404" i="28"/>
  <c r="J409" i="28"/>
  <c r="M403" i="28"/>
  <c r="D409" i="28"/>
  <c r="N402" i="28"/>
  <c r="M402" i="28"/>
  <c r="M400" i="28"/>
  <c r="N400" i="28"/>
  <c r="M398" i="28"/>
  <c r="N397" i="28"/>
  <c r="BD344" i="1"/>
  <c r="AZ347" i="1"/>
  <c r="AF346" i="1"/>
  <c r="AO346" i="1"/>
  <c r="AL345" i="1"/>
  <c r="J348" i="19"/>
  <c r="AJ347" i="1"/>
  <c r="G395" i="28"/>
  <c r="G349" i="21"/>
  <c r="G396" i="28"/>
  <c r="G349" i="22"/>
  <c r="AC345" i="1"/>
  <c r="AS346" i="1"/>
  <c r="Q347" i="1"/>
  <c r="R347" i="1"/>
  <c r="AT348" i="1"/>
  <c r="AH348" i="1"/>
  <c r="AR346" i="1"/>
  <c r="BH347" i="1"/>
  <c r="AG348" i="1"/>
  <c r="AS348" i="1"/>
  <c r="B349" i="22"/>
  <c r="B396" i="28"/>
  <c r="B349" i="21"/>
  <c r="AK346" i="1"/>
  <c r="C394" i="28"/>
  <c r="AC347" i="1"/>
  <c r="AX348" i="1"/>
  <c r="AL348" i="1"/>
  <c r="BE347" i="1"/>
  <c r="AR348" i="1"/>
  <c r="AF348" i="1"/>
  <c r="F394" i="28"/>
  <c r="AZ345" i="1"/>
  <c r="K348" i="19"/>
  <c r="AK348" i="1"/>
  <c r="AW348" i="1"/>
  <c r="C395" i="28"/>
  <c r="C349" i="21"/>
  <c r="C396" i="28"/>
  <c r="C349" i="22"/>
  <c r="I401" i="28"/>
  <c r="D347" i="19"/>
  <c r="AV348" i="1"/>
  <c r="AJ348" i="1"/>
  <c r="AQ347" i="1"/>
  <c r="AQ348" i="1"/>
  <c r="AE348" i="1"/>
  <c r="BG345" i="1"/>
  <c r="H349" i="21"/>
  <c r="H396" i="28"/>
  <c r="H349" i="22"/>
  <c r="AR345" i="1"/>
  <c r="AU344" i="1"/>
  <c r="BB345" i="1"/>
  <c r="G394" i="28"/>
  <c r="AK347" i="1"/>
  <c r="AU348" i="1"/>
  <c r="AI348" i="1"/>
  <c r="G348" i="21"/>
  <c r="C348" i="22"/>
  <c r="C348" i="21"/>
  <c r="B346" i="19"/>
  <c r="AZ346" i="1"/>
  <c r="AH347" i="1"/>
  <c r="AX346" i="1"/>
  <c r="BG347" i="1"/>
  <c r="AT347" i="1"/>
  <c r="AG347" i="1"/>
  <c r="AB345" i="1"/>
  <c r="AS345" i="1"/>
  <c r="AV344" i="1"/>
  <c r="AE344" i="1"/>
  <c r="AW346" i="1"/>
  <c r="BI346" i="1"/>
  <c r="BD347" i="1"/>
  <c r="AS347" i="1"/>
  <c r="AF347" i="1"/>
  <c r="E348" i="19"/>
  <c r="E525" i="19"/>
  <c r="BH344" i="1"/>
  <c r="BG346" i="1"/>
  <c r="AW347" i="1"/>
  <c r="AV346" i="1"/>
  <c r="AV347" i="1"/>
  <c r="AJ346" i="1"/>
  <c r="BC347" i="1"/>
  <c r="AR347" i="1"/>
  <c r="AE347" i="1"/>
  <c r="BI347" i="1"/>
  <c r="L348" i="19"/>
  <c r="D348" i="19"/>
  <c r="BJ346" i="1"/>
  <c r="AX347" i="1"/>
  <c r="BJ347" i="1"/>
  <c r="AG345" i="1"/>
  <c r="BB346" i="1"/>
  <c r="L347" i="19"/>
  <c r="F348" i="19"/>
  <c r="F525" i="19"/>
  <c r="BE345" i="1"/>
  <c r="BI344" i="1"/>
  <c r="J346" i="19"/>
  <c r="AG346" i="1"/>
  <c r="E347" i="19"/>
  <c r="AB347" i="1"/>
  <c r="G348" i="22"/>
  <c r="F346" i="23"/>
  <c r="G347" i="21"/>
  <c r="C345" i="22"/>
  <c r="AU347" i="1"/>
  <c r="BB347" i="1"/>
  <c r="AI347" i="1"/>
  <c r="BF347" i="1"/>
  <c r="AL347" i="1"/>
  <c r="C347" i="22"/>
  <c r="C347" i="21"/>
  <c r="BF346" i="1"/>
  <c r="Q345" i="1"/>
  <c r="R345" i="1"/>
  <c r="BE346" i="1"/>
  <c r="BH346" i="1"/>
  <c r="K347" i="19"/>
  <c r="G347" i="22"/>
  <c r="BC345" i="1"/>
  <c r="AT346" i="1"/>
  <c r="F347" i="21"/>
  <c r="AR344" i="1"/>
  <c r="AE346" i="1"/>
  <c r="AX345" i="1"/>
  <c r="AL344" i="1"/>
  <c r="AA346" i="1"/>
  <c r="AH346" i="1"/>
  <c r="J347" i="19"/>
  <c r="J524" i="19"/>
  <c r="B347" i="19"/>
  <c r="F347" i="22"/>
  <c r="BF344" i="1"/>
  <c r="AV345" i="1"/>
  <c r="AG344" i="1"/>
  <c r="AH344" i="1"/>
  <c r="AQ346" i="1"/>
  <c r="Z346" i="1"/>
  <c r="BJ345" i="1"/>
  <c r="AQ345" i="1"/>
  <c r="AA344" i="1"/>
  <c r="E345" i="22"/>
  <c r="H347" i="19"/>
  <c r="BD346" i="1"/>
  <c r="AU346" i="1"/>
  <c r="AB346" i="1"/>
  <c r="Q346" i="1"/>
  <c r="R346" i="1"/>
  <c r="BC346" i="1"/>
  <c r="AI346" i="1"/>
  <c r="AL346" i="1"/>
  <c r="C392" i="28"/>
  <c r="C346" i="21"/>
  <c r="C346" i="22"/>
  <c r="G392" i="28"/>
  <c r="G346" i="22"/>
  <c r="G346" i="21"/>
  <c r="AJ344" i="1"/>
  <c r="L345" i="19"/>
  <c r="D345" i="19"/>
  <c r="BH345" i="1"/>
  <c r="AW345" i="1"/>
  <c r="AJ345" i="1"/>
  <c r="BE344" i="1"/>
  <c r="AS344" i="1"/>
  <c r="AI344" i="1"/>
  <c r="K345" i="19"/>
  <c r="J345" i="19"/>
  <c r="J522" i="19"/>
  <c r="B345" i="19"/>
  <c r="BF345" i="1"/>
  <c r="AT345" i="1"/>
  <c r="AF345" i="1"/>
  <c r="AO345" i="1"/>
  <c r="AQ344" i="1"/>
  <c r="AF344" i="1"/>
  <c r="E346" i="19"/>
  <c r="AE345" i="1"/>
  <c r="BJ344" i="1"/>
  <c r="H345" i="19"/>
  <c r="AZ344" i="1"/>
  <c r="BI345" i="1"/>
  <c r="AX344" i="1"/>
  <c r="AB344" i="1"/>
  <c r="K346" i="19"/>
  <c r="AW344" i="1"/>
  <c r="F345" i="19"/>
  <c r="BG344" i="1"/>
  <c r="AK344" i="1"/>
  <c r="E345" i="21"/>
  <c r="M345" i="19"/>
  <c r="C345" i="21"/>
  <c r="G345" i="22"/>
  <c r="E391" i="28"/>
  <c r="D346" i="23"/>
  <c r="C391" i="28"/>
  <c r="E346" i="23"/>
  <c r="G345" i="21"/>
  <c r="C346" i="23"/>
  <c r="I346" i="23"/>
  <c r="G391" i="28"/>
  <c r="BC344" i="1"/>
  <c r="AT344" i="1"/>
  <c r="BD345" i="1"/>
  <c r="AU345" i="1"/>
  <c r="AK345" i="1"/>
  <c r="BB344" i="1"/>
  <c r="AI345" i="1"/>
  <c r="Q344" i="1"/>
  <c r="R344" i="1"/>
  <c r="AH345" i="1"/>
  <c r="AW343" i="1"/>
  <c r="AB343" i="1"/>
  <c r="E344" i="22"/>
  <c r="BH342" i="1"/>
  <c r="D344" i="22"/>
  <c r="BG342" i="1"/>
  <c r="AF343" i="1"/>
  <c r="AO343" i="1"/>
  <c r="BF342" i="1"/>
  <c r="AZ342" i="1"/>
  <c r="BH343" i="1"/>
  <c r="Z342" i="1"/>
  <c r="BG343" i="1"/>
  <c r="AX343" i="1"/>
  <c r="AJ343" i="1"/>
  <c r="AQ343" i="1"/>
  <c r="L344" i="19"/>
  <c r="AH343" i="1"/>
  <c r="BI343" i="1"/>
  <c r="K343" i="19"/>
  <c r="AG343" i="1"/>
  <c r="F344" i="19"/>
  <c r="F521" i="19"/>
  <c r="M344" i="19"/>
  <c r="BJ342" i="1"/>
  <c r="J343" i="19"/>
  <c r="R343" i="1"/>
  <c r="C344" i="22"/>
  <c r="C344" i="21"/>
  <c r="C390" i="28"/>
  <c r="C344" i="23"/>
  <c r="AE343" i="1"/>
  <c r="E390" i="28"/>
  <c r="AV343" i="1"/>
  <c r="D390" i="28"/>
  <c r="AT343" i="1"/>
  <c r="AA343" i="1"/>
  <c r="K344" i="19"/>
  <c r="E344" i="21"/>
  <c r="AS343" i="1"/>
  <c r="J344" i="19"/>
  <c r="J521" i="19"/>
  <c r="B344" i="19"/>
  <c r="D344" i="21"/>
  <c r="BJ343" i="1"/>
  <c r="AZ343" i="1"/>
  <c r="E344" i="23"/>
  <c r="H344" i="19"/>
  <c r="H521" i="19"/>
  <c r="BF343" i="1"/>
  <c r="BE343" i="1"/>
  <c r="AL343" i="1"/>
  <c r="BD343" i="1"/>
  <c r="AU343" i="1"/>
  <c r="AK343" i="1"/>
  <c r="BC343" i="1"/>
  <c r="BB343" i="1"/>
  <c r="AI343" i="1"/>
  <c r="AR343" i="1"/>
  <c r="N343" i="19"/>
  <c r="F343" i="23"/>
  <c r="B343" i="23"/>
  <c r="C343" i="23"/>
  <c r="Q342" i="1"/>
  <c r="R342" i="1"/>
  <c r="BE342" i="1"/>
  <c r="G343" i="19"/>
  <c r="F343" i="19"/>
  <c r="F520" i="19"/>
  <c r="BB342" i="1"/>
  <c r="BC342" i="1"/>
  <c r="L343" i="19"/>
  <c r="BD342" i="1"/>
  <c r="BI342" i="1"/>
  <c r="M417" i="28"/>
  <c r="N417" i="28"/>
  <c r="E392" i="28"/>
  <c r="E523" i="19"/>
  <c r="G344" i="21"/>
  <c r="G520" i="19"/>
  <c r="G346" i="23"/>
  <c r="J523" i="19"/>
  <c r="B395" i="28"/>
  <c r="K346" i="22"/>
  <c r="M347" i="19"/>
  <c r="E524" i="19"/>
  <c r="I349" i="21"/>
  <c r="J525" i="19"/>
  <c r="H343" i="23"/>
  <c r="D394" i="28"/>
  <c r="N394" i="28"/>
  <c r="B346" i="23"/>
  <c r="N345" i="19"/>
  <c r="H522" i="19"/>
  <c r="H346" i="23"/>
  <c r="F346" i="21"/>
  <c r="F522" i="19"/>
  <c r="O343" i="19"/>
  <c r="J520" i="19"/>
  <c r="H395" i="28"/>
  <c r="H524" i="19"/>
  <c r="G345" i="23"/>
  <c r="AN346" i="1"/>
  <c r="N409" i="28"/>
  <c r="M409" i="28"/>
  <c r="B346" i="21"/>
  <c r="I349" i="22"/>
  <c r="J396" i="28"/>
  <c r="H391" i="28"/>
  <c r="J345" i="22"/>
  <c r="G401" i="28"/>
  <c r="K346" i="21"/>
  <c r="K345" i="22"/>
  <c r="D347" i="21"/>
  <c r="J391" i="28"/>
  <c r="L392" i="28"/>
  <c r="O345" i="19"/>
  <c r="E347" i="23"/>
  <c r="C347" i="23"/>
  <c r="D347" i="22"/>
  <c r="D347" i="23"/>
  <c r="E394" i="28"/>
  <c r="E395" i="28"/>
  <c r="E396" i="28"/>
  <c r="E349" i="21"/>
  <c r="E349" i="22"/>
  <c r="F392" i="28"/>
  <c r="B348" i="21"/>
  <c r="B394" i="28"/>
  <c r="K395" i="28"/>
  <c r="J349" i="21"/>
  <c r="J349" i="22"/>
  <c r="K396" i="28"/>
  <c r="I348" i="22"/>
  <c r="J394" i="28"/>
  <c r="J395" i="28"/>
  <c r="H392" i="28"/>
  <c r="G348" i="23"/>
  <c r="D395" i="28"/>
  <c r="D349" i="21"/>
  <c r="D349" i="22"/>
  <c r="D396" i="28"/>
  <c r="C401" i="28"/>
  <c r="H348" i="22"/>
  <c r="H394" i="28"/>
  <c r="F395" i="28"/>
  <c r="F349" i="21"/>
  <c r="F349" i="22"/>
  <c r="F396" i="28"/>
  <c r="L395" i="28"/>
  <c r="K349" i="22"/>
  <c r="K349" i="21"/>
  <c r="L396" i="28"/>
  <c r="J348" i="21"/>
  <c r="K394" i="28"/>
  <c r="I347" i="23"/>
  <c r="L394" i="28"/>
  <c r="AN348" i="1"/>
  <c r="AO348" i="1"/>
  <c r="BA348" i="1"/>
  <c r="B348" i="22"/>
  <c r="H346" i="21"/>
  <c r="E348" i="21"/>
  <c r="E348" i="22"/>
  <c r="N348" i="19"/>
  <c r="I348" i="21"/>
  <c r="J348" i="22"/>
  <c r="F348" i="22"/>
  <c r="F348" i="21"/>
  <c r="D348" i="23"/>
  <c r="O348" i="19"/>
  <c r="AN347" i="1"/>
  <c r="BA347" i="1"/>
  <c r="AO347" i="1"/>
  <c r="B391" i="28"/>
  <c r="D348" i="22"/>
  <c r="D348" i="21"/>
  <c r="B348" i="23"/>
  <c r="C348" i="23"/>
  <c r="H348" i="23"/>
  <c r="K347" i="21"/>
  <c r="M348" i="19"/>
  <c r="K348" i="22"/>
  <c r="I348" i="23"/>
  <c r="K348" i="21"/>
  <c r="H348" i="21"/>
  <c r="B346" i="22"/>
  <c r="BA345" i="1"/>
  <c r="B345" i="23"/>
  <c r="E348" i="23"/>
  <c r="O346" i="19"/>
  <c r="K347" i="22"/>
  <c r="F348" i="23"/>
  <c r="B392" i="28"/>
  <c r="E346" i="21"/>
  <c r="D392" i="28"/>
  <c r="N392" i="28"/>
  <c r="J392" i="28"/>
  <c r="F344" i="22"/>
  <c r="E346" i="22"/>
  <c r="H346" i="22"/>
  <c r="B347" i="21"/>
  <c r="B347" i="23"/>
  <c r="B347" i="22"/>
  <c r="C345" i="23"/>
  <c r="F345" i="23"/>
  <c r="I346" i="21"/>
  <c r="D345" i="23"/>
  <c r="M346" i="19"/>
  <c r="N347" i="19"/>
  <c r="F347" i="23"/>
  <c r="H347" i="22"/>
  <c r="H347" i="21"/>
  <c r="BA346" i="1"/>
  <c r="I347" i="21"/>
  <c r="I347" i="22"/>
  <c r="G347" i="23"/>
  <c r="O347" i="19"/>
  <c r="D345" i="22"/>
  <c r="D346" i="22"/>
  <c r="E347" i="22"/>
  <c r="E347" i="21"/>
  <c r="AN345" i="1"/>
  <c r="N346" i="19"/>
  <c r="J347" i="22"/>
  <c r="J347" i="21"/>
  <c r="H347" i="23"/>
  <c r="J346" i="21"/>
  <c r="J346" i="22"/>
  <c r="I345" i="21"/>
  <c r="H345" i="21"/>
  <c r="J345" i="21"/>
  <c r="F346" i="22"/>
  <c r="D345" i="21"/>
  <c r="D391" i="28"/>
  <c r="N391" i="28"/>
  <c r="K391" i="28"/>
  <c r="AO344" i="1"/>
  <c r="BA344" i="1"/>
  <c r="H345" i="23"/>
  <c r="I345" i="23"/>
  <c r="K392" i="28"/>
  <c r="I346" i="22"/>
  <c r="D346" i="21"/>
  <c r="E345" i="23"/>
  <c r="AN344" i="1"/>
  <c r="B345" i="21"/>
  <c r="B345" i="22"/>
  <c r="K345" i="21"/>
  <c r="D344" i="23"/>
  <c r="F345" i="21"/>
  <c r="F391" i="28"/>
  <c r="H345" i="22"/>
  <c r="I344" i="23"/>
  <c r="L391" i="28"/>
  <c r="F345" i="22"/>
  <c r="I345" i="22"/>
  <c r="G343" i="23"/>
  <c r="AN343" i="1"/>
  <c r="K344" i="22"/>
  <c r="F344" i="21"/>
  <c r="F390" i="28"/>
  <c r="BA343" i="1"/>
  <c r="N390" i="28"/>
  <c r="G390" i="28"/>
  <c r="G344" i="22"/>
  <c r="H390" i="28"/>
  <c r="H344" i="21"/>
  <c r="F344" i="23"/>
  <c r="H344" i="22"/>
  <c r="N344" i="19"/>
  <c r="B344" i="21"/>
  <c r="B390" i="28"/>
  <c r="M390" i="28"/>
  <c r="B344" i="23"/>
  <c r="B344" i="22"/>
  <c r="K344" i="21"/>
  <c r="L390" i="28"/>
  <c r="J344" i="21"/>
  <c r="K390" i="28"/>
  <c r="H344" i="23"/>
  <c r="J344" i="22"/>
  <c r="O344" i="19"/>
  <c r="I344" i="21"/>
  <c r="J390" i="28"/>
  <c r="G344" i="23"/>
  <c r="I344" i="22"/>
  <c r="D343" i="23"/>
  <c r="M343" i="19"/>
  <c r="E343" i="23"/>
  <c r="I343" i="23"/>
  <c r="B341" i="1"/>
  <c r="B342" i="19"/>
  <c r="C341" i="1"/>
  <c r="C342" i="19"/>
  <c r="E341" i="1"/>
  <c r="G341" i="1"/>
  <c r="H341" i="1"/>
  <c r="Q341" i="1"/>
  <c r="I341" i="1"/>
  <c r="J341" i="1"/>
  <c r="K341" i="1"/>
  <c r="I342" i="19"/>
  <c r="I388" i="28"/>
  <c r="M341" i="1"/>
  <c r="J342" i="19"/>
  <c r="J519" i="19"/>
  <c r="N341" i="1"/>
  <c r="O341" i="1"/>
  <c r="B340" i="1"/>
  <c r="C340" i="1"/>
  <c r="C341" i="19"/>
  <c r="E340" i="1"/>
  <c r="G340" i="1"/>
  <c r="E341" i="19"/>
  <c r="E518" i="19"/>
  <c r="H340" i="1"/>
  <c r="Q340" i="1"/>
  <c r="I340" i="1"/>
  <c r="J340" i="1"/>
  <c r="K340" i="1"/>
  <c r="I341" i="19"/>
  <c r="I387" i="28"/>
  <c r="M340" i="1"/>
  <c r="N340" i="1"/>
  <c r="Z340" i="1"/>
  <c r="O340" i="1"/>
  <c r="AC340" i="1"/>
  <c r="B339" i="1"/>
  <c r="B340" i="19"/>
  <c r="C339" i="1"/>
  <c r="C340" i="19"/>
  <c r="E339" i="1"/>
  <c r="G339" i="1"/>
  <c r="H339" i="1"/>
  <c r="Q339" i="1"/>
  <c r="I339" i="1"/>
  <c r="G340" i="19"/>
  <c r="G517" i="19"/>
  <c r="J339" i="1"/>
  <c r="K339" i="1"/>
  <c r="I340" i="19"/>
  <c r="I386" i="28"/>
  <c r="M339" i="1"/>
  <c r="J340" i="19"/>
  <c r="J517" i="19"/>
  <c r="N339" i="1"/>
  <c r="K340" i="19"/>
  <c r="O339" i="1"/>
  <c r="L340" i="19"/>
  <c r="B338" i="1"/>
  <c r="C338" i="1"/>
  <c r="C339" i="19"/>
  <c r="E338" i="1"/>
  <c r="G338" i="1"/>
  <c r="H338" i="1"/>
  <c r="Q338" i="1"/>
  <c r="I338" i="1"/>
  <c r="G339" i="19"/>
  <c r="J338" i="1"/>
  <c r="H339" i="19"/>
  <c r="K338" i="1"/>
  <c r="I339" i="19"/>
  <c r="I384" i="28"/>
  <c r="M338" i="1"/>
  <c r="J339" i="19"/>
  <c r="N338" i="1"/>
  <c r="K339" i="19"/>
  <c r="O338" i="1"/>
  <c r="L339" i="19"/>
  <c r="B337" i="1"/>
  <c r="B338" i="19"/>
  <c r="C337" i="1"/>
  <c r="C338" i="19"/>
  <c r="E337" i="1"/>
  <c r="D338" i="19"/>
  <c r="G337" i="1"/>
  <c r="H337" i="1"/>
  <c r="Q337" i="1"/>
  <c r="I337" i="1"/>
  <c r="G338" i="19"/>
  <c r="G515" i="19"/>
  <c r="J337" i="1"/>
  <c r="H338" i="19"/>
  <c r="K337" i="1"/>
  <c r="I338" i="19"/>
  <c r="I383" i="28"/>
  <c r="M337" i="1"/>
  <c r="J338" i="19"/>
  <c r="J515" i="19"/>
  <c r="N337" i="1"/>
  <c r="Z337" i="1"/>
  <c r="O337" i="1"/>
  <c r="L338" i="19"/>
  <c r="B336" i="1"/>
  <c r="B337" i="19"/>
  <c r="C336" i="1"/>
  <c r="C337" i="19"/>
  <c r="E336" i="1"/>
  <c r="G336" i="1"/>
  <c r="H336" i="1"/>
  <c r="F337" i="19"/>
  <c r="F514" i="19"/>
  <c r="I336" i="1"/>
  <c r="G337" i="19"/>
  <c r="G514" i="19"/>
  <c r="J336" i="1"/>
  <c r="H337" i="19"/>
  <c r="H514" i="19"/>
  <c r="K336" i="1"/>
  <c r="I337" i="19"/>
  <c r="I382" i="28"/>
  <c r="M336" i="1"/>
  <c r="J337" i="19"/>
  <c r="J514" i="19"/>
  <c r="N336" i="1"/>
  <c r="Z336" i="1"/>
  <c r="O336" i="1"/>
  <c r="B335" i="1"/>
  <c r="B336" i="19"/>
  <c r="C335" i="1"/>
  <c r="C336" i="19"/>
  <c r="E335" i="1"/>
  <c r="G335" i="1"/>
  <c r="E336" i="19"/>
  <c r="E513" i="19"/>
  <c r="H335" i="1"/>
  <c r="I335" i="1"/>
  <c r="J335" i="1"/>
  <c r="H336" i="19"/>
  <c r="H513" i="19"/>
  <c r="K335" i="1"/>
  <c r="I336" i="19"/>
  <c r="I381" i="28"/>
  <c r="M335" i="1"/>
  <c r="AA335" i="1"/>
  <c r="N335" i="1"/>
  <c r="Z335" i="1"/>
  <c r="O335" i="1"/>
  <c r="B334" i="1"/>
  <c r="B335" i="19"/>
  <c r="C334" i="1"/>
  <c r="C335" i="19"/>
  <c r="E334" i="1"/>
  <c r="D335" i="19"/>
  <c r="G334" i="1"/>
  <c r="H334" i="1"/>
  <c r="Q334" i="1"/>
  <c r="I334" i="1"/>
  <c r="J334" i="1"/>
  <c r="H335" i="19"/>
  <c r="H512" i="19"/>
  <c r="K334" i="1"/>
  <c r="I335" i="19"/>
  <c r="I380" i="28"/>
  <c r="M334" i="1"/>
  <c r="AA334" i="1"/>
  <c r="N334" i="1"/>
  <c r="Z334" i="1"/>
  <c r="O334" i="1"/>
  <c r="L335" i="19"/>
  <c r="B333" i="1"/>
  <c r="B334" i="19"/>
  <c r="C333" i="1"/>
  <c r="C334" i="19"/>
  <c r="E333" i="1"/>
  <c r="D334" i="19"/>
  <c r="G333" i="1"/>
  <c r="E334" i="19"/>
  <c r="E511" i="19"/>
  <c r="H333" i="1"/>
  <c r="I333" i="1"/>
  <c r="J333" i="1"/>
  <c r="K333" i="1"/>
  <c r="I334" i="19"/>
  <c r="I379" i="28"/>
  <c r="M333" i="1"/>
  <c r="AA333" i="1"/>
  <c r="N333" i="1"/>
  <c r="Z333" i="1"/>
  <c r="O333" i="1"/>
  <c r="L334" i="19"/>
  <c r="H401" i="28"/>
  <c r="M395" i="28"/>
  <c r="B401" i="28"/>
  <c r="L401" i="28"/>
  <c r="M394" i="28"/>
  <c r="E401" i="28"/>
  <c r="J401" i="28"/>
  <c r="F401" i="28"/>
  <c r="K401" i="28"/>
  <c r="N395" i="28"/>
  <c r="D401" i="28"/>
  <c r="M396" i="28"/>
  <c r="N396" i="28"/>
  <c r="M392" i="28"/>
  <c r="F341" i="19"/>
  <c r="F518" i="19"/>
  <c r="M391" i="28"/>
  <c r="AE341" i="1"/>
  <c r="I393" i="28"/>
  <c r="BG335" i="1"/>
  <c r="AZ340" i="1"/>
  <c r="AG340" i="1"/>
  <c r="BH340" i="1"/>
  <c r="BH341" i="1"/>
  <c r="BJ340" i="1"/>
  <c r="BB341" i="1"/>
  <c r="BC341" i="1"/>
  <c r="D342" i="19"/>
  <c r="AZ341" i="1"/>
  <c r="R341" i="1"/>
  <c r="AB341" i="1"/>
  <c r="AT342" i="1"/>
  <c r="AH342" i="1"/>
  <c r="B343" i="21"/>
  <c r="B343" i="22"/>
  <c r="B389" i="28"/>
  <c r="J341" i="19"/>
  <c r="E342" i="19"/>
  <c r="AG342" i="1"/>
  <c r="AS342" i="1"/>
  <c r="AC341" i="1"/>
  <c r="AX342" i="1"/>
  <c r="AL342" i="1"/>
  <c r="AR342" i="1"/>
  <c r="AF342" i="1"/>
  <c r="H342" i="19"/>
  <c r="H519" i="19"/>
  <c r="AI342" i="1"/>
  <c r="AU342" i="1"/>
  <c r="AT340" i="1"/>
  <c r="Z341" i="1"/>
  <c r="AW342" i="1"/>
  <c r="AK342" i="1"/>
  <c r="C343" i="21"/>
  <c r="C389" i="28"/>
  <c r="C343" i="22"/>
  <c r="BI339" i="1"/>
  <c r="AS340" i="1"/>
  <c r="B341" i="19"/>
  <c r="AA341" i="1"/>
  <c r="AV342" i="1"/>
  <c r="AJ342" i="1"/>
  <c r="AQ342" i="1"/>
  <c r="AE342" i="1"/>
  <c r="I343" i="22"/>
  <c r="I343" i="21"/>
  <c r="J389" i="28"/>
  <c r="AE340" i="1"/>
  <c r="BG341" i="1"/>
  <c r="L342" i="19"/>
  <c r="C388" i="28"/>
  <c r="C342" i="22"/>
  <c r="C342" i="21"/>
  <c r="C387" i="28"/>
  <c r="C341" i="21"/>
  <c r="BG340" i="1"/>
  <c r="AI340" i="1"/>
  <c r="K341" i="19"/>
  <c r="AS341" i="1"/>
  <c r="K342" i="19"/>
  <c r="AR341" i="1"/>
  <c r="AW340" i="1"/>
  <c r="R340" i="1"/>
  <c r="BD341" i="1"/>
  <c r="AF339" i="1"/>
  <c r="AO339" i="1"/>
  <c r="AX340" i="1"/>
  <c r="AF340" i="1"/>
  <c r="AO340" i="1"/>
  <c r="AV340" i="1"/>
  <c r="AA340" i="1"/>
  <c r="H341" i="19"/>
  <c r="BJ341" i="1"/>
  <c r="AX341" i="1"/>
  <c r="AJ341" i="1"/>
  <c r="BI341" i="1"/>
  <c r="AW341" i="1"/>
  <c r="AI341" i="1"/>
  <c r="AQ341" i="1"/>
  <c r="G342" i="19"/>
  <c r="G519" i="19"/>
  <c r="AV341" i="1"/>
  <c r="AH341" i="1"/>
  <c r="F342" i="19"/>
  <c r="F519" i="19"/>
  <c r="G341" i="19"/>
  <c r="AJ340" i="1"/>
  <c r="AQ340" i="1"/>
  <c r="AU341" i="1"/>
  <c r="AG341" i="1"/>
  <c r="AH340" i="1"/>
  <c r="L341" i="19"/>
  <c r="D341" i="19"/>
  <c r="AT341" i="1"/>
  <c r="AF341" i="1"/>
  <c r="C341" i="22"/>
  <c r="BF341" i="1"/>
  <c r="BE341" i="1"/>
  <c r="AL341" i="1"/>
  <c r="AK341" i="1"/>
  <c r="BF340" i="1"/>
  <c r="BE340" i="1"/>
  <c r="AL340" i="1"/>
  <c r="BD340" i="1"/>
  <c r="AU340" i="1"/>
  <c r="AK340" i="1"/>
  <c r="AB340" i="1"/>
  <c r="BI340" i="1"/>
  <c r="AR340" i="1"/>
  <c r="BC340" i="1"/>
  <c r="BB340" i="1"/>
  <c r="AB339" i="1"/>
  <c r="AL339" i="1"/>
  <c r="R338" i="1"/>
  <c r="Z339" i="1"/>
  <c r="AB336" i="1"/>
  <c r="AV338" i="1"/>
  <c r="AT336" i="1"/>
  <c r="R337" i="1"/>
  <c r="BB336" i="1"/>
  <c r="AX338" i="1"/>
  <c r="BB339" i="1"/>
  <c r="AA338" i="1"/>
  <c r="AS339" i="1"/>
  <c r="AU338" i="1"/>
  <c r="AG337" i="1"/>
  <c r="C384" i="28"/>
  <c r="AR339" i="1"/>
  <c r="BG339" i="1"/>
  <c r="BF339" i="1"/>
  <c r="J386" i="28"/>
  <c r="K386" i="28"/>
  <c r="J340" i="22"/>
  <c r="J340" i="21"/>
  <c r="C386" i="28"/>
  <c r="C340" i="22"/>
  <c r="C340" i="21"/>
  <c r="L386" i="28"/>
  <c r="K340" i="22"/>
  <c r="K340" i="21"/>
  <c r="G340" i="22"/>
  <c r="G340" i="21"/>
  <c r="G386" i="28"/>
  <c r="AF337" i="1"/>
  <c r="AO337" i="1"/>
  <c r="BC339" i="1"/>
  <c r="AS336" i="1"/>
  <c r="AL338" i="1"/>
  <c r="AX339" i="1"/>
  <c r="AK339" i="1"/>
  <c r="H340" i="19"/>
  <c r="H517" i="19"/>
  <c r="AR336" i="1"/>
  <c r="AK338" i="1"/>
  <c r="AW339" i="1"/>
  <c r="AH339" i="1"/>
  <c r="BE339" i="1"/>
  <c r="AE339" i="1"/>
  <c r="I340" i="21"/>
  <c r="AJ338" i="1"/>
  <c r="AU339" i="1"/>
  <c r="AG339" i="1"/>
  <c r="F340" i="19"/>
  <c r="AT339" i="1"/>
  <c r="E340" i="19"/>
  <c r="I340" i="22"/>
  <c r="H339" i="21"/>
  <c r="Z338" i="1"/>
  <c r="AS338" i="1"/>
  <c r="AC339" i="1"/>
  <c r="BH339" i="1"/>
  <c r="D340" i="19"/>
  <c r="AW338" i="1"/>
  <c r="BF338" i="1"/>
  <c r="BD339" i="1"/>
  <c r="R339" i="1"/>
  <c r="AV339" i="1"/>
  <c r="AA339" i="1"/>
  <c r="BJ339" i="1"/>
  <c r="AZ339" i="1"/>
  <c r="AQ339" i="1"/>
  <c r="AJ339" i="1"/>
  <c r="AI339" i="1"/>
  <c r="L384" i="28"/>
  <c r="K339" i="21"/>
  <c r="J384" i="28"/>
  <c r="BJ338" i="1"/>
  <c r="AK337" i="1"/>
  <c r="AH338" i="1"/>
  <c r="F339" i="19"/>
  <c r="G516" i="19"/>
  <c r="BD337" i="1"/>
  <c r="BE338" i="1"/>
  <c r="AT338" i="1"/>
  <c r="AG338" i="1"/>
  <c r="AE338" i="1"/>
  <c r="E339" i="19"/>
  <c r="E516" i="19"/>
  <c r="BD338" i="1"/>
  <c r="AF338" i="1"/>
  <c r="AO338" i="1"/>
  <c r="D339" i="19"/>
  <c r="E339" i="23"/>
  <c r="Q336" i="1"/>
  <c r="R336" i="1"/>
  <c r="AG336" i="1"/>
  <c r="AS337" i="1"/>
  <c r="BC338" i="1"/>
  <c r="AR338" i="1"/>
  <c r="AC338" i="1"/>
  <c r="AI338" i="1"/>
  <c r="BG337" i="1"/>
  <c r="BG338" i="1"/>
  <c r="G339" i="22"/>
  <c r="BE337" i="1"/>
  <c r="AU337" i="1"/>
  <c r="K338" i="19"/>
  <c r="J339" i="21"/>
  <c r="AX336" i="1"/>
  <c r="AR337" i="1"/>
  <c r="BB338" i="1"/>
  <c r="AB338" i="1"/>
  <c r="BH338" i="1"/>
  <c r="B339" i="19"/>
  <c r="B386" i="28"/>
  <c r="H516" i="19"/>
  <c r="H515" i="19"/>
  <c r="C339" i="21"/>
  <c r="H384" i="28"/>
  <c r="G384" i="28"/>
  <c r="I339" i="21"/>
  <c r="K339" i="22"/>
  <c r="C339" i="22"/>
  <c r="G338" i="22"/>
  <c r="G339" i="21"/>
  <c r="I339" i="22"/>
  <c r="H339" i="22"/>
  <c r="J516" i="19"/>
  <c r="C383" i="28"/>
  <c r="BI338" i="1"/>
  <c r="AZ338" i="1"/>
  <c r="AQ338" i="1"/>
  <c r="I338" i="22"/>
  <c r="J383" i="28"/>
  <c r="G338" i="23"/>
  <c r="B338" i="23"/>
  <c r="B383" i="28"/>
  <c r="BI337" i="1"/>
  <c r="BE336" i="1"/>
  <c r="AZ336" i="1"/>
  <c r="BF337" i="1"/>
  <c r="AT337" i="1"/>
  <c r="AC337" i="1"/>
  <c r="BH337" i="1"/>
  <c r="B338" i="21"/>
  <c r="G338" i="21"/>
  <c r="AQ336" i="1"/>
  <c r="AB337" i="1"/>
  <c r="BB337" i="1"/>
  <c r="AX337" i="1"/>
  <c r="AL337" i="1"/>
  <c r="F338" i="19"/>
  <c r="AE336" i="1"/>
  <c r="AW337" i="1"/>
  <c r="AJ337" i="1"/>
  <c r="AE337" i="1"/>
  <c r="E338" i="19"/>
  <c r="G383" i="28"/>
  <c r="AV337" i="1"/>
  <c r="F338" i="23"/>
  <c r="C338" i="21"/>
  <c r="E338" i="23"/>
  <c r="H383" i="28"/>
  <c r="I338" i="21"/>
  <c r="C338" i="22"/>
  <c r="C338" i="23"/>
  <c r="H382" i="28"/>
  <c r="H338" i="21"/>
  <c r="B338" i="22"/>
  <c r="I338" i="23"/>
  <c r="H338" i="22"/>
  <c r="BJ337" i="1"/>
  <c r="AI337" i="1"/>
  <c r="AH337" i="1"/>
  <c r="AZ337" i="1"/>
  <c r="AQ337" i="1"/>
  <c r="BC337" i="1"/>
  <c r="AA337" i="1"/>
  <c r="C337" i="21"/>
  <c r="C337" i="22"/>
  <c r="C382" i="28"/>
  <c r="B337" i="21"/>
  <c r="B382" i="28"/>
  <c r="B337" i="22"/>
  <c r="AC336" i="1"/>
  <c r="E337" i="19"/>
  <c r="E514" i="19"/>
  <c r="BJ336" i="1"/>
  <c r="AW336" i="1"/>
  <c r="AL336" i="1"/>
  <c r="BI336" i="1"/>
  <c r="L337" i="19"/>
  <c r="D337" i="19"/>
  <c r="H337" i="22"/>
  <c r="AF336" i="1"/>
  <c r="BF334" i="1"/>
  <c r="AS335" i="1"/>
  <c r="BG336" i="1"/>
  <c r="AV336" i="1"/>
  <c r="AK336" i="1"/>
  <c r="AA336" i="1"/>
  <c r="BH336" i="1"/>
  <c r="K337" i="19"/>
  <c r="AH336" i="1"/>
  <c r="H337" i="21"/>
  <c r="AI334" i="1"/>
  <c r="BF336" i="1"/>
  <c r="AJ336" i="1"/>
  <c r="BC336" i="1"/>
  <c r="BD336" i="1"/>
  <c r="AI336" i="1"/>
  <c r="AU336" i="1"/>
  <c r="BH333" i="1"/>
  <c r="BG333" i="1"/>
  <c r="AW335" i="1"/>
  <c r="AL335" i="1"/>
  <c r="AF335" i="1"/>
  <c r="AO335" i="1"/>
  <c r="BE333" i="1"/>
  <c r="C336" i="22"/>
  <c r="AC333" i="1"/>
  <c r="K335" i="19"/>
  <c r="L336" i="19"/>
  <c r="J336" i="19"/>
  <c r="BE335" i="1"/>
  <c r="BH335" i="1"/>
  <c r="AZ335" i="1"/>
  <c r="AC335" i="1"/>
  <c r="AT335" i="1"/>
  <c r="BG334" i="1"/>
  <c r="AX335" i="1"/>
  <c r="AB335" i="1"/>
  <c r="AG335" i="1"/>
  <c r="F336" i="19"/>
  <c r="BB334" i="1"/>
  <c r="AU335" i="1"/>
  <c r="D336" i="19"/>
  <c r="AR334" i="1"/>
  <c r="AL334" i="1"/>
  <c r="BH334" i="1"/>
  <c r="BF335" i="1"/>
  <c r="AR335" i="1"/>
  <c r="AC334" i="1"/>
  <c r="BB335" i="1"/>
  <c r="K336" i="19"/>
  <c r="B335" i="22"/>
  <c r="B336" i="22"/>
  <c r="B336" i="21"/>
  <c r="N336" i="19"/>
  <c r="H381" i="28"/>
  <c r="H336" i="22"/>
  <c r="H336" i="21"/>
  <c r="AE335" i="1"/>
  <c r="J335" i="19"/>
  <c r="BD335" i="1"/>
  <c r="BD334" i="1"/>
  <c r="AF334" i="1"/>
  <c r="AO334" i="1"/>
  <c r="C381" i="28"/>
  <c r="AE334" i="1"/>
  <c r="Q335" i="1"/>
  <c r="R335" i="1"/>
  <c r="B381" i="28"/>
  <c r="B380" i="28"/>
  <c r="AX334" i="1"/>
  <c r="AG334" i="1"/>
  <c r="BJ335" i="1"/>
  <c r="AI335" i="1"/>
  <c r="C336" i="21"/>
  <c r="AU334" i="1"/>
  <c r="BI335" i="1"/>
  <c r="AH335" i="1"/>
  <c r="J334" i="19"/>
  <c r="J511" i="19"/>
  <c r="AS334" i="1"/>
  <c r="AV335" i="1"/>
  <c r="AQ335" i="1"/>
  <c r="G336" i="19"/>
  <c r="AK335" i="1"/>
  <c r="BC335" i="1"/>
  <c r="AJ335" i="1"/>
  <c r="D380" i="28"/>
  <c r="B335" i="23"/>
  <c r="C335" i="23"/>
  <c r="D335" i="22"/>
  <c r="D335" i="21"/>
  <c r="L380" i="28"/>
  <c r="I335" i="23"/>
  <c r="K335" i="22"/>
  <c r="K335" i="21"/>
  <c r="F335" i="23"/>
  <c r="B334" i="23"/>
  <c r="C380" i="28"/>
  <c r="R334" i="1"/>
  <c r="BE334" i="1"/>
  <c r="C335" i="21"/>
  <c r="B335" i="21"/>
  <c r="G335" i="19"/>
  <c r="G512" i="19"/>
  <c r="C335" i="22"/>
  <c r="AQ334" i="1"/>
  <c r="F335" i="19"/>
  <c r="F512" i="19"/>
  <c r="I334" i="23"/>
  <c r="BJ334" i="1"/>
  <c r="AW334" i="1"/>
  <c r="AH334" i="1"/>
  <c r="E335" i="19"/>
  <c r="E512" i="19"/>
  <c r="BJ333" i="1"/>
  <c r="K334" i="19"/>
  <c r="BI334" i="1"/>
  <c r="AV334" i="1"/>
  <c r="AK334" i="1"/>
  <c r="AB334" i="1"/>
  <c r="BC334" i="1"/>
  <c r="AT334" i="1"/>
  <c r="AJ334" i="1"/>
  <c r="AZ334" i="1"/>
  <c r="H334" i="19"/>
  <c r="BI333" i="1"/>
  <c r="G334" i="19"/>
  <c r="G511" i="19"/>
  <c r="C334" i="23"/>
  <c r="BD333" i="1"/>
  <c r="BB333" i="1"/>
  <c r="F334" i="19"/>
  <c r="F511" i="19"/>
  <c r="AB333" i="1"/>
  <c r="BC333" i="1"/>
  <c r="BF333" i="1"/>
  <c r="AZ333" i="1"/>
  <c r="Q333" i="1"/>
  <c r="R333" i="1"/>
  <c r="F341" i="22"/>
  <c r="F517" i="19"/>
  <c r="E388" i="28"/>
  <c r="E519" i="19"/>
  <c r="N341" i="19"/>
  <c r="H518" i="19"/>
  <c r="G341" i="21"/>
  <c r="G518" i="19"/>
  <c r="J387" i="28"/>
  <c r="J518" i="19"/>
  <c r="C342" i="23"/>
  <c r="K341" i="22"/>
  <c r="E341" i="21"/>
  <c r="E517" i="19"/>
  <c r="B388" i="28"/>
  <c r="N342" i="19"/>
  <c r="D341" i="23"/>
  <c r="N401" i="28"/>
  <c r="M401" i="28"/>
  <c r="C393" i="28"/>
  <c r="D343" i="21"/>
  <c r="I342" i="23"/>
  <c r="O342" i="19"/>
  <c r="AN340" i="1"/>
  <c r="G342" i="23"/>
  <c r="B342" i="23"/>
  <c r="D343" i="22"/>
  <c r="B387" i="28"/>
  <c r="F342" i="23"/>
  <c r="I341" i="23"/>
  <c r="D389" i="28"/>
  <c r="M389" i="28"/>
  <c r="I341" i="22"/>
  <c r="AN339" i="1"/>
  <c r="BA340" i="1"/>
  <c r="BA337" i="1"/>
  <c r="D387" i="28"/>
  <c r="N387" i="28"/>
  <c r="H387" i="28"/>
  <c r="E342" i="21"/>
  <c r="E342" i="22"/>
  <c r="O341" i="19"/>
  <c r="B341" i="22"/>
  <c r="AN342" i="1"/>
  <c r="BA342" i="1"/>
  <c r="AO342" i="1"/>
  <c r="G341" i="23"/>
  <c r="K342" i="22"/>
  <c r="K389" i="28"/>
  <c r="J343" i="21"/>
  <c r="J343" i="22"/>
  <c r="J388" i="28"/>
  <c r="B342" i="21"/>
  <c r="I342" i="21"/>
  <c r="B341" i="21"/>
  <c r="G389" i="28"/>
  <c r="G343" i="21"/>
  <c r="G343" i="22"/>
  <c r="B342" i="22"/>
  <c r="I342" i="22"/>
  <c r="F343" i="21"/>
  <c r="F389" i="28"/>
  <c r="F343" i="22"/>
  <c r="L388" i="28"/>
  <c r="L389" i="28"/>
  <c r="K343" i="22"/>
  <c r="K343" i="21"/>
  <c r="I341" i="21"/>
  <c r="H343" i="22"/>
  <c r="H389" i="28"/>
  <c r="H343" i="21"/>
  <c r="E389" i="28"/>
  <c r="E343" i="22"/>
  <c r="E343" i="21"/>
  <c r="K342" i="21"/>
  <c r="F341" i="23"/>
  <c r="F341" i="21"/>
  <c r="L387" i="28"/>
  <c r="K341" i="21"/>
  <c r="H388" i="28"/>
  <c r="E341" i="23"/>
  <c r="G387" i="28"/>
  <c r="G342" i="21"/>
  <c r="M342" i="19"/>
  <c r="G388" i="28"/>
  <c r="E342" i="23"/>
  <c r="G342" i="22"/>
  <c r="K388" i="28"/>
  <c r="H342" i="23"/>
  <c r="J342" i="22"/>
  <c r="J342" i="21"/>
  <c r="M341" i="19"/>
  <c r="H342" i="21"/>
  <c r="F342" i="21"/>
  <c r="F388" i="28"/>
  <c r="D342" i="23"/>
  <c r="F342" i="22"/>
  <c r="K387" i="28"/>
  <c r="J341" i="21"/>
  <c r="H342" i="22"/>
  <c r="G341" i="22"/>
  <c r="F387" i="28"/>
  <c r="AO341" i="1"/>
  <c r="BA341" i="1"/>
  <c r="AN341" i="1"/>
  <c r="H341" i="23"/>
  <c r="C341" i="23"/>
  <c r="D342" i="22"/>
  <c r="J341" i="22"/>
  <c r="H341" i="22"/>
  <c r="D342" i="21"/>
  <c r="B341" i="23"/>
  <c r="D388" i="28"/>
  <c r="E387" i="28"/>
  <c r="E341" i="22"/>
  <c r="E340" i="23"/>
  <c r="D341" i="22"/>
  <c r="D341" i="21"/>
  <c r="H341" i="21"/>
  <c r="AN337" i="1"/>
  <c r="F339" i="21"/>
  <c r="B340" i="22"/>
  <c r="D339" i="23"/>
  <c r="D386" i="28"/>
  <c r="B340" i="23"/>
  <c r="C340" i="23"/>
  <c r="D340" i="22"/>
  <c r="D340" i="21"/>
  <c r="BA339" i="1"/>
  <c r="F516" i="19"/>
  <c r="G340" i="23"/>
  <c r="J339" i="22"/>
  <c r="M339" i="19"/>
  <c r="E340" i="21"/>
  <c r="E386" i="28"/>
  <c r="E340" i="22"/>
  <c r="AN338" i="1"/>
  <c r="H338" i="23"/>
  <c r="I339" i="23"/>
  <c r="B340" i="21"/>
  <c r="O340" i="19"/>
  <c r="H340" i="23"/>
  <c r="M340" i="19"/>
  <c r="F340" i="21"/>
  <c r="F340" i="22"/>
  <c r="F386" i="28"/>
  <c r="D340" i="23"/>
  <c r="D339" i="22"/>
  <c r="H340" i="22"/>
  <c r="H340" i="21"/>
  <c r="N340" i="19"/>
  <c r="F340" i="23"/>
  <c r="H386" i="28"/>
  <c r="I340" i="23"/>
  <c r="K384" i="28"/>
  <c r="D384" i="28"/>
  <c r="D339" i="21"/>
  <c r="BA338" i="1"/>
  <c r="G339" i="23"/>
  <c r="F339" i="23"/>
  <c r="O339" i="19"/>
  <c r="B339" i="23"/>
  <c r="B384" i="28"/>
  <c r="B339" i="22"/>
  <c r="B339" i="21"/>
  <c r="H339" i="23"/>
  <c r="C339" i="23"/>
  <c r="N339" i="19"/>
  <c r="H335" i="23"/>
  <c r="D381" i="28"/>
  <c r="N381" i="28"/>
  <c r="K336" i="22"/>
  <c r="G335" i="23"/>
  <c r="J512" i="19"/>
  <c r="K383" i="28"/>
  <c r="M338" i="19"/>
  <c r="E384" i="28"/>
  <c r="E515" i="19"/>
  <c r="E339" i="22"/>
  <c r="E339" i="21"/>
  <c r="F338" i="21"/>
  <c r="F339" i="22"/>
  <c r="F515" i="19"/>
  <c r="G382" i="28"/>
  <c r="G513" i="19"/>
  <c r="F382" i="28"/>
  <c r="F513" i="19"/>
  <c r="D383" i="28"/>
  <c r="M383" i="28"/>
  <c r="L383" i="28"/>
  <c r="F384" i="28"/>
  <c r="H335" i="22"/>
  <c r="H511" i="19"/>
  <c r="O336" i="19"/>
  <c r="J513" i="19"/>
  <c r="N338" i="19"/>
  <c r="O338" i="19"/>
  <c r="K338" i="21"/>
  <c r="E338" i="22"/>
  <c r="D338" i="23"/>
  <c r="K338" i="22"/>
  <c r="F338" i="22"/>
  <c r="F383" i="28"/>
  <c r="D338" i="22"/>
  <c r="D338" i="21"/>
  <c r="J382" i="28"/>
  <c r="J338" i="21"/>
  <c r="K380" i="28"/>
  <c r="J338" i="22"/>
  <c r="E383" i="28"/>
  <c r="E338" i="21"/>
  <c r="AO336" i="1"/>
  <c r="BA336" i="1"/>
  <c r="J336" i="21"/>
  <c r="N337" i="19"/>
  <c r="E337" i="22"/>
  <c r="E337" i="21"/>
  <c r="E382" i="28"/>
  <c r="I337" i="21"/>
  <c r="F337" i="21"/>
  <c r="G337" i="21"/>
  <c r="D337" i="21"/>
  <c r="D382" i="28"/>
  <c r="M382" i="28"/>
  <c r="B337" i="23"/>
  <c r="D337" i="23"/>
  <c r="C337" i="23"/>
  <c r="D337" i="22"/>
  <c r="F337" i="22"/>
  <c r="I337" i="23"/>
  <c r="K337" i="21"/>
  <c r="K337" i="22"/>
  <c r="L382" i="28"/>
  <c r="E337" i="23"/>
  <c r="O337" i="19"/>
  <c r="AN336" i="1"/>
  <c r="G337" i="22"/>
  <c r="I337" i="22"/>
  <c r="F337" i="23"/>
  <c r="J337" i="21"/>
  <c r="K382" i="28"/>
  <c r="H337" i="23"/>
  <c r="J337" i="22"/>
  <c r="M337" i="19"/>
  <c r="G337" i="23"/>
  <c r="F336" i="23"/>
  <c r="D336" i="21"/>
  <c r="F336" i="22"/>
  <c r="BA335" i="1"/>
  <c r="BA334" i="1"/>
  <c r="J335" i="21"/>
  <c r="K336" i="21"/>
  <c r="I335" i="21"/>
  <c r="I336" i="21"/>
  <c r="AN335" i="1"/>
  <c r="J381" i="28"/>
  <c r="L381" i="28"/>
  <c r="C336" i="23"/>
  <c r="B336" i="23"/>
  <c r="D336" i="22"/>
  <c r="I336" i="23"/>
  <c r="AN334" i="1"/>
  <c r="K381" i="28"/>
  <c r="G336" i="23"/>
  <c r="D336" i="23"/>
  <c r="H336" i="23"/>
  <c r="J336" i="22"/>
  <c r="O335" i="19"/>
  <c r="F381" i="28"/>
  <c r="J380" i="28"/>
  <c r="F336" i="21"/>
  <c r="O334" i="19"/>
  <c r="G334" i="23"/>
  <c r="M336" i="19"/>
  <c r="G381" i="28"/>
  <c r="E336" i="23"/>
  <c r="G336" i="22"/>
  <c r="G336" i="21"/>
  <c r="E336" i="22"/>
  <c r="H380" i="28"/>
  <c r="H334" i="23"/>
  <c r="M380" i="28"/>
  <c r="E336" i="21"/>
  <c r="I335" i="22"/>
  <c r="I336" i="22"/>
  <c r="E381" i="28"/>
  <c r="J335" i="22"/>
  <c r="H335" i="21"/>
  <c r="F335" i="21"/>
  <c r="F380" i="28"/>
  <c r="D335" i="23"/>
  <c r="F335" i="22"/>
  <c r="N335" i="19"/>
  <c r="N380" i="28"/>
  <c r="E335" i="21"/>
  <c r="E380" i="28"/>
  <c r="E335" i="22"/>
  <c r="M335" i="19"/>
  <c r="G335" i="21"/>
  <c r="G380" i="28"/>
  <c r="E335" i="23"/>
  <c r="G335" i="22"/>
  <c r="D334" i="23"/>
  <c r="E334" i="23"/>
  <c r="M334" i="19"/>
  <c r="N334" i="19"/>
  <c r="F334" i="23"/>
  <c r="B332" i="1"/>
  <c r="C332" i="1"/>
  <c r="C333" i="19"/>
  <c r="E332" i="1"/>
  <c r="G332" i="1"/>
  <c r="H332" i="1"/>
  <c r="Q332" i="1"/>
  <c r="I332" i="1"/>
  <c r="G333" i="19"/>
  <c r="J332" i="1"/>
  <c r="K332" i="1"/>
  <c r="I333" i="19"/>
  <c r="I378" i="28"/>
  <c r="I385" i="28"/>
  <c r="M332" i="1"/>
  <c r="N332" i="1"/>
  <c r="O332" i="1"/>
  <c r="B393" i="28"/>
  <c r="J393" i="28"/>
  <c r="K393" i="28"/>
  <c r="G393" i="28"/>
  <c r="L393" i="28"/>
  <c r="E393" i="28"/>
  <c r="N386" i="28"/>
  <c r="D393" i="28"/>
  <c r="F393" i="28"/>
  <c r="H393" i="28"/>
  <c r="N389" i="28"/>
  <c r="M387" i="28"/>
  <c r="M388" i="28"/>
  <c r="N388" i="28"/>
  <c r="M381" i="28"/>
  <c r="M386" i="28"/>
  <c r="M384" i="28"/>
  <c r="N384" i="28"/>
  <c r="N383" i="28"/>
  <c r="G334" i="21"/>
  <c r="G510" i="19"/>
  <c r="N382" i="28"/>
  <c r="C334" i="22"/>
  <c r="C334" i="21"/>
  <c r="J333" i="19"/>
  <c r="AV333" i="1"/>
  <c r="AJ333" i="1"/>
  <c r="B333" i="19"/>
  <c r="AE333" i="1"/>
  <c r="AQ333" i="1"/>
  <c r="G334" i="22"/>
  <c r="E333" i="19"/>
  <c r="AS333" i="1"/>
  <c r="AG333" i="1"/>
  <c r="AX333" i="1"/>
  <c r="AL333" i="1"/>
  <c r="BI332" i="1"/>
  <c r="H333" i="19"/>
  <c r="H510" i="19"/>
  <c r="AU333" i="1"/>
  <c r="AI333" i="1"/>
  <c r="BD332" i="1"/>
  <c r="AR333" i="1"/>
  <c r="AF333" i="1"/>
  <c r="AO333" i="1"/>
  <c r="Z332" i="1"/>
  <c r="AW333" i="1"/>
  <c r="AK333" i="1"/>
  <c r="BH332" i="1"/>
  <c r="BC332" i="1"/>
  <c r="AB332" i="1"/>
  <c r="AT333" i="1"/>
  <c r="AH333" i="1"/>
  <c r="G379" i="28"/>
  <c r="C379" i="28"/>
  <c r="BB332" i="1"/>
  <c r="F333" i="19"/>
  <c r="F510" i="19"/>
  <c r="AZ332" i="1"/>
  <c r="BG332" i="1"/>
  <c r="AC332" i="1"/>
  <c r="BF332" i="1"/>
  <c r="L333" i="19"/>
  <c r="D333" i="19"/>
  <c r="BE332" i="1"/>
  <c r="AA332" i="1"/>
  <c r="K333" i="19"/>
  <c r="R332" i="1"/>
  <c r="BJ332" i="1"/>
  <c r="B331" i="1"/>
  <c r="C331" i="1"/>
  <c r="C332" i="19"/>
  <c r="E331" i="1"/>
  <c r="G331" i="1"/>
  <c r="H331" i="1"/>
  <c r="I331" i="1"/>
  <c r="J331" i="1"/>
  <c r="AI332" i="1"/>
  <c r="K331" i="1"/>
  <c r="I332" i="19"/>
  <c r="I376" i="28"/>
  <c r="M331" i="1"/>
  <c r="N331" i="1"/>
  <c r="O331" i="1"/>
  <c r="AC331" i="1"/>
  <c r="B330" i="1"/>
  <c r="B331" i="19"/>
  <c r="C330" i="1"/>
  <c r="C331" i="19"/>
  <c r="E330" i="1"/>
  <c r="D331" i="19"/>
  <c r="G330" i="1"/>
  <c r="E331" i="19"/>
  <c r="E508" i="19"/>
  <c r="H330" i="1"/>
  <c r="Q330" i="1"/>
  <c r="I330" i="1"/>
  <c r="G331" i="19"/>
  <c r="G508" i="19"/>
  <c r="J330" i="1"/>
  <c r="K330" i="1"/>
  <c r="I331" i="19"/>
  <c r="I375" i="28"/>
  <c r="M330" i="1"/>
  <c r="AA330" i="1"/>
  <c r="N330" i="1"/>
  <c r="Z330" i="1"/>
  <c r="O330" i="1"/>
  <c r="AC330" i="1"/>
  <c r="B329" i="1"/>
  <c r="B330" i="19"/>
  <c r="C329" i="1"/>
  <c r="C330" i="19"/>
  <c r="E329" i="1"/>
  <c r="G329" i="1"/>
  <c r="H329" i="1"/>
  <c r="Q329" i="1"/>
  <c r="I329" i="1"/>
  <c r="J329" i="1"/>
  <c r="K329" i="1"/>
  <c r="I330" i="19"/>
  <c r="I374" i="28"/>
  <c r="M329" i="1"/>
  <c r="AA329" i="1"/>
  <c r="N329" i="1"/>
  <c r="Z329" i="1"/>
  <c r="O329" i="1"/>
  <c r="AC329" i="1"/>
  <c r="N393" i="28"/>
  <c r="M393" i="28"/>
  <c r="M333" i="19"/>
  <c r="E510" i="19"/>
  <c r="J379" i="28"/>
  <c r="J510" i="19"/>
  <c r="B379" i="28"/>
  <c r="O333" i="19"/>
  <c r="N333" i="19"/>
  <c r="BH329" i="1"/>
  <c r="E379" i="28"/>
  <c r="F334" i="22"/>
  <c r="F334" i="21"/>
  <c r="H334" i="22"/>
  <c r="H334" i="21"/>
  <c r="H379" i="28"/>
  <c r="I334" i="22"/>
  <c r="I334" i="21"/>
  <c r="E334" i="21"/>
  <c r="E334" i="22"/>
  <c r="BA333" i="1"/>
  <c r="AN333" i="1"/>
  <c r="G333" i="23"/>
  <c r="D334" i="21"/>
  <c r="D334" i="22"/>
  <c r="B334" i="22"/>
  <c r="B334" i="21"/>
  <c r="K334" i="22"/>
  <c r="K334" i="21"/>
  <c r="J334" i="21"/>
  <c r="J334" i="22"/>
  <c r="C378" i="28"/>
  <c r="C385" i="28"/>
  <c r="C333" i="22"/>
  <c r="C333" i="21"/>
  <c r="AZ331" i="1"/>
  <c r="E332" i="19"/>
  <c r="AG332" i="1"/>
  <c r="AS332" i="1"/>
  <c r="Z331" i="1"/>
  <c r="AK332" i="1"/>
  <c r="AW332" i="1"/>
  <c r="K379" i="28"/>
  <c r="H333" i="23"/>
  <c r="J332" i="19"/>
  <c r="J509" i="19"/>
  <c r="AJ332" i="1"/>
  <c r="AV332" i="1"/>
  <c r="AE332" i="1"/>
  <c r="AQ332" i="1"/>
  <c r="E333" i="23"/>
  <c r="H332" i="19"/>
  <c r="H509" i="19"/>
  <c r="AU332" i="1"/>
  <c r="B332" i="19"/>
  <c r="D379" i="28"/>
  <c r="B333" i="23"/>
  <c r="C333" i="23"/>
  <c r="F379" i="28"/>
  <c r="D333" i="23"/>
  <c r="F333" i="23"/>
  <c r="L379" i="28"/>
  <c r="I333" i="23"/>
  <c r="AF332" i="1"/>
  <c r="Q331" i="1"/>
  <c r="R331" i="1"/>
  <c r="AH332" i="1"/>
  <c r="AT332" i="1"/>
  <c r="AL332" i="1"/>
  <c r="AR332" i="1"/>
  <c r="AX332" i="1"/>
  <c r="C376" i="28"/>
  <c r="AA331" i="1"/>
  <c r="G330" i="19"/>
  <c r="BI329" i="1"/>
  <c r="F330" i="19"/>
  <c r="F507" i="19"/>
  <c r="D332" i="19"/>
  <c r="BG330" i="1"/>
  <c r="L332" i="19"/>
  <c r="AR330" i="1"/>
  <c r="AX331" i="1"/>
  <c r="K332" i="19"/>
  <c r="L331" i="19"/>
  <c r="K331" i="19"/>
  <c r="AS330" i="1"/>
  <c r="AG330" i="1"/>
  <c r="AW331" i="1"/>
  <c r="BH331" i="1"/>
  <c r="AF330" i="1"/>
  <c r="AF331" i="1"/>
  <c r="AO331" i="1"/>
  <c r="C332" i="22"/>
  <c r="AE331" i="1"/>
  <c r="AV331" i="1"/>
  <c r="AT331" i="1"/>
  <c r="AZ329" i="1"/>
  <c r="BF330" i="1"/>
  <c r="AE330" i="1"/>
  <c r="R330" i="1"/>
  <c r="AS331" i="1"/>
  <c r="AU330" i="1"/>
  <c r="C332" i="21"/>
  <c r="BE330" i="1"/>
  <c r="AJ331" i="1"/>
  <c r="AQ331" i="1"/>
  <c r="G332" i="19"/>
  <c r="G509" i="19"/>
  <c r="AQ330" i="1"/>
  <c r="BJ330" i="1"/>
  <c r="AZ330" i="1"/>
  <c r="BJ331" i="1"/>
  <c r="AH331" i="1"/>
  <c r="F332" i="19"/>
  <c r="H330" i="19"/>
  <c r="H507" i="19"/>
  <c r="BG331" i="1"/>
  <c r="AG331" i="1"/>
  <c r="BI331" i="1"/>
  <c r="C375" i="28"/>
  <c r="BF331" i="1"/>
  <c r="BE331" i="1"/>
  <c r="AL331" i="1"/>
  <c r="BD331" i="1"/>
  <c r="AU331" i="1"/>
  <c r="AK331" i="1"/>
  <c r="AB331" i="1"/>
  <c r="BC331" i="1"/>
  <c r="AI331" i="1"/>
  <c r="BB331" i="1"/>
  <c r="AR331" i="1"/>
  <c r="B375" i="28"/>
  <c r="B331" i="22"/>
  <c r="B331" i="21"/>
  <c r="M331" i="19"/>
  <c r="E331" i="23"/>
  <c r="J331" i="19"/>
  <c r="J508" i="19"/>
  <c r="C331" i="21"/>
  <c r="BI330" i="1"/>
  <c r="AX330" i="1"/>
  <c r="H331" i="19"/>
  <c r="H508" i="19"/>
  <c r="BH330" i="1"/>
  <c r="AW330" i="1"/>
  <c r="AL330" i="1"/>
  <c r="C331" i="22"/>
  <c r="C331" i="23"/>
  <c r="BD330" i="1"/>
  <c r="AV330" i="1"/>
  <c r="AI330" i="1"/>
  <c r="F331" i="19"/>
  <c r="F508" i="19"/>
  <c r="B331" i="23"/>
  <c r="AH330" i="1"/>
  <c r="AK330" i="1"/>
  <c r="AB330" i="1"/>
  <c r="BC330" i="1"/>
  <c r="AT330" i="1"/>
  <c r="AJ330" i="1"/>
  <c r="BB330" i="1"/>
  <c r="BF329" i="1"/>
  <c r="BE329" i="1"/>
  <c r="E330" i="19"/>
  <c r="BD329" i="1"/>
  <c r="L330" i="19"/>
  <c r="D330" i="19"/>
  <c r="K330" i="19"/>
  <c r="BJ329" i="1"/>
  <c r="R329" i="1"/>
  <c r="J330" i="19"/>
  <c r="J507" i="19"/>
  <c r="BG329" i="1"/>
  <c r="AB329" i="1"/>
  <c r="BC329" i="1"/>
  <c r="BB329" i="1"/>
  <c r="E331" i="21"/>
  <c r="E507" i="19"/>
  <c r="D332" i="21"/>
  <c r="H331" i="23"/>
  <c r="K333" i="21"/>
  <c r="I331" i="23"/>
  <c r="K378" i="28"/>
  <c r="K385" i="28"/>
  <c r="G331" i="21"/>
  <c r="G507" i="19"/>
  <c r="D331" i="21"/>
  <c r="F333" i="21"/>
  <c r="F509" i="19"/>
  <c r="E332" i="22"/>
  <c r="E509" i="19"/>
  <c r="E376" i="28"/>
  <c r="N332" i="19"/>
  <c r="K375" i="28"/>
  <c r="G375" i="28"/>
  <c r="F333" i="22"/>
  <c r="G331" i="22"/>
  <c r="K333" i="22"/>
  <c r="H332" i="21"/>
  <c r="L378" i="28"/>
  <c r="L385" i="28"/>
  <c r="J378" i="28"/>
  <c r="J385" i="28"/>
  <c r="I333" i="22"/>
  <c r="I333" i="21"/>
  <c r="J333" i="21"/>
  <c r="B333" i="21"/>
  <c r="B333" i="22"/>
  <c r="B378" i="28"/>
  <c r="B385" i="28"/>
  <c r="O332" i="19"/>
  <c r="D333" i="22"/>
  <c r="H333" i="22"/>
  <c r="H333" i="21"/>
  <c r="H378" i="28"/>
  <c r="H385" i="28"/>
  <c r="J333" i="22"/>
  <c r="E333" i="22"/>
  <c r="E378" i="28"/>
  <c r="E385" i="28"/>
  <c r="E333" i="21"/>
  <c r="B332" i="21"/>
  <c r="G333" i="22"/>
  <c r="G333" i="21"/>
  <c r="G378" i="28"/>
  <c r="G385" i="28"/>
  <c r="B376" i="28"/>
  <c r="D378" i="28"/>
  <c r="D385" i="28"/>
  <c r="AN332" i="1"/>
  <c r="AO332" i="1"/>
  <c r="BA332" i="1"/>
  <c r="F378" i="28"/>
  <c r="F385" i="28"/>
  <c r="D333" i="21"/>
  <c r="J376" i="28"/>
  <c r="E332" i="21"/>
  <c r="B332" i="22"/>
  <c r="M379" i="28"/>
  <c r="N379" i="28"/>
  <c r="K332" i="22"/>
  <c r="D332" i="22"/>
  <c r="F332" i="23"/>
  <c r="D376" i="28"/>
  <c r="K332" i="21"/>
  <c r="L375" i="28"/>
  <c r="BA330" i="1"/>
  <c r="B332" i="23"/>
  <c r="C332" i="23"/>
  <c r="I332" i="23"/>
  <c r="G332" i="23"/>
  <c r="BA331" i="1"/>
  <c r="AN331" i="1"/>
  <c r="J332" i="22"/>
  <c r="K376" i="28"/>
  <c r="AN330" i="1"/>
  <c r="H332" i="23"/>
  <c r="AO330" i="1"/>
  <c r="L376" i="28"/>
  <c r="J332" i="21"/>
  <c r="G332" i="21"/>
  <c r="M332" i="19"/>
  <c r="G332" i="22"/>
  <c r="G376" i="28"/>
  <c r="E332" i="23"/>
  <c r="H376" i="28"/>
  <c r="F376" i="28"/>
  <c r="D332" i="23"/>
  <c r="F332" i="22"/>
  <c r="F332" i="21"/>
  <c r="H332" i="22"/>
  <c r="I332" i="22"/>
  <c r="I332" i="21"/>
  <c r="J331" i="21"/>
  <c r="D375" i="28"/>
  <c r="M375" i="28"/>
  <c r="F330" i="23"/>
  <c r="D331" i="22"/>
  <c r="E330" i="23"/>
  <c r="K331" i="22"/>
  <c r="N331" i="19"/>
  <c r="H331" i="21"/>
  <c r="H331" i="22"/>
  <c r="H375" i="28"/>
  <c r="F331" i="23"/>
  <c r="E375" i="28"/>
  <c r="F331" i="21"/>
  <c r="F375" i="28"/>
  <c r="D331" i="23"/>
  <c r="F331" i="22"/>
  <c r="I331" i="22"/>
  <c r="O331" i="19"/>
  <c r="J375" i="28"/>
  <c r="I331" i="21"/>
  <c r="G331" i="23"/>
  <c r="E331" i="22"/>
  <c r="K331" i="21"/>
  <c r="J331" i="22"/>
  <c r="O330" i="19"/>
  <c r="G330" i="23"/>
  <c r="M330" i="19"/>
  <c r="I330" i="23"/>
  <c r="D330" i="23"/>
  <c r="B330" i="23"/>
  <c r="C330" i="23"/>
  <c r="N330" i="19"/>
  <c r="H330" i="23"/>
  <c r="B328" i="1"/>
  <c r="C328" i="1"/>
  <c r="C329" i="19"/>
  <c r="E328" i="1"/>
  <c r="G328" i="1"/>
  <c r="H328" i="1"/>
  <c r="AB328" i="1"/>
  <c r="I328" i="1"/>
  <c r="J328" i="1"/>
  <c r="K328" i="1"/>
  <c r="I329" i="19"/>
  <c r="I373" i="28"/>
  <c r="M328" i="1"/>
  <c r="N328" i="1"/>
  <c r="O328" i="1"/>
  <c r="B327" i="1"/>
  <c r="C327" i="1"/>
  <c r="C328" i="19"/>
  <c r="E327" i="1"/>
  <c r="G327" i="1"/>
  <c r="H327" i="1"/>
  <c r="Q327" i="1"/>
  <c r="I327" i="1"/>
  <c r="G328" i="19"/>
  <c r="G505" i="19"/>
  <c r="J327" i="1"/>
  <c r="K327" i="1"/>
  <c r="I328" i="19"/>
  <c r="I372" i="28"/>
  <c r="M327" i="1"/>
  <c r="AA327" i="1"/>
  <c r="N327" i="1"/>
  <c r="K328" i="19"/>
  <c r="O327" i="1"/>
  <c r="AC327" i="1"/>
  <c r="B326" i="1"/>
  <c r="C326" i="1"/>
  <c r="C327" i="19"/>
  <c r="E326" i="1"/>
  <c r="G326" i="1"/>
  <c r="H326" i="1"/>
  <c r="F327" i="19"/>
  <c r="F504" i="19"/>
  <c r="I326" i="1"/>
  <c r="J326" i="1"/>
  <c r="K326" i="1"/>
  <c r="I327" i="19"/>
  <c r="I371" i="28"/>
  <c r="M326" i="1"/>
  <c r="J327" i="19"/>
  <c r="J504" i="19"/>
  <c r="N326" i="1"/>
  <c r="Z326" i="1"/>
  <c r="O326" i="1"/>
  <c r="AC326" i="1"/>
  <c r="B325" i="1"/>
  <c r="B326" i="19"/>
  <c r="C325" i="1"/>
  <c r="C326" i="19"/>
  <c r="E325" i="1"/>
  <c r="G325" i="1"/>
  <c r="H325" i="1"/>
  <c r="Q325" i="1"/>
  <c r="I325" i="1"/>
  <c r="G326" i="19"/>
  <c r="G503" i="19"/>
  <c r="J325" i="1"/>
  <c r="H326" i="19"/>
  <c r="H503" i="19"/>
  <c r="K325" i="1"/>
  <c r="I326" i="19"/>
  <c r="I370" i="28"/>
  <c r="M325" i="1"/>
  <c r="N325" i="1"/>
  <c r="Z325" i="1"/>
  <c r="O325" i="1"/>
  <c r="B324" i="1"/>
  <c r="C324" i="1"/>
  <c r="C325" i="19"/>
  <c r="E324" i="1"/>
  <c r="G324" i="1"/>
  <c r="E325" i="19"/>
  <c r="E502" i="19"/>
  <c r="H324" i="1"/>
  <c r="Q324" i="1"/>
  <c r="I324" i="1"/>
  <c r="G325" i="19"/>
  <c r="G502" i="19"/>
  <c r="J324" i="1"/>
  <c r="K324" i="1"/>
  <c r="I325" i="19"/>
  <c r="I368" i="28"/>
  <c r="M324" i="1"/>
  <c r="J325" i="19"/>
  <c r="J502" i="19"/>
  <c r="N324" i="1"/>
  <c r="K325" i="19"/>
  <c r="O324" i="1"/>
  <c r="AC324" i="1"/>
  <c r="B323" i="1"/>
  <c r="B324" i="19"/>
  <c r="C323" i="1"/>
  <c r="C324" i="19"/>
  <c r="E323" i="1"/>
  <c r="D324" i="19"/>
  <c r="G323" i="1"/>
  <c r="E324" i="19"/>
  <c r="E501" i="19"/>
  <c r="H323" i="1"/>
  <c r="F324" i="19"/>
  <c r="F501" i="19"/>
  <c r="I323" i="1"/>
  <c r="J323" i="1"/>
  <c r="K323" i="1"/>
  <c r="I324" i="19"/>
  <c r="I367" i="28"/>
  <c r="M323" i="1"/>
  <c r="AA323" i="1"/>
  <c r="N323" i="1"/>
  <c r="Z323" i="1"/>
  <c r="O323" i="1"/>
  <c r="B322" i="1"/>
  <c r="C322" i="1"/>
  <c r="C323" i="19"/>
  <c r="E322" i="1"/>
  <c r="G322" i="1"/>
  <c r="H322" i="1"/>
  <c r="F323" i="19"/>
  <c r="F500" i="19"/>
  <c r="I322" i="1"/>
  <c r="G323" i="19"/>
  <c r="G500" i="19"/>
  <c r="J322" i="1"/>
  <c r="K322" i="1"/>
  <c r="I323" i="19"/>
  <c r="I366" i="28"/>
  <c r="M322" i="1"/>
  <c r="N322" i="1"/>
  <c r="Z322" i="1"/>
  <c r="O322" i="1"/>
  <c r="AC322" i="1"/>
  <c r="B321" i="1"/>
  <c r="B322" i="19"/>
  <c r="C321" i="1"/>
  <c r="C322" i="19"/>
  <c r="E321" i="1"/>
  <c r="D322" i="19"/>
  <c r="G321" i="1"/>
  <c r="E322" i="19"/>
  <c r="E499" i="19"/>
  <c r="H321" i="1"/>
  <c r="Q321" i="1"/>
  <c r="I321" i="1"/>
  <c r="J321" i="1"/>
  <c r="K321" i="1"/>
  <c r="I322" i="19"/>
  <c r="I365" i="28"/>
  <c r="M321" i="1"/>
  <c r="AA321" i="1"/>
  <c r="N321" i="1"/>
  <c r="Z321" i="1"/>
  <c r="O321" i="1"/>
  <c r="N385" i="28"/>
  <c r="M385" i="28"/>
  <c r="M376" i="28"/>
  <c r="N378" i="28"/>
  <c r="M378" i="28"/>
  <c r="AV327" i="1"/>
  <c r="BD328" i="1"/>
  <c r="BF328" i="1"/>
  <c r="AT327" i="1"/>
  <c r="AB327" i="1"/>
  <c r="K329" i="19"/>
  <c r="BH328" i="1"/>
  <c r="AI328" i="1"/>
  <c r="C330" i="21"/>
  <c r="C330" i="22"/>
  <c r="C374" i="28"/>
  <c r="AJ329" i="1"/>
  <c r="AV329" i="1"/>
  <c r="H328" i="19"/>
  <c r="H505" i="19"/>
  <c r="AW328" i="1"/>
  <c r="AK329" i="1"/>
  <c r="AW329" i="1"/>
  <c r="BE328" i="1"/>
  <c r="AU328" i="1"/>
  <c r="AI329" i="1"/>
  <c r="AU329" i="1"/>
  <c r="J329" i="19"/>
  <c r="J506" i="19"/>
  <c r="AE329" i="1"/>
  <c r="AQ329" i="1"/>
  <c r="BH327" i="1"/>
  <c r="AG327" i="1"/>
  <c r="BE327" i="1"/>
  <c r="BB328" i="1"/>
  <c r="AH329" i="1"/>
  <c r="AT329" i="1"/>
  <c r="H329" i="19"/>
  <c r="H506" i="19"/>
  <c r="AR326" i="1"/>
  <c r="Z328" i="1"/>
  <c r="AS328" i="1"/>
  <c r="AG329" i="1"/>
  <c r="AS329" i="1"/>
  <c r="AE324" i="1"/>
  <c r="AQ327" i="1"/>
  <c r="L329" i="19"/>
  <c r="AX329" i="1"/>
  <c r="AL329" i="1"/>
  <c r="D329" i="19"/>
  <c r="AF329" i="1"/>
  <c r="AR329" i="1"/>
  <c r="B329" i="19"/>
  <c r="C329" i="21"/>
  <c r="AS326" i="1"/>
  <c r="BB325" i="1"/>
  <c r="AS327" i="1"/>
  <c r="E327" i="19"/>
  <c r="E328" i="19"/>
  <c r="E505" i="19"/>
  <c r="AH328" i="1"/>
  <c r="G329" i="19"/>
  <c r="G506" i="19"/>
  <c r="C329" i="22"/>
  <c r="B325" i="19"/>
  <c r="AX328" i="1"/>
  <c r="AH327" i="1"/>
  <c r="AB324" i="1"/>
  <c r="BI326" i="1"/>
  <c r="BJ327" i="1"/>
  <c r="AE327" i="1"/>
  <c r="BI328" i="1"/>
  <c r="AV328" i="1"/>
  <c r="AG328" i="1"/>
  <c r="BJ328" i="1"/>
  <c r="AE328" i="1"/>
  <c r="F329" i="19"/>
  <c r="F506" i="19"/>
  <c r="AJ327" i="1"/>
  <c r="AJ325" i="1"/>
  <c r="BI327" i="1"/>
  <c r="BH326" i="1"/>
  <c r="BC327" i="1"/>
  <c r="AF328" i="1"/>
  <c r="AO328" i="1"/>
  <c r="E329" i="19"/>
  <c r="E506" i="19"/>
  <c r="AL328" i="1"/>
  <c r="AW327" i="1"/>
  <c r="BG328" i="1"/>
  <c r="AR328" i="1"/>
  <c r="AC328" i="1"/>
  <c r="C373" i="28"/>
  <c r="AK328" i="1"/>
  <c r="Q328" i="1"/>
  <c r="R328" i="1"/>
  <c r="G326" i="21"/>
  <c r="BC328" i="1"/>
  <c r="AT328" i="1"/>
  <c r="AJ328" i="1"/>
  <c r="AA328" i="1"/>
  <c r="AQ328" i="1"/>
  <c r="AZ328" i="1"/>
  <c r="C372" i="28"/>
  <c r="C328" i="22"/>
  <c r="C328" i="21"/>
  <c r="BD327" i="1"/>
  <c r="D328" i="19"/>
  <c r="G327" i="19"/>
  <c r="G504" i="19"/>
  <c r="BB327" i="1"/>
  <c r="AK327" i="1"/>
  <c r="Z327" i="1"/>
  <c r="J328" i="19"/>
  <c r="J505" i="19"/>
  <c r="B328" i="19"/>
  <c r="BG324" i="1"/>
  <c r="AZ327" i="1"/>
  <c r="R327" i="1"/>
  <c r="AJ326" i="1"/>
  <c r="AL325" i="1"/>
  <c r="Z324" i="1"/>
  <c r="AG326" i="1"/>
  <c r="AU327" i="1"/>
  <c r="AF327" i="1"/>
  <c r="AO327" i="1"/>
  <c r="F328" i="19"/>
  <c r="F505" i="19"/>
  <c r="L328" i="19"/>
  <c r="E326" i="19"/>
  <c r="AQ326" i="1"/>
  <c r="AI327" i="1"/>
  <c r="AR327" i="1"/>
  <c r="BG327" i="1"/>
  <c r="BF327" i="1"/>
  <c r="AX327" i="1"/>
  <c r="AL327" i="1"/>
  <c r="C327" i="22"/>
  <c r="C327" i="21"/>
  <c r="C371" i="28"/>
  <c r="AW326" i="1"/>
  <c r="AW325" i="1"/>
  <c r="BJ326" i="1"/>
  <c r="AV326" i="1"/>
  <c r="AF326" i="1"/>
  <c r="AT325" i="1"/>
  <c r="I377" i="28"/>
  <c r="BG326" i="1"/>
  <c r="AT326" i="1"/>
  <c r="AE326" i="1"/>
  <c r="L327" i="19"/>
  <c r="D327" i="19"/>
  <c r="AS325" i="1"/>
  <c r="BC326" i="1"/>
  <c r="AA326" i="1"/>
  <c r="AH326" i="1"/>
  <c r="K327" i="19"/>
  <c r="AK325" i="1"/>
  <c r="BH325" i="1"/>
  <c r="F326" i="19"/>
  <c r="BB326" i="1"/>
  <c r="B327" i="19"/>
  <c r="AX325" i="1"/>
  <c r="AH325" i="1"/>
  <c r="BE326" i="1"/>
  <c r="BJ324" i="1"/>
  <c r="AG325" i="1"/>
  <c r="AZ326" i="1"/>
  <c r="AK326" i="1"/>
  <c r="H327" i="19"/>
  <c r="H504" i="19"/>
  <c r="AX326" i="1"/>
  <c r="Q326" i="1"/>
  <c r="R326" i="1"/>
  <c r="BF326" i="1"/>
  <c r="AL326" i="1"/>
  <c r="BD326" i="1"/>
  <c r="AU326" i="1"/>
  <c r="AB326" i="1"/>
  <c r="AI326" i="1"/>
  <c r="C326" i="22"/>
  <c r="C326" i="21"/>
  <c r="C370" i="28"/>
  <c r="AV325" i="1"/>
  <c r="BJ325" i="1"/>
  <c r="AA324" i="1"/>
  <c r="BG325" i="1"/>
  <c r="AF325" i="1"/>
  <c r="AO325" i="1"/>
  <c r="L326" i="19"/>
  <c r="BF325" i="1"/>
  <c r="AR325" i="1"/>
  <c r="AC325" i="1"/>
  <c r="K326" i="19"/>
  <c r="G326" i="22"/>
  <c r="AI325" i="1"/>
  <c r="BE324" i="1"/>
  <c r="BE325" i="1"/>
  <c r="AA325" i="1"/>
  <c r="R325" i="1"/>
  <c r="J326" i="19"/>
  <c r="AE325" i="1"/>
  <c r="D326" i="19"/>
  <c r="G370" i="28"/>
  <c r="N376" i="28"/>
  <c r="N375" i="28"/>
  <c r="C325" i="22"/>
  <c r="BD325" i="1"/>
  <c r="AU325" i="1"/>
  <c r="AB325" i="1"/>
  <c r="BI325" i="1"/>
  <c r="AZ325" i="1"/>
  <c r="AQ325" i="1"/>
  <c r="BC325" i="1"/>
  <c r="BD324" i="1"/>
  <c r="AZ324" i="1"/>
  <c r="AX324" i="1"/>
  <c r="BC324" i="1"/>
  <c r="AS324" i="1"/>
  <c r="L325" i="19"/>
  <c r="R324" i="1"/>
  <c r="D325" i="19"/>
  <c r="E325" i="21"/>
  <c r="E325" i="22"/>
  <c r="AF324" i="1"/>
  <c r="BH324" i="1"/>
  <c r="AK324" i="1"/>
  <c r="H325" i="19"/>
  <c r="AV324" i="1"/>
  <c r="AJ324" i="1"/>
  <c r="BF324" i="1"/>
  <c r="AU324" i="1"/>
  <c r="AH324" i="1"/>
  <c r="F325" i="19"/>
  <c r="C368" i="28"/>
  <c r="AQ324" i="1"/>
  <c r="AW324" i="1"/>
  <c r="C325" i="21"/>
  <c r="AT324" i="1"/>
  <c r="AG324" i="1"/>
  <c r="AR324" i="1"/>
  <c r="O325" i="19"/>
  <c r="E368" i="28"/>
  <c r="M325" i="19"/>
  <c r="BB324" i="1"/>
  <c r="AI324" i="1"/>
  <c r="BI324" i="1"/>
  <c r="AL324" i="1"/>
  <c r="BH323" i="1"/>
  <c r="BG323" i="1"/>
  <c r="AJ322" i="1"/>
  <c r="AE322" i="1"/>
  <c r="L323" i="19"/>
  <c r="BH321" i="1"/>
  <c r="AG323" i="1"/>
  <c r="BD321" i="1"/>
  <c r="AI323" i="1"/>
  <c r="AB322" i="1"/>
  <c r="BF323" i="1"/>
  <c r="BB322" i="1"/>
  <c r="AT323" i="1"/>
  <c r="Q322" i="1"/>
  <c r="R322" i="1"/>
  <c r="C367" i="28"/>
  <c r="AR323" i="1"/>
  <c r="BB323" i="1"/>
  <c r="AW323" i="1"/>
  <c r="BG322" i="1"/>
  <c r="L324" i="19"/>
  <c r="K324" i="19"/>
  <c r="AR322" i="1"/>
  <c r="E323" i="19"/>
  <c r="AF323" i="1"/>
  <c r="AO323" i="1"/>
  <c r="BH322" i="1"/>
  <c r="AS323" i="1"/>
  <c r="BI322" i="1"/>
  <c r="AF322" i="1"/>
  <c r="AC323" i="1"/>
  <c r="BG321" i="1"/>
  <c r="C366" i="28"/>
  <c r="F324" i="21"/>
  <c r="F367" i="28"/>
  <c r="D324" i="23"/>
  <c r="F324" i="22"/>
  <c r="BC323" i="1"/>
  <c r="J324" i="19"/>
  <c r="AL323" i="1"/>
  <c r="C324" i="21"/>
  <c r="D323" i="19"/>
  <c r="AX323" i="1"/>
  <c r="AK323" i="1"/>
  <c r="H324" i="19"/>
  <c r="H501" i="19"/>
  <c r="L322" i="19"/>
  <c r="AJ323" i="1"/>
  <c r="AE323" i="1"/>
  <c r="G324" i="19"/>
  <c r="C324" i="22"/>
  <c r="C324" i="23"/>
  <c r="BJ321" i="1"/>
  <c r="AG322" i="1"/>
  <c r="AT322" i="1"/>
  <c r="F322" i="19"/>
  <c r="AS322" i="1"/>
  <c r="BJ323" i="1"/>
  <c r="AV323" i="1"/>
  <c r="B324" i="23"/>
  <c r="AH322" i="1"/>
  <c r="K323" i="19"/>
  <c r="BE323" i="1"/>
  <c r="AH323" i="1"/>
  <c r="BD323" i="1"/>
  <c r="AU323" i="1"/>
  <c r="AB323" i="1"/>
  <c r="BI323" i="1"/>
  <c r="AZ323" i="1"/>
  <c r="AQ323" i="1"/>
  <c r="Q323" i="1"/>
  <c r="R323" i="1"/>
  <c r="C323" i="22"/>
  <c r="B322" i="23"/>
  <c r="BJ322" i="1"/>
  <c r="AQ322" i="1"/>
  <c r="K322" i="19"/>
  <c r="AZ321" i="1"/>
  <c r="J322" i="19"/>
  <c r="BF322" i="1"/>
  <c r="AW322" i="1"/>
  <c r="AA322" i="1"/>
  <c r="J323" i="19"/>
  <c r="J500" i="19"/>
  <c r="B323" i="19"/>
  <c r="AX322" i="1"/>
  <c r="AC321" i="1"/>
  <c r="BE322" i="1"/>
  <c r="AV322" i="1"/>
  <c r="AK322" i="1"/>
  <c r="C323" i="21"/>
  <c r="BE321" i="1"/>
  <c r="AZ322" i="1"/>
  <c r="BB321" i="1"/>
  <c r="R321" i="1"/>
  <c r="BD322" i="1"/>
  <c r="AU322" i="1"/>
  <c r="H323" i="19"/>
  <c r="H500" i="19"/>
  <c r="BC322" i="1"/>
  <c r="AI322" i="1"/>
  <c r="AL322" i="1"/>
  <c r="BI321" i="1"/>
  <c r="H322" i="19"/>
  <c r="H499" i="19"/>
  <c r="BF321" i="1"/>
  <c r="G322" i="19"/>
  <c r="C322" i="23"/>
  <c r="AB321" i="1"/>
  <c r="BC321" i="1"/>
  <c r="B320" i="1"/>
  <c r="B321" i="19"/>
  <c r="C320" i="1"/>
  <c r="C321" i="19"/>
  <c r="E320" i="1"/>
  <c r="D321" i="19"/>
  <c r="G320" i="1"/>
  <c r="H320" i="1"/>
  <c r="Q320" i="1"/>
  <c r="I320" i="1"/>
  <c r="G321" i="19"/>
  <c r="G498" i="19"/>
  <c r="J320" i="1"/>
  <c r="AU321" i="1"/>
  <c r="K320" i="1"/>
  <c r="I321" i="19"/>
  <c r="I364" i="28"/>
  <c r="M320" i="1"/>
  <c r="AV321" i="1"/>
  <c r="N320" i="1"/>
  <c r="AW321" i="1"/>
  <c r="O320" i="1"/>
  <c r="L321" i="19"/>
  <c r="AN322" i="1"/>
  <c r="F368" i="28"/>
  <c r="F502" i="19"/>
  <c r="B322" i="21"/>
  <c r="C323" i="23"/>
  <c r="K372" i="28"/>
  <c r="B324" i="22"/>
  <c r="G325" i="21"/>
  <c r="G501" i="19"/>
  <c r="E324" i="22"/>
  <c r="E500" i="19"/>
  <c r="O327" i="19"/>
  <c r="E504" i="19"/>
  <c r="F323" i="21"/>
  <c r="F499" i="19"/>
  <c r="I325" i="22"/>
  <c r="J501" i="19"/>
  <c r="E326" i="22"/>
  <c r="E503" i="19"/>
  <c r="D325" i="22"/>
  <c r="G366" i="28"/>
  <c r="G499" i="19"/>
  <c r="H326" i="21"/>
  <c r="H502" i="19"/>
  <c r="B326" i="22"/>
  <c r="O322" i="19"/>
  <c r="J499" i="19"/>
  <c r="F326" i="23"/>
  <c r="F371" i="28"/>
  <c r="F503" i="19"/>
  <c r="G327" i="23"/>
  <c r="J330" i="21"/>
  <c r="I327" i="21"/>
  <c r="J503" i="19"/>
  <c r="D325" i="21"/>
  <c r="B368" i="28"/>
  <c r="J329" i="22"/>
  <c r="B326" i="21"/>
  <c r="H372" i="28"/>
  <c r="AN328" i="1"/>
  <c r="F328" i="23"/>
  <c r="K373" i="28"/>
  <c r="B329" i="21"/>
  <c r="J330" i="22"/>
  <c r="BA328" i="1"/>
  <c r="AN324" i="1"/>
  <c r="H329" i="23"/>
  <c r="J329" i="21"/>
  <c r="K374" i="28"/>
  <c r="E370" i="28"/>
  <c r="K329" i="21"/>
  <c r="M327" i="19"/>
  <c r="E328" i="21"/>
  <c r="I329" i="23"/>
  <c r="C329" i="23"/>
  <c r="B325" i="22"/>
  <c r="F329" i="23"/>
  <c r="B325" i="21"/>
  <c r="M326" i="19"/>
  <c r="B370" i="28"/>
  <c r="H329" i="22"/>
  <c r="M328" i="19"/>
  <c r="E372" i="28"/>
  <c r="E328" i="22"/>
  <c r="B330" i="22"/>
  <c r="B374" i="28"/>
  <c r="B330" i="21"/>
  <c r="AO329" i="1"/>
  <c r="BA329" i="1"/>
  <c r="J374" i="28"/>
  <c r="I330" i="22"/>
  <c r="I330" i="21"/>
  <c r="J373" i="28"/>
  <c r="G374" i="28"/>
  <c r="G330" i="21"/>
  <c r="G330" i="22"/>
  <c r="D330" i="21"/>
  <c r="D330" i="22"/>
  <c r="D374" i="28"/>
  <c r="N329" i="19"/>
  <c r="E330" i="22"/>
  <c r="E330" i="21"/>
  <c r="E374" i="28"/>
  <c r="H329" i="21"/>
  <c r="B329" i="23"/>
  <c r="N328" i="19"/>
  <c r="F374" i="28"/>
  <c r="F330" i="22"/>
  <c r="F330" i="21"/>
  <c r="G329" i="23"/>
  <c r="G327" i="22"/>
  <c r="K330" i="21"/>
  <c r="L374" i="28"/>
  <c r="K330" i="22"/>
  <c r="H373" i="28"/>
  <c r="H374" i="28"/>
  <c r="H330" i="21"/>
  <c r="H330" i="22"/>
  <c r="AN329" i="1"/>
  <c r="E326" i="21"/>
  <c r="N326" i="19"/>
  <c r="E327" i="21"/>
  <c r="E328" i="23"/>
  <c r="BA327" i="1"/>
  <c r="B373" i="28"/>
  <c r="D373" i="28"/>
  <c r="BA325" i="1"/>
  <c r="E329" i="22"/>
  <c r="E329" i="21"/>
  <c r="E373" i="28"/>
  <c r="B329" i="22"/>
  <c r="H328" i="23"/>
  <c r="O329" i="19"/>
  <c r="I329" i="21"/>
  <c r="K329" i="22"/>
  <c r="D329" i="21"/>
  <c r="AN327" i="1"/>
  <c r="M329" i="19"/>
  <c r="G373" i="28"/>
  <c r="E329" i="23"/>
  <c r="G329" i="22"/>
  <c r="G329" i="21"/>
  <c r="D329" i="22"/>
  <c r="D327" i="23"/>
  <c r="D329" i="23"/>
  <c r="F329" i="22"/>
  <c r="F329" i="21"/>
  <c r="F373" i="28"/>
  <c r="L373" i="28"/>
  <c r="E327" i="22"/>
  <c r="I329" i="22"/>
  <c r="G327" i="21"/>
  <c r="G328" i="22"/>
  <c r="E371" i="28"/>
  <c r="G325" i="23"/>
  <c r="J328" i="21"/>
  <c r="H328" i="22"/>
  <c r="K328" i="22"/>
  <c r="K328" i="21"/>
  <c r="L372" i="28"/>
  <c r="I328" i="23"/>
  <c r="D372" i="28"/>
  <c r="B328" i="23"/>
  <c r="D328" i="22"/>
  <c r="C328" i="23"/>
  <c r="D328" i="21"/>
  <c r="H328" i="21"/>
  <c r="B372" i="28"/>
  <c r="B328" i="22"/>
  <c r="B328" i="21"/>
  <c r="G328" i="21"/>
  <c r="F328" i="21"/>
  <c r="D328" i="23"/>
  <c r="F372" i="28"/>
  <c r="F328" i="22"/>
  <c r="J372" i="28"/>
  <c r="G328" i="23"/>
  <c r="I328" i="22"/>
  <c r="O328" i="19"/>
  <c r="I328" i="21"/>
  <c r="J328" i="22"/>
  <c r="G372" i="28"/>
  <c r="G371" i="28"/>
  <c r="E327" i="23"/>
  <c r="H368" i="28"/>
  <c r="H325" i="23"/>
  <c r="F327" i="21"/>
  <c r="I327" i="22"/>
  <c r="H371" i="28"/>
  <c r="F327" i="23"/>
  <c r="H327" i="22"/>
  <c r="N327" i="19"/>
  <c r="H327" i="21"/>
  <c r="K327" i="22"/>
  <c r="K327" i="21"/>
  <c r="L371" i="28"/>
  <c r="I327" i="23"/>
  <c r="J371" i="28"/>
  <c r="B325" i="23"/>
  <c r="C325" i="23"/>
  <c r="D368" i="28"/>
  <c r="E325" i="23"/>
  <c r="F327" i="22"/>
  <c r="J327" i="21"/>
  <c r="J327" i="22"/>
  <c r="K371" i="28"/>
  <c r="H327" i="23"/>
  <c r="C327" i="23"/>
  <c r="D327" i="22"/>
  <c r="B327" i="23"/>
  <c r="D327" i="21"/>
  <c r="D371" i="28"/>
  <c r="B327" i="22"/>
  <c r="B327" i="21"/>
  <c r="B371" i="28"/>
  <c r="AN326" i="1"/>
  <c r="AO326" i="1"/>
  <c r="BA326" i="1"/>
  <c r="F326" i="21"/>
  <c r="H326" i="22"/>
  <c r="F326" i="22"/>
  <c r="K326" i="22"/>
  <c r="K326" i="21"/>
  <c r="I326" i="23"/>
  <c r="L370" i="28"/>
  <c r="C377" i="28"/>
  <c r="I326" i="21"/>
  <c r="J370" i="28"/>
  <c r="I326" i="22"/>
  <c r="O326" i="19"/>
  <c r="G326" i="23"/>
  <c r="J326" i="21"/>
  <c r="J326" i="22"/>
  <c r="K370" i="28"/>
  <c r="H326" i="23"/>
  <c r="AN325" i="1"/>
  <c r="C326" i="23"/>
  <c r="D326" i="22"/>
  <c r="D326" i="21"/>
  <c r="D370" i="28"/>
  <c r="N370" i="28"/>
  <c r="B326" i="23"/>
  <c r="D326" i="23"/>
  <c r="H370" i="28"/>
  <c r="F370" i="28"/>
  <c r="E326" i="23"/>
  <c r="I325" i="23"/>
  <c r="N325" i="19"/>
  <c r="F325" i="23"/>
  <c r="I325" i="21"/>
  <c r="AO324" i="1"/>
  <c r="BA324" i="1"/>
  <c r="F325" i="21"/>
  <c r="F325" i="22"/>
  <c r="D325" i="23"/>
  <c r="H324" i="23"/>
  <c r="J325" i="21"/>
  <c r="G368" i="28"/>
  <c r="K325" i="21"/>
  <c r="K325" i="22"/>
  <c r="G325" i="22"/>
  <c r="H325" i="22"/>
  <c r="J325" i="22"/>
  <c r="J368" i="28"/>
  <c r="H325" i="21"/>
  <c r="K368" i="28"/>
  <c r="L368" i="28"/>
  <c r="K323" i="22"/>
  <c r="K322" i="21"/>
  <c r="D322" i="23"/>
  <c r="AO322" i="1"/>
  <c r="K324" i="22"/>
  <c r="M323" i="19"/>
  <c r="AN323" i="1"/>
  <c r="L366" i="28"/>
  <c r="L367" i="28"/>
  <c r="E367" i="28"/>
  <c r="E366" i="28"/>
  <c r="E324" i="21"/>
  <c r="E323" i="22"/>
  <c r="D323" i="23"/>
  <c r="G322" i="23"/>
  <c r="D324" i="21"/>
  <c r="AA320" i="1"/>
  <c r="D323" i="21"/>
  <c r="E323" i="21"/>
  <c r="E323" i="23"/>
  <c r="I322" i="23"/>
  <c r="K367" i="28"/>
  <c r="K323" i="21"/>
  <c r="F323" i="22"/>
  <c r="D324" i="22"/>
  <c r="BG320" i="1"/>
  <c r="H323" i="23"/>
  <c r="BA322" i="1"/>
  <c r="F366" i="28"/>
  <c r="I324" i="23"/>
  <c r="BA323" i="1"/>
  <c r="B324" i="21"/>
  <c r="D323" i="22"/>
  <c r="K324" i="21"/>
  <c r="B367" i="28"/>
  <c r="D366" i="28"/>
  <c r="N366" i="28"/>
  <c r="I323" i="23"/>
  <c r="D367" i="28"/>
  <c r="N367" i="28"/>
  <c r="J324" i="22"/>
  <c r="J324" i="21"/>
  <c r="H324" i="22"/>
  <c r="N324" i="19"/>
  <c r="H324" i="21"/>
  <c r="H367" i="28"/>
  <c r="F324" i="23"/>
  <c r="M324" i="19"/>
  <c r="G324" i="22"/>
  <c r="G324" i="21"/>
  <c r="G367" i="28"/>
  <c r="E324" i="23"/>
  <c r="J367" i="28"/>
  <c r="G324" i="23"/>
  <c r="I324" i="22"/>
  <c r="O324" i="19"/>
  <c r="I324" i="21"/>
  <c r="B365" i="28"/>
  <c r="Z320" i="1"/>
  <c r="AK321" i="1"/>
  <c r="B323" i="23"/>
  <c r="B323" i="21"/>
  <c r="B323" i="22"/>
  <c r="B366" i="28"/>
  <c r="K366" i="28"/>
  <c r="J323" i="22"/>
  <c r="H322" i="23"/>
  <c r="G323" i="22"/>
  <c r="K321" i="19"/>
  <c r="N323" i="19"/>
  <c r="H323" i="21"/>
  <c r="H366" i="28"/>
  <c r="F323" i="23"/>
  <c r="H323" i="22"/>
  <c r="I323" i="21"/>
  <c r="G323" i="23"/>
  <c r="I323" i="22"/>
  <c r="O323" i="19"/>
  <c r="J366" i="28"/>
  <c r="J321" i="19"/>
  <c r="G323" i="21"/>
  <c r="R320" i="1"/>
  <c r="AT321" i="1"/>
  <c r="J323" i="21"/>
  <c r="B321" i="23"/>
  <c r="D365" i="28"/>
  <c r="D322" i="22"/>
  <c r="D322" i="21"/>
  <c r="C322" i="22"/>
  <c r="C365" i="28"/>
  <c r="C322" i="21"/>
  <c r="K322" i="22"/>
  <c r="AI321" i="1"/>
  <c r="M322" i="19"/>
  <c r="G322" i="21"/>
  <c r="G365" i="28"/>
  <c r="E322" i="23"/>
  <c r="G322" i="22"/>
  <c r="H321" i="19"/>
  <c r="AG321" i="1"/>
  <c r="AS321" i="1"/>
  <c r="BE320" i="1"/>
  <c r="AF321" i="1"/>
  <c r="AO321" i="1"/>
  <c r="AR321" i="1"/>
  <c r="AH321" i="1"/>
  <c r="AC320" i="1"/>
  <c r="AL321" i="1"/>
  <c r="AX321" i="1"/>
  <c r="B322" i="22"/>
  <c r="L365" i="28"/>
  <c r="AE321" i="1"/>
  <c r="AQ321" i="1"/>
  <c r="AJ321" i="1"/>
  <c r="N322" i="19"/>
  <c r="F322" i="23"/>
  <c r="E321" i="23"/>
  <c r="BB320" i="1"/>
  <c r="AZ320" i="1"/>
  <c r="C321" i="23"/>
  <c r="F321" i="19"/>
  <c r="F498" i="19"/>
  <c r="AB320" i="1"/>
  <c r="E321" i="19"/>
  <c r="E498" i="19"/>
  <c r="I321" i="23"/>
  <c r="BC320" i="1"/>
  <c r="BJ320" i="1"/>
  <c r="BH320" i="1"/>
  <c r="BD320" i="1"/>
  <c r="BI320" i="1"/>
  <c r="BF320" i="1"/>
  <c r="B319" i="1"/>
  <c r="AQ320" i="1"/>
  <c r="C319" i="1"/>
  <c r="C320" i="19"/>
  <c r="C364" i="28"/>
  <c r="E319" i="1"/>
  <c r="D320" i="19"/>
  <c r="G319" i="1"/>
  <c r="AG320" i="1"/>
  <c r="H319" i="1"/>
  <c r="I319" i="1"/>
  <c r="G320" i="19"/>
  <c r="J319" i="1"/>
  <c r="AU320" i="1"/>
  <c r="K319" i="1"/>
  <c r="I320" i="19"/>
  <c r="I363" i="28"/>
  <c r="M319" i="1"/>
  <c r="AJ320" i="1"/>
  <c r="N319" i="1"/>
  <c r="AK320" i="1"/>
  <c r="O319" i="1"/>
  <c r="AX320" i="1"/>
  <c r="I322" i="22"/>
  <c r="J498" i="19"/>
  <c r="G364" i="28"/>
  <c r="G497" i="19"/>
  <c r="J322" i="22"/>
  <c r="H365" i="28"/>
  <c r="H498" i="19"/>
  <c r="M368" i="28"/>
  <c r="B377" i="28"/>
  <c r="E377" i="28"/>
  <c r="M374" i="28"/>
  <c r="N374" i="28"/>
  <c r="N368" i="28"/>
  <c r="N373" i="28"/>
  <c r="M373" i="28"/>
  <c r="F377" i="28"/>
  <c r="J377" i="28"/>
  <c r="L377" i="28"/>
  <c r="G377" i="28"/>
  <c r="M372" i="28"/>
  <c r="N372" i="28"/>
  <c r="H377" i="28"/>
  <c r="N371" i="28"/>
  <c r="M371" i="28"/>
  <c r="K377" i="28"/>
  <c r="M370" i="28"/>
  <c r="D377" i="28"/>
  <c r="K365" i="28"/>
  <c r="I322" i="21"/>
  <c r="J322" i="21"/>
  <c r="M366" i="28"/>
  <c r="H321" i="23"/>
  <c r="J365" i="28"/>
  <c r="M367" i="28"/>
  <c r="M365" i="28"/>
  <c r="BC319" i="1"/>
  <c r="H322" i="21"/>
  <c r="O321" i="19"/>
  <c r="N365" i="28"/>
  <c r="G321" i="23"/>
  <c r="H322" i="22"/>
  <c r="D321" i="22"/>
  <c r="D364" i="28"/>
  <c r="N364" i="28"/>
  <c r="F322" i="21"/>
  <c r="F365" i="28"/>
  <c r="F322" i="22"/>
  <c r="F321" i="23"/>
  <c r="E365" i="28"/>
  <c r="E322" i="21"/>
  <c r="E322" i="22"/>
  <c r="AS320" i="1"/>
  <c r="AI320" i="1"/>
  <c r="BA321" i="1"/>
  <c r="AN321" i="1"/>
  <c r="G321" i="21"/>
  <c r="G321" i="22"/>
  <c r="C321" i="21"/>
  <c r="C321" i="22"/>
  <c r="Q319" i="1"/>
  <c r="R319" i="1"/>
  <c r="AT320" i="1"/>
  <c r="F320" i="19"/>
  <c r="Z319" i="1"/>
  <c r="E320" i="19"/>
  <c r="E497" i="19"/>
  <c r="N321" i="19"/>
  <c r="D321" i="21"/>
  <c r="AC319" i="1"/>
  <c r="AL320" i="1"/>
  <c r="AH320" i="1"/>
  <c r="AV320" i="1"/>
  <c r="BF319" i="1"/>
  <c r="AR320" i="1"/>
  <c r="BG319" i="1"/>
  <c r="L320" i="19"/>
  <c r="M321" i="19"/>
  <c r="BD319" i="1"/>
  <c r="K320" i="19"/>
  <c r="AF320" i="1"/>
  <c r="AO320" i="1"/>
  <c r="D321" i="23"/>
  <c r="AW320" i="1"/>
  <c r="AE320" i="1"/>
  <c r="E320" i="23"/>
  <c r="BI319" i="1"/>
  <c r="J320" i="19"/>
  <c r="J497" i="19"/>
  <c r="B320" i="19"/>
  <c r="H320" i="19"/>
  <c r="H497" i="19"/>
  <c r="C320" i="23"/>
  <c r="AB319" i="1"/>
  <c r="BE319" i="1"/>
  <c r="AA319" i="1"/>
  <c r="BJ319" i="1"/>
  <c r="BB319" i="1"/>
  <c r="BH319" i="1"/>
  <c r="AZ319" i="1"/>
  <c r="B318" i="1"/>
  <c r="AQ319" i="1"/>
  <c r="C318" i="1"/>
  <c r="C319" i="19"/>
  <c r="E318" i="1"/>
  <c r="G318" i="1"/>
  <c r="E319" i="19"/>
  <c r="E496" i="19"/>
  <c r="H318" i="1"/>
  <c r="AT319" i="1"/>
  <c r="I318" i="1"/>
  <c r="J318" i="1"/>
  <c r="H319" i="19"/>
  <c r="H496" i="19"/>
  <c r="K318" i="1"/>
  <c r="I319" i="19"/>
  <c r="I362" i="28"/>
  <c r="I369" i="28"/>
  <c r="M318" i="1"/>
  <c r="AV319" i="1"/>
  <c r="N318" i="1"/>
  <c r="O318" i="1"/>
  <c r="F364" i="28"/>
  <c r="F497" i="19"/>
  <c r="H320" i="23"/>
  <c r="N377" i="28"/>
  <c r="M377" i="28"/>
  <c r="AE319" i="1"/>
  <c r="AN320" i="1"/>
  <c r="BA320" i="1"/>
  <c r="C320" i="22"/>
  <c r="H363" i="28"/>
  <c r="M320" i="19"/>
  <c r="E363" i="28"/>
  <c r="E364" i="28"/>
  <c r="B364" i="28"/>
  <c r="M364" i="28"/>
  <c r="E320" i="22"/>
  <c r="D320" i="23"/>
  <c r="C363" i="28"/>
  <c r="L364" i="28"/>
  <c r="J364" i="28"/>
  <c r="K364" i="28"/>
  <c r="H364" i="28"/>
  <c r="AI319" i="1"/>
  <c r="K321" i="21"/>
  <c r="K321" i="22"/>
  <c r="F321" i="22"/>
  <c r="B321" i="21"/>
  <c r="B321" i="22"/>
  <c r="I320" i="23"/>
  <c r="F321" i="21"/>
  <c r="H321" i="22"/>
  <c r="H321" i="21"/>
  <c r="I321" i="21"/>
  <c r="I321" i="22"/>
  <c r="E321" i="21"/>
  <c r="J321" i="22"/>
  <c r="J321" i="21"/>
  <c r="E321" i="22"/>
  <c r="Z318" i="1"/>
  <c r="AW319" i="1"/>
  <c r="AK319" i="1"/>
  <c r="H320" i="22"/>
  <c r="N320" i="19"/>
  <c r="H320" i="21"/>
  <c r="F320" i="23"/>
  <c r="AJ319" i="1"/>
  <c r="AU319" i="1"/>
  <c r="AC318" i="1"/>
  <c r="AX319" i="1"/>
  <c r="AL319" i="1"/>
  <c r="C320" i="21"/>
  <c r="AR319" i="1"/>
  <c r="AF319" i="1"/>
  <c r="O320" i="19"/>
  <c r="G320" i="23"/>
  <c r="B320" i="23"/>
  <c r="Q318" i="1"/>
  <c r="R318" i="1"/>
  <c r="AH319" i="1"/>
  <c r="AS319" i="1"/>
  <c r="AG319" i="1"/>
  <c r="E320" i="21"/>
  <c r="AZ318" i="1"/>
  <c r="AB318" i="1"/>
  <c r="BJ318" i="1"/>
  <c r="BH318" i="1"/>
  <c r="G319" i="19"/>
  <c r="G496" i="19"/>
  <c r="BG318" i="1"/>
  <c r="F319" i="19"/>
  <c r="BF318" i="1"/>
  <c r="BE318" i="1"/>
  <c r="BD318" i="1"/>
  <c r="N319" i="19"/>
  <c r="BB318" i="1"/>
  <c r="BC318" i="1"/>
  <c r="L319" i="19"/>
  <c r="D319" i="19"/>
  <c r="K319" i="19"/>
  <c r="J319" i="19"/>
  <c r="J496" i="19"/>
  <c r="B319" i="19"/>
  <c r="AA318" i="1"/>
  <c r="BI318" i="1"/>
  <c r="B317" i="1"/>
  <c r="AQ318" i="1"/>
  <c r="C317" i="1"/>
  <c r="C318" i="19"/>
  <c r="C362" i="28"/>
  <c r="E317" i="1"/>
  <c r="D318" i="19"/>
  <c r="G317" i="1"/>
  <c r="E318" i="19"/>
  <c r="H317" i="1"/>
  <c r="F318" i="19"/>
  <c r="F495" i="19"/>
  <c r="I317" i="1"/>
  <c r="J317" i="1"/>
  <c r="AU318" i="1"/>
  <c r="K317" i="1"/>
  <c r="I318" i="19"/>
  <c r="I360" i="28"/>
  <c r="M317" i="1"/>
  <c r="N317" i="1"/>
  <c r="K318" i="19"/>
  <c r="O317" i="1"/>
  <c r="L318" i="19"/>
  <c r="B316" i="1"/>
  <c r="B317" i="19"/>
  <c r="C316" i="1"/>
  <c r="C317" i="19"/>
  <c r="E316" i="1"/>
  <c r="D317" i="19"/>
  <c r="G316" i="1"/>
  <c r="E317" i="19"/>
  <c r="E494" i="19"/>
  <c r="H316" i="1"/>
  <c r="Q316" i="1"/>
  <c r="I316" i="1"/>
  <c r="G317" i="19"/>
  <c r="G494" i="19"/>
  <c r="J316" i="1"/>
  <c r="K316" i="1"/>
  <c r="I317" i="19"/>
  <c r="I359" i="28"/>
  <c r="M316" i="1"/>
  <c r="N316" i="1"/>
  <c r="Z316" i="1"/>
  <c r="O316" i="1"/>
  <c r="AC316" i="1"/>
  <c r="B315" i="1"/>
  <c r="C315" i="1"/>
  <c r="C316" i="19"/>
  <c r="E315" i="1"/>
  <c r="D316" i="19"/>
  <c r="G315" i="1"/>
  <c r="E316" i="19"/>
  <c r="E493" i="19"/>
  <c r="H315" i="1"/>
  <c r="Q315" i="1"/>
  <c r="I315" i="1"/>
  <c r="J315" i="1"/>
  <c r="K315" i="1"/>
  <c r="I316" i="19"/>
  <c r="I358" i="28"/>
  <c r="M315" i="1"/>
  <c r="N315" i="1"/>
  <c r="Z315" i="1"/>
  <c r="O315" i="1"/>
  <c r="AC315" i="1"/>
  <c r="E362" i="28"/>
  <c r="E369" i="28"/>
  <c r="E495" i="19"/>
  <c r="F363" i="28"/>
  <c r="F496" i="19"/>
  <c r="L363" i="28"/>
  <c r="B363" i="28"/>
  <c r="C369" i="28"/>
  <c r="AN319" i="1"/>
  <c r="K362" i="28"/>
  <c r="D362" i="28"/>
  <c r="D363" i="28"/>
  <c r="F362" i="28"/>
  <c r="K363" i="28"/>
  <c r="L362" i="28"/>
  <c r="B320" i="22"/>
  <c r="I320" i="22"/>
  <c r="G363" i="28"/>
  <c r="J363" i="28"/>
  <c r="B320" i="21"/>
  <c r="M319" i="19"/>
  <c r="G320" i="21"/>
  <c r="G320" i="22"/>
  <c r="I320" i="21"/>
  <c r="J320" i="22"/>
  <c r="J320" i="21"/>
  <c r="F319" i="23"/>
  <c r="D320" i="21"/>
  <c r="D320" i="22"/>
  <c r="F320" i="21"/>
  <c r="F320" i="22"/>
  <c r="K320" i="22"/>
  <c r="K320" i="21"/>
  <c r="AO319" i="1"/>
  <c r="BA319" i="1"/>
  <c r="AG317" i="1"/>
  <c r="BJ317" i="1"/>
  <c r="BJ316" i="1"/>
  <c r="BG315" i="1"/>
  <c r="BH317" i="1"/>
  <c r="F317" i="19"/>
  <c r="AG318" i="1"/>
  <c r="AR317" i="1"/>
  <c r="F319" i="21"/>
  <c r="F319" i="22"/>
  <c r="AW317" i="1"/>
  <c r="BD316" i="1"/>
  <c r="E317" i="22"/>
  <c r="BI315" i="1"/>
  <c r="AX316" i="1"/>
  <c r="BG316" i="1"/>
  <c r="BH315" i="1"/>
  <c r="AL316" i="1"/>
  <c r="BD317" i="1"/>
  <c r="C318" i="21"/>
  <c r="C319" i="21"/>
  <c r="C319" i="22"/>
  <c r="E318" i="22"/>
  <c r="E319" i="22"/>
  <c r="E319" i="21"/>
  <c r="Z317" i="1"/>
  <c r="AW318" i="1"/>
  <c r="AK318" i="1"/>
  <c r="AI318" i="1"/>
  <c r="J319" i="21"/>
  <c r="H319" i="23"/>
  <c r="J319" i="22"/>
  <c r="AJ317" i="1"/>
  <c r="AV318" i="1"/>
  <c r="AJ318" i="1"/>
  <c r="B318" i="19"/>
  <c r="AE318" i="1"/>
  <c r="AR318" i="1"/>
  <c r="AF318" i="1"/>
  <c r="AL317" i="1"/>
  <c r="AF316" i="1"/>
  <c r="AO316" i="1"/>
  <c r="BI317" i="1"/>
  <c r="AF317" i="1"/>
  <c r="AO317" i="1"/>
  <c r="D319" i="21"/>
  <c r="D319" i="23"/>
  <c r="D319" i="22"/>
  <c r="B319" i="23"/>
  <c r="C319" i="23"/>
  <c r="AH316" i="1"/>
  <c r="BG317" i="1"/>
  <c r="AC317" i="1"/>
  <c r="Q317" i="1"/>
  <c r="R317" i="1"/>
  <c r="AT318" i="1"/>
  <c r="AH318" i="1"/>
  <c r="K319" i="21"/>
  <c r="I319" i="23"/>
  <c r="K319" i="22"/>
  <c r="AX318" i="1"/>
  <c r="AG316" i="1"/>
  <c r="BF317" i="1"/>
  <c r="AB317" i="1"/>
  <c r="AS317" i="1"/>
  <c r="AS318" i="1"/>
  <c r="AL318" i="1"/>
  <c r="O319" i="19"/>
  <c r="G319" i="23"/>
  <c r="E319" i="23"/>
  <c r="D318" i="22"/>
  <c r="D318" i="21"/>
  <c r="D360" i="28"/>
  <c r="C318" i="23"/>
  <c r="I318" i="23"/>
  <c r="D318" i="23"/>
  <c r="AU317" i="1"/>
  <c r="AR316" i="1"/>
  <c r="BC317" i="1"/>
  <c r="AH317" i="1"/>
  <c r="G318" i="19"/>
  <c r="C318" i="22"/>
  <c r="E360" i="28"/>
  <c r="AK316" i="1"/>
  <c r="AZ317" i="1"/>
  <c r="AQ317" i="1"/>
  <c r="F316" i="19"/>
  <c r="AI316" i="1"/>
  <c r="L317" i="19"/>
  <c r="AX317" i="1"/>
  <c r="AE317" i="1"/>
  <c r="AI317" i="1"/>
  <c r="H318" i="23"/>
  <c r="C360" i="28"/>
  <c r="E318" i="21"/>
  <c r="AV317" i="1"/>
  <c r="J318" i="19"/>
  <c r="BE317" i="1"/>
  <c r="AK317" i="1"/>
  <c r="AA317" i="1"/>
  <c r="AB315" i="1"/>
  <c r="AW316" i="1"/>
  <c r="AT317" i="1"/>
  <c r="H318" i="19"/>
  <c r="BB317" i="1"/>
  <c r="B317" i="23"/>
  <c r="C317" i="22"/>
  <c r="C359" i="28"/>
  <c r="C317" i="21"/>
  <c r="M317" i="19"/>
  <c r="E317" i="23"/>
  <c r="C317" i="23"/>
  <c r="AV316" i="1"/>
  <c r="BH316" i="1"/>
  <c r="AU316" i="1"/>
  <c r="R316" i="1"/>
  <c r="K317" i="19"/>
  <c r="E317" i="21"/>
  <c r="E359" i="28"/>
  <c r="AS316" i="1"/>
  <c r="J317" i="19"/>
  <c r="J494" i="19"/>
  <c r="D317" i="21"/>
  <c r="D359" i="28"/>
  <c r="BI316" i="1"/>
  <c r="BD315" i="1"/>
  <c r="BF316" i="1"/>
  <c r="BE316" i="1"/>
  <c r="H317" i="19"/>
  <c r="H494" i="19"/>
  <c r="D317" i="22"/>
  <c r="AE316" i="1"/>
  <c r="AB316" i="1"/>
  <c r="BC316" i="1"/>
  <c r="AT316" i="1"/>
  <c r="AJ316" i="1"/>
  <c r="AA316" i="1"/>
  <c r="BB316" i="1"/>
  <c r="AZ316" i="1"/>
  <c r="AQ316" i="1"/>
  <c r="K316" i="19"/>
  <c r="BC315" i="1"/>
  <c r="BB315" i="1"/>
  <c r="R315" i="1"/>
  <c r="L316" i="19"/>
  <c r="AZ315" i="1"/>
  <c r="J316" i="19"/>
  <c r="J493" i="19"/>
  <c r="B316" i="19"/>
  <c r="AA315" i="1"/>
  <c r="BJ315" i="1"/>
  <c r="BE315" i="1"/>
  <c r="H316" i="19"/>
  <c r="H493" i="19"/>
  <c r="G316" i="19"/>
  <c r="G493" i="19"/>
  <c r="C316" i="23"/>
  <c r="BF315" i="1"/>
  <c r="B314" i="1"/>
  <c r="C314" i="1"/>
  <c r="C315" i="19"/>
  <c r="E314" i="1"/>
  <c r="G314" i="1"/>
  <c r="H314" i="1"/>
  <c r="I314" i="1"/>
  <c r="G315" i="19"/>
  <c r="G492" i="19"/>
  <c r="J314" i="1"/>
  <c r="AU315" i="1"/>
  <c r="K314" i="1"/>
  <c r="I315" i="19"/>
  <c r="I357" i="28"/>
  <c r="M314" i="1"/>
  <c r="N314" i="1"/>
  <c r="O314" i="1"/>
  <c r="AL315" i="1"/>
  <c r="F369" i="28"/>
  <c r="K360" i="28"/>
  <c r="I317" i="23"/>
  <c r="D317" i="23"/>
  <c r="F494" i="19"/>
  <c r="H316" i="23"/>
  <c r="G362" i="28"/>
  <c r="G369" i="28"/>
  <c r="G495" i="19"/>
  <c r="B317" i="22"/>
  <c r="H362" i="28"/>
  <c r="H369" i="28"/>
  <c r="H495" i="19"/>
  <c r="I319" i="22"/>
  <c r="J495" i="19"/>
  <c r="D316" i="23"/>
  <c r="F493" i="19"/>
  <c r="B319" i="21"/>
  <c r="L369" i="28"/>
  <c r="K369" i="28"/>
  <c r="B362" i="28"/>
  <c r="B369" i="28"/>
  <c r="M363" i="28"/>
  <c r="N363" i="28"/>
  <c r="J362" i="28"/>
  <c r="J369" i="28"/>
  <c r="D369" i="28"/>
  <c r="N362" i="28"/>
  <c r="B319" i="22"/>
  <c r="B318" i="22"/>
  <c r="N360" i="28"/>
  <c r="AN316" i="1"/>
  <c r="F317" i="22"/>
  <c r="F318" i="21"/>
  <c r="B318" i="23"/>
  <c r="K317" i="22"/>
  <c r="F360" i="28"/>
  <c r="B360" i="28"/>
  <c r="M360" i="28"/>
  <c r="B318" i="21"/>
  <c r="F318" i="22"/>
  <c r="F359" i="28"/>
  <c r="K318" i="21"/>
  <c r="BA316" i="1"/>
  <c r="F317" i="21"/>
  <c r="H319" i="21"/>
  <c r="H319" i="22"/>
  <c r="L360" i="28"/>
  <c r="G319" i="22"/>
  <c r="G319" i="21"/>
  <c r="AN318" i="1"/>
  <c r="AO318" i="1"/>
  <c r="BA318" i="1"/>
  <c r="I319" i="21"/>
  <c r="K317" i="21"/>
  <c r="O318" i="19"/>
  <c r="J360" i="28"/>
  <c r="G318" i="23"/>
  <c r="I318" i="22"/>
  <c r="I318" i="21"/>
  <c r="AN317" i="1"/>
  <c r="BA317" i="1"/>
  <c r="BG314" i="1"/>
  <c r="J318" i="22"/>
  <c r="N318" i="19"/>
  <c r="H360" i="28"/>
  <c r="F318" i="23"/>
  <c r="H318" i="22"/>
  <c r="H318" i="21"/>
  <c r="AC314" i="1"/>
  <c r="J318" i="21"/>
  <c r="K318" i="22"/>
  <c r="G360" i="28"/>
  <c r="E318" i="23"/>
  <c r="G318" i="22"/>
  <c r="G318" i="21"/>
  <c r="M318" i="19"/>
  <c r="N359" i="28"/>
  <c r="G358" i="28"/>
  <c r="N317" i="19"/>
  <c r="H317" i="21"/>
  <c r="H359" i="28"/>
  <c r="F317" i="23"/>
  <c r="H317" i="22"/>
  <c r="BH314" i="1"/>
  <c r="I316" i="23"/>
  <c r="L359" i="28"/>
  <c r="J359" i="28"/>
  <c r="I317" i="21"/>
  <c r="O317" i="19"/>
  <c r="I317" i="22"/>
  <c r="G317" i="23"/>
  <c r="G317" i="21"/>
  <c r="G317" i="22"/>
  <c r="G359" i="28"/>
  <c r="C316" i="21"/>
  <c r="C358" i="28"/>
  <c r="B316" i="23"/>
  <c r="B317" i="21"/>
  <c r="J317" i="22"/>
  <c r="K359" i="28"/>
  <c r="J317" i="21"/>
  <c r="H317" i="23"/>
  <c r="B359" i="28"/>
  <c r="M359" i="28"/>
  <c r="AI315" i="1"/>
  <c r="C316" i="22"/>
  <c r="AH315" i="1"/>
  <c r="AT315" i="1"/>
  <c r="AS315" i="1"/>
  <c r="AG315" i="1"/>
  <c r="AF315" i="1"/>
  <c r="AR315" i="1"/>
  <c r="F315" i="19"/>
  <c r="F492" i="19"/>
  <c r="L315" i="19"/>
  <c r="AX315" i="1"/>
  <c r="Z314" i="1"/>
  <c r="AW315" i="1"/>
  <c r="AK315" i="1"/>
  <c r="AZ314" i="1"/>
  <c r="O316" i="19"/>
  <c r="G316" i="23"/>
  <c r="N316" i="19"/>
  <c r="F316" i="23"/>
  <c r="BJ314" i="1"/>
  <c r="AE315" i="1"/>
  <c r="AV315" i="1"/>
  <c r="AJ315" i="1"/>
  <c r="H315" i="19"/>
  <c r="M316" i="19"/>
  <c r="E316" i="23"/>
  <c r="G316" i="22"/>
  <c r="G316" i="21"/>
  <c r="AQ315" i="1"/>
  <c r="BI314" i="1"/>
  <c r="D315" i="19"/>
  <c r="E315" i="19"/>
  <c r="E492" i="19"/>
  <c r="BF314" i="1"/>
  <c r="BE314" i="1"/>
  <c r="K315" i="19"/>
  <c r="J315" i="19"/>
  <c r="J492" i="19"/>
  <c r="B315" i="19"/>
  <c r="BD314" i="1"/>
  <c r="AB314" i="1"/>
  <c r="BC314" i="1"/>
  <c r="AA314" i="1"/>
  <c r="BB314" i="1"/>
  <c r="Q314" i="1"/>
  <c r="R314" i="1"/>
  <c r="H358" i="28"/>
  <c r="H492" i="19"/>
  <c r="M362" i="28"/>
  <c r="N369" i="28"/>
  <c r="M369" i="28"/>
  <c r="AN315" i="1"/>
  <c r="B316" i="22"/>
  <c r="I316" i="22"/>
  <c r="J358" i="28"/>
  <c r="F358" i="28"/>
  <c r="K358" i="28"/>
  <c r="E358" i="28"/>
  <c r="H316" i="22"/>
  <c r="B358" i="28"/>
  <c r="L358" i="28"/>
  <c r="D358" i="28"/>
  <c r="N358" i="28"/>
  <c r="I316" i="21"/>
  <c r="H316" i="21"/>
  <c r="D315" i="23"/>
  <c r="B316" i="21"/>
  <c r="J316" i="21"/>
  <c r="J316" i="22"/>
  <c r="AO315" i="1"/>
  <c r="BA315" i="1"/>
  <c r="E316" i="21"/>
  <c r="E316" i="22"/>
  <c r="D316" i="22"/>
  <c r="D316" i="21"/>
  <c r="E315" i="23"/>
  <c r="F315" i="23"/>
  <c r="K316" i="21"/>
  <c r="K316" i="22"/>
  <c r="F316" i="21"/>
  <c r="F316" i="22"/>
  <c r="N315" i="19"/>
  <c r="M315" i="19"/>
  <c r="C315" i="23"/>
  <c r="B315" i="23"/>
  <c r="O315" i="19"/>
  <c r="G315" i="23"/>
  <c r="H315" i="23"/>
  <c r="I315" i="23"/>
  <c r="M358" i="28"/>
  <c r="B313" i="1"/>
  <c r="C313" i="1"/>
  <c r="C314" i="19"/>
  <c r="E313" i="1"/>
  <c r="G313" i="1"/>
  <c r="H313" i="1"/>
  <c r="I313" i="1"/>
  <c r="J313" i="1"/>
  <c r="K313" i="1"/>
  <c r="I314" i="19"/>
  <c r="I356" i="28"/>
  <c r="M313" i="1"/>
  <c r="N313" i="1"/>
  <c r="O313" i="1"/>
  <c r="BH313" i="1"/>
  <c r="BG313" i="1"/>
  <c r="C357" i="28"/>
  <c r="BI313" i="1"/>
  <c r="AI314" i="1"/>
  <c r="AU314" i="1"/>
  <c r="E314" i="19"/>
  <c r="E491" i="19"/>
  <c r="AS314" i="1"/>
  <c r="AG314" i="1"/>
  <c r="D314" i="19"/>
  <c r="AR314" i="1"/>
  <c r="AF314" i="1"/>
  <c r="Q313" i="1"/>
  <c r="R313" i="1"/>
  <c r="AT314" i="1"/>
  <c r="AH314" i="1"/>
  <c r="AC313" i="1"/>
  <c r="AX314" i="1"/>
  <c r="AL314" i="1"/>
  <c r="AK314" i="1"/>
  <c r="AW314" i="1"/>
  <c r="C315" i="21"/>
  <c r="C315" i="22"/>
  <c r="BE313" i="1"/>
  <c r="AV314" i="1"/>
  <c r="AJ314" i="1"/>
  <c r="AE314" i="1"/>
  <c r="AQ314" i="1"/>
  <c r="AB313" i="1"/>
  <c r="BC313" i="1"/>
  <c r="BB313" i="1"/>
  <c r="L314" i="19"/>
  <c r="G314" i="19"/>
  <c r="G491" i="19"/>
  <c r="F314" i="19"/>
  <c r="F491" i="19"/>
  <c r="AZ313" i="1"/>
  <c r="BJ313" i="1"/>
  <c r="K314" i="19"/>
  <c r="BF313" i="1"/>
  <c r="AA313" i="1"/>
  <c r="J314" i="19"/>
  <c r="J491" i="19"/>
  <c r="B314" i="19"/>
  <c r="Z313" i="1"/>
  <c r="BD313" i="1"/>
  <c r="H314" i="19"/>
  <c r="H491" i="19"/>
  <c r="B312" i="1"/>
  <c r="B313" i="19"/>
  <c r="C312" i="1"/>
  <c r="C313" i="19"/>
  <c r="C356" i="28"/>
  <c r="E312" i="1"/>
  <c r="G312" i="1"/>
  <c r="AS313" i="1"/>
  <c r="H312" i="1"/>
  <c r="I312" i="1"/>
  <c r="J312" i="1"/>
  <c r="K312" i="1"/>
  <c r="I313" i="19"/>
  <c r="I355" i="28"/>
  <c r="M312" i="1"/>
  <c r="J313" i="19"/>
  <c r="J490" i="19"/>
  <c r="N312" i="1"/>
  <c r="Z312" i="1"/>
  <c r="O312" i="1"/>
  <c r="J356" i="28"/>
  <c r="J357" i="28"/>
  <c r="B356" i="28"/>
  <c r="B357" i="28"/>
  <c r="L357" i="28"/>
  <c r="K357" i="28"/>
  <c r="E357" i="28"/>
  <c r="G357" i="28"/>
  <c r="C314" i="21"/>
  <c r="H357" i="28"/>
  <c r="C314" i="23"/>
  <c r="D357" i="28"/>
  <c r="F357" i="28"/>
  <c r="AO314" i="1"/>
  <c r="BA314" i="1"/>
  <c r="B314" i="23"/>
  <c r="B315" i="21"/>
  <c r="B315" i="22"/>
  <c r="AN314" i="1"/>
  <c r="D315" i="22"/>
  <c r="D315" i="21"/>
  <c r="C314" i="22"/>
  <c r="I315" i="21"/>
  <c r="I315" i="22"/>
  <c r="D314" i="23"/>
  <c r="F315" i="22"/>
  <c r="F315" i="21"/>
  <c r="H315" i="21"/>
  <c r="H315" i="22"/>
  <c r="I314" i="23"/>
  <c r="K315" i="21"/>
  <c r="K315" i="22"/>
  <c r="E315" i="22"/>
  <c r="E315" i="21"/>
  <c r="J315" i="22"/>
  <c r="J315" i="21"/>
  <c r="M314" i="19"/>
  <c r="G315" i="22"/>
  <c r="G315" i="21"/>
  <c r="BI312" i="1"/>
  <c r="E313" i="19"/>
  <c r="E490" i="19"/>
  <c r="BH312" i="1"/>
  <c r="E314" i="23"/>
  <c r="AW313" i="1"/>
  <c r="AG313" i="1"/>
  <c r="AU313" i="1"/>
  <c r="H313" i="19"/>
  <c r="H490" i="19"/>
  <c r="G313" i="19"/>
  <c r="AE313" i="1"/>
  <c r="AV313" i="1"/>
  <c r="AT313" i="1"/>
  <c r="AH313" i="1"/>
  <c r="H314" i="23"/>
  <c r="I314" i="21"/>
  <c r="G314" i="23"/>
  <c r="I314" i="22"/>
  <c r="O314" i="19"/>
  <c r="N314" i="19"/>
  <c r="F314" i="23"/>
  <c r="F313" i="19"/>
  <c r="F490" i="19"/>
  <c r="B314" i="22"/>
  <c r="B314" i="21"/>
  <c r="AI313" i="1"/>
  <c r="D313" i="19"/>
  <c r="AF313" i="1"/>
  <c r="AR313" i="1"/>
  <c r="AK313" i="1"/>
  <c r="BC312" i="1"/>
  <c r="AB312" i="1"/>
  <c r="AQ313" i="1"/>
  <c r="BG312" i="1"/>
  <c r="AL313" i="1"/>
  <c r="AX313" i="1"/>
  <c r="AJ313" i="1"/>
  <c r="AZ312" i="1"/>
  <c r="BJ312" i="1"/>
  <c r="AC312" i="1"/>
  <c r="L313" i="19"/>
  <c r="BF312" i="1"/>
  <c r="BE312" i="1"/>
  <c r="AA312" i="1"/>
  <c r="BB312" i="1"/>
  <c r="K313" i="19"/>
  <c r="BD312" i="1"/>
  <c r="Q312" i="1"/>
  <c r="R312" i="1"/>
  <c r="B311" i="1"/>
  <c r="AE312" i="1"/>
  <c r="C311" i="1"/>
  <c r="C312" i="19"/>
  <c r="C355" i="28"/>
  <c r="E311" i="1"/>
  <c r="G311" i="1"/>
  <c r="H311" i="1"/>
  <c r="AT312" i="1"/>
  <c r="I311" i="1"/>
  <c r="G312" i="19"/>
  <c r="G489" i="19"/>
  <c r="J311" i="1"/>
  <c r="K311" i="1"/>
  <c r="I312" i="19"/>
  <c r="I354" i="28"/>
  <c r="I361" i="28"/>
  <c r="M311" i="1"/>
  <c r="AA311" i="1"/>
  <c r="N311" i="1"/>
  <c r="K312" i="19"/>
  <c r="O311" i="1"/>
  <c r="L312" i="19"/>
  <c r="K356" i="28"/>
  <c r="D356" i="28"/>
  <c r="M356" i="28"/>
  <c r="G356" i="28"/>
  <c r="G490" i="19"/>
  <c r="L355" i="28"/>
  <c r="F356" i="28"/>
  <c r="M357" i="28"/>
  <c r="N357" i="28"/>
  <c r="L356" i="28"/>
  <c r="J314" i="22"/>
  <c r="K355" i="28"/>
  <c r="E314" i="22"/>
  <c r="G355" i="28"/>
  <c r="C313" i="21"/>
  <c r="H356" i="28"/>
  <c r="E356" i="28"/>
  <c r="F313" i="23"/>
  <c r="O313" i="19"/>
  <c r="E314" i="21"/>
  <c r="N313" i="19"/>
  <c r="H314" i="22"/>
  <c r="H314" i="21"/>
  <c r="J314" i="21"/>
  <c r="F312" i="19"/>
  <c r="F489" i="19"/>
  <c r="BC311" i="1"/>
  <c r="AQ312" i="1"/>
  <c r="D314" i="22"/>
  <c r="D314" i="21"/>
  <c r="AV312" i="1"/>
  <c r="D313" i="23"/>
  <c r="AO313" i="1"/>
  <c r="BA313" i="1"/>
  <c r="G313" i="23"/>
  <c r="E313" i="23"/>
  <c r="K314" i="21"/>
  <c r="K314" i="22"/>
  <c r="C313" i="23"/>
  <c r="F314" i="21"/>
  <c r="F314" i="22"/>
  <c r="AN313" i="1"/>
  <c r="AB311" i="1"/>
  <c r="BB311" i="1"/>
  <c r="B313" i="23"/>
  <c r="M313" i="19"/>
  <c r="G314" i="21"/>
  <c r="G314" i="22"/>
  <c r="AK312" i="1"/>
  <c r="AH312" i="1"/>
  <c r="K313" i="21"/>
  <c r="K313" i="22"/>
  <c r="I313" i="23"/>
  <c r="J312" i="19"/>
  <c r="J489" i="19"/>
  <c r="AJ312" i="1"/>
  <c r="AU312" i="1"/>
  <c r="H312" i="19"/>
  <c r="AL312" i="1"/>
  <c r="AX312" i="1"/>
  <c r="AF312" i="1"/>
  <c r="AN312" i="1"/>
  <c r="AR312" i="1"/>
  <c r="H313" i="23"/>
  <c r="J313" i="22"/>
  <c r="J313" i="21"/>
  <c r="G313" i="22"/>
  <c r="AW312" i="1"/>
  <c r="G313" i="21"/>
  <c r="C313" i="22"/>
  <c r="Z311" i="1"/>
  <c r="BJ311" i="1"/>
  <c r="AS312" i="1"/>
  <c r="AG312" i="1"/>
  <c r="AI312" i="1"/>
  <c r="BG311" i="1"/>
  <c r="BF311" i="1"/>
  <c r="E312" i="19"/>
  <c r="E489" i="19"/>
  <c r="BE311" i="1"/>
  <c r="AC311" i="1"/>
  <c r="BH311" i="1"/>
  <c r="B312" i="19"/>
  <c r="D312" i="19"/>
  <c r="BD311" i="1"/>
  <c r="BI311" i="1"/>
  <c r="AZ311" i="1"/>
  <c r="Q311" i="1"/>
  <c r="R311" i="1"/>
  <c r="B310" i="1"/>
  <c r="B311" i="19"/>
  <c r="C310" i="1"/>
  <c r="C311" i="19"/>
  <c r="C312" i="21"/>
  <c r="E310" i="1"/>
  <c r="AF311" i="1"/>
  <c r="G310" i="1"/>
  <c r="AS311" i="1"/>
  <c r="H310" i="1"/>
  <c r="AH311" i="1"/>
  <c r="I310" i="1"/>
  <c r="G311" i="19"/>
  <c r="J310" i="1"/>
  <c r="K310" i="1"/>
  <c r="I311" i="19"/>
  <c r="I352" i="28"/>
  <c r="M310" i="1"/>
  <c r="J311" i="19"/>
  <c r="J488" i="19"/>
  <c r="N310" i="1"/>
  <c r="O310" i="1"/>
  <c r="F313" i="22"/>
  <c r="N356" i="28"/>
  <c r="D355" i="28"/>
  <c r="N355" i="28"/>
  <c r="H355" i="28"/>
  <c r="H489" i="19"/>
  <c r="G354" i="28"/>
  <c r="G361" i="28"/>
  <c r="G488" i="19"/>
  <c r="BG310" i="1"/>
  <c r="AA310" i="1"/>
  <c r="M312" i="19"/>
  <c r="F313" i="21"/>
  <c r="I312" i="23"/>
  <c r="E355" i="28"/>
  <c r="F355" i="28"/>
  <c r="B354" i="28"/>
  <c r="B355" i="28"/>
  <c r="C354" i="28"/>
  <c r="C361" i="28"/>
  <c r="J354" i="28"/>
  <c r="J355" i="28"/>
  <c r="AQ311" i="1"/>
  <c r="C312" i="22"/>
  <c r="E312" i="23"/>
  <c r="I312" i="22"/>
  <c r="H312" i="23"/>
  <c r="G312" i="23"/>
  <c r="I313" i="22"/>
  <c r="I313" i="21"/>
  <c r="AE311" i="1"/>
  <c r="BA311" i="1"/>
  <c r="AO312" i="1"/>
  <c r="BA312" i="1"/>
  <c r="BI310" i="1"/>
  <c r="B312" i="23"/>
  <c r="C312" i="23"/>
  <c r="D313" i="22"/>
  <c r="D313" i="21"/>
  <c r="AG311" i="1"/>
  <c r="BH310" i="1"/>
  <c r="B313" i="22"/>
  <c r="B313" i="21"/>
  <c r="D312" i="23"/>
  <c r="E313" i="21"/>
  <c r="E313" i="22"/>
  <c r="I312" i="21"/>
  <c r="F312" i="23"/>
  <c r="H313" i="22"/>
  <c r="H313" i="21"/>
  <c r="AO311" i="1"/>
  <c r="G312" i="21"/>
  <c r="G312" i="22"/>
  <c r="AR311" i="1"/>
  <c r="AU311" i="1"/>
  <c r="N312" i="19"/>
  <c r="H311" i="19"/>
  <c r="F311" i="19"/>
  <c r="AT311" i="1"/>
  <c r="O312" i="19"/>
  <c r="AC310" i="1"/>
  <c r="AL311" i="1"/>
  <c r="AX311" i="1"/>
  <c r="AI311" i="1"/>
  <c r="Z310" i="1"/>
  <c r="AK311" i="1"/>
  <c r="AW311" i="1"/>
  <c r="BJ310" i="1"/>
  <c r="AJ311" i="1"/>
  <c r="AV311" i="1"/>
  <c r="B312" i="21"/>
  <c r="B312" i="22"/>
  <c r="E311" i="19"/>
  <c r="BF310" i="1"/>
  <c r="BD310" i="1"/>
  <c r="AZ310" i="1"/>
  <c r="L311" i="19"/>
  <c r="D311" i="19"/>
  <c r="BE310" i="1"/>
  <c r="K311" i="19"/>
  <c r="BC310" i="1"/>
  <c r="AB310" i="1"/>
  <c r="BB310" i="1"/>
  <c r="Q310" i="1"/>
  <c r="R310" i="1"/>
  <c r="B309" i="1"/>
  <c r="AE310" i="1"/>
  <c r="C309" i="1"/>
  <c r="C310" i="19"/>
  <c r="C352" i="28"/>
  <c r="E309" i="1"/>
  <c r="D310" i="19"/>
  <c r="G309" i="1"/>
  <c r="E310" i="19"/>
  <c r="E487" i="19"/>
  <c r="H309" i="1"/>
  <c r="Q309" i="1"/>
  <c r="I309" i="1"/>
  <c r="J309" i="1"/>
  <c r="K309" i="1"/>
  <c r="I310" i="19"/>
  <c r="I351" i="28"/>
  <c r="M309" i="1"/>
  <c r="N309" i="1"/>
  <c r="O309" i="1"/>
  <c r="AX310" i="1"/>
  <c r="B307" i="1"/>
  <c r="B308" i="19"/>
  <c r="C307" i="1"/>
  <c r="C308" i="19"/>
  <c r="E307" i="1"/>
  <c r="D308" i="19"/>
  <c r="G307" i="1"/>
  <c r="E308" i="19"/>
  <c r="E485" i="19"/>
  <c r="H307" i="1"/>
  <c r="Q307" i="1"/>
  <c r="I307" i="1"/>
  <c r="J307" i="1"/>
  <c r="K307" i="1"/>
  <c r="I308" i="19"/>
  <c r="I349" i="28"/>
  <c r="M307" i="1"/>
  <c r="AA307" i="1"/>
  <c r="N307" i="1"/>
  <c r="Z307" i="1"/>
  <c r="O307" i="1"/>
  <c r="B308" i="1"/>
  <c r="C308" i="1"/>
  <c r="C309" i="19"/>
  <c r="E308" i="1"/>
  <c r="G308" i="1"/>
  <c r="H308" i="1"/>
  <c r="I308" i="1"/>
  <c r="G309" i="19"/>
  <c r="G486" i="19"/>
  <c r="J308" i="1"/>
  <c r="H309" i="19"/>
  <c r="H486" i="19"/>
  <c r="K308" i="1"/>
  <c r="I309" i="19"/>
  <c r="I350" i="28"/>
  <c r="M308" i="1"/>
  <c r="N308" i="1"/>
  <c r="Z308" i="1"/>
  <c r="O308" i="1"/>
  <c r="M355" i="28"/>
  <c r="F354" i="28"/>
  <c r="F361" i="28"/>
  <c r="F488" i="19"/>
  <c r="M311" i="19"/>
  <c r="E488" i="19"/>
  <c r="H354" i="28"/>
  <c r="H361" i="28"/>
  <c r="H488" i="19"/>
  <c r="D312" i="22"/>
  <c r="K354" i="28"/>
  <c r="K361" i="28"/>
  <c r="L354" i="28"/>
  <c r="L361" i="28"/>
  <c r="BG308" i="1"/>
  <c r="BG307" i="1"/>
  <c r="D354" i="28"/>
  <c r="J361" i="28"/>
  <c r="E354" i="28"/>
  <c r="E361" i="28"/>
  <c r="B361" i="28"/>
  <c r="AN311" i="1"/>
  <c r="AH310" i="1"/>
  <c r="AE308" i="1"/>
  <c r="AS310" i="1"/>
  <c r="F312" i="21"/>
  <c r="D311" i="23"/>
  <c r="F312" i="22"/>
  <c r="F311" i="23"/>
  <c r="H312" i="22"/>
  <c r="H312" i="21"/>
  <c r="E311" i="23"/>
  <c r="G311" i="23"/>
  <c r="I311" i="23"/>
  <c r="K312" i="21"/>
  <c r="K312" i="22"/>
  <c r="E312" i="21"/>
  <c r="B311" i="23"/>
  <c r="C311" i="23"/>
  <c r="AQ310" i="1"/>
  <c r="H311" i="23"/>
  <c r="J312" i="21"/>
  <c r="J312" i="22"/>
  <c r="D312" i="21"/>
  <c r="E312" i="22"/>
  <c r="Z309" i="1"/>
  <c r="AW310" i="1"/>
  <c r="AK310" i="1"/>
  <c r="AI310" i="1"/>
  <c r="AU310" i="1"/>
  <c r="AV310" i="1"/>
  <c r="AJ310" i="1"/>
  <c r="D311" i="21"/>
  <c r="D311" i="22"/>
  <c r="D352" i="28"/>
  <c r="C311" i="22"/>
  <c r="AT310" i="1"/>
  <c r="AG310" i="1"/>
  <c r="C311" i="21"/>
  <c r="AC309" i="1"/>
  <c r="AL310" i="1"/>
  <c r="C310" i="23"/>
  <c r="AF310" i="1"/>
  <c r="E311" i="21"/>
  <c r="E311" i="22"/>
  <c r="N311" i="19"/>
  <c r="E352" i="28"/>
  <c r="O311" i="19"/>
  <c r="AR310" i="1"/>
  <c r="C351" i="28"/>
  <c r="BI309" i="1"/>
  <c r="BH308" i="1"/>
  <c r="BH309" i="1"/>
  <c r="BD308" i="1"/>
  <c r="BE307" i="1"/>
  <c r="BE308" i="1"/>
  <c r="AB309" i="1"/>
  <c r="AH309" i="1"/>
  <c r="F310" i="19"/>
  <c r="F487" i="19"/>
  <c r="AV309" i="1"/>
  <c r="AQ309" i="1"/>
  <c r="L310" i="19"/>
  <c r="K310" i="19"/>
  <c r="AT309" i="1"/>
  <c r="R309" i="1"/>
  <c r="C310" i="22"/>
  <c r="AG308" i="1"/>
  <c r="J308" i="19"/>
  <c r="AL308" i="1"/>
  <c r="BC307" i="1"/>
  <c r="K309" i="19"/>
  <c r="AX309" i="1"/>
  <c r="AH308" i="1"/>
  <c r="BB307" i="1"/>
  <c r="AW309" i="1"/>
  <c r="AA309" i="1"/>
  <c r="J310" i="19"/>
  <c r="J487" i="19"/>
  <c r="B310" i="19"/>
  <c r="AC307" i="1"/>
  <c r="BH307" i="1"/>
  <c r="AS309" i="1"/>
  <c r="C310" i="21"/>
  <c r="R307" i="1"/>
  <c r="AE309" i="1"/>
  <c r="AB307" i="1"/>
  <c r="BE309" i="1"/>
  <c r="H310" i="19"/>
  <c r="H487" i="19"/>
  <c r="L308" i="19"/>
  <c r="G310" i="19"/>
  <c r="G487" i="19"/>
  <c r="K308" i="19"/>
  <c r="AJ309" i="1"/>
  <c r="AG309" i="1"/>
  <c r="AF309" i="1"/>
  <c r="BD309" i="1"/>
  <c r="AU309" i="1"/>
  <c r="AK309" i="1"/>
  <c r="AZ309" i="1"/>
  <c r="BC309" i="1"/>
  <c r="BJ309" i="1"/>
  <c r="BB309" i="1"/>
  <c r="AI309" i="1"/>
  <c r="AR309" i="1"/>
  <c r="BG309" i="1"/>
  <c r="BF309" i="1"/>
  <c r="AL309" i="1"/>
  <c r="C309" i="21"/>
  <c r="C350" i="28"/>
  <c r="C309" i="22"/>
  <c r="AZ308" i="1"/>
  <c r="L309" i="19"/>
  <c r="AC308" i="1"/>
  <c r="AX308" i="1"/>
  <c r="AR308" i="1"/>
  <c r="D309" i="19"/>
  <c r="AF308" i="1"/>
  <c r="AO308" i="1"/>
  <c r="BJ307" i="1"/>
  <c r="G308" i="19"/>
  <c r="B309" i="19"/>
  <c r="B308" i="23"/>
  <c r="C308" i="23"/>
  <c r="AI308" i="1"/>
  <c r="H308" i="19"/>
  <c r="J309" i="19"/>
  <c r="J486" i="19"/>
  <c r="AB308" i="1"/>
  <c r="AT308" i="1"/>
  <c r="F309" i="19"/>
  <c r="F486" i="19"/>
  <c r="Q308" i="1"/>
  <c r="R308" i="1"/>
  <c r="BI308" i="1"/>
  <c r="E309" i="19"/>
  <c r="AQ308" i="1"/>
  <c r="F308" i="19"/>
  <c r="F485" i="19"/>
  <c r="BJ308" i="1"/>
  <c r="AV308" i="1"/>
  <c r="BF307" i="1"/>
  <c r="BF308" i="1"/>
  <c r="AW308" i="1"/>
  <c r="BD307" i="1"/>
  <c r="BC308" i="1"/>
  <c r="AJ308" i="1"/>
  <c r="AA308" i="1"/>
  <c r="BI307" i="1"/>
  <c r="AU308" i="1"/>
  <c r="BB308" i="1"/>
  <c r="AZ307" i="1"/>
  <c r="AK308" i="1"/>
  <c r="AS308" i="1"/>
  <c r="B306" i="1"/>
  <c r="B307" i="19"/>
  <c r="C306" i="1"/>
  <c r="C307" i="19"/>
  <c r="C308" i="22"/>
  <c r="E306" i="1"/>
  <c r="AF307" i="1"/>
  <c r="AO307" i="1"/>
  <c r="G306" i="1"/>
  <c r="E307" i="19"/>
  <c r="H306" i="1"/>
  <c r="AH307" i="1"/>
  <c r="I306" i="1"/>
  <c r="J306" i="1"/>
  <c r="AI307" i="1"/>
  <c r="K306" i="1"/>
  <c r="I307" i="19"/>
  <c r="I348" i="28"/>
  <c r="M306" i="1"/>
  <c r="N306" i="1"/>
  <c r="AK307" i="1"/>
  <c r="O306" i="1"/>
  <c r="F309" i="23"/>
  <c r="H309" i="21"/>
  <c r="H485" i="19"/>
  <c r="H308" i="23"/>
  <c r="N309" i="19"/>
  <c r="E486" i="19"/>
  <c r="I308" i="23"/>
  <c r="H310" i="23"/>
  <c r="B310" i="23"/>
  <c r="I310" i="23"/>
  <c r="G309" i="21"/>
  <c r="G485" i="19"/>
  <c r="E349" i="28"/>
  <c r="E484" i="19"/>
  <c r="O308" i="19"/>
  <c r="J485" i="19"/>
  <c r="K310" i="21"/>
  <c r="N354" i="28"/>
  <c r="D361" i="28"/>
  <c r="M354" i="28"/>
  <c r="F351" i="28"/>
  <c r="BJ306" i="1"/>
  <c r="K352" i="28"/>
  <c r="L352" i="28"/>
  <c r="K311" i="22"/>
  <c r="K311" i="21"/>
  <c r="F310" i="23"/>
  <c r="H352" i="28"/>
  <c r="H311" i="21"/>
  <c r="H311" i="22"/>
  <c r="B352" i="28"/>
  <c r="M352" i="28"/>
  <c r="B311" i="21"/>
  <c r="B311" i="22"/>
  <c r="J311" i="22"/>
  <c r="G352" i="28"/>
  <c r="E310" i="23"/>
  <c r="G311" i="22"/>
  <c r="G311" i="21"/>
  <c r="J311" i="21"/>
  <c r="N352" i="28"/>
  <c r="G310" i="23"/>
  <c r="I311" i="21"/>
  <c r="I311" i="22"/>
  <c r="J352" i="28"/>
  <c r="D310" i="23"/>
  <c r="F311" i="21"/>
  <c r="F352" i="28"/>
  <c r="F311" i="22"/>
  <c r="BA310" i="1"/>
  <c r="AO310" i="1"/>
  <c r="AN310" i="1"/>
  <c r="K350" i="28"/>
  <c r="G308" i="23"/>
  <c r="D310" i="22"/>
  <c r="J309" i="21"/>
  <c r="N310" i="19"/>
  <c r="H310" i="21"/>
  <c r="H351" i="28"/>
  <c r="H310" i="22"/>
  <c r="G309" i="22"/>
  <c r="D309" i="23"/>
  <c r="F310" i="21"/>
  <c r="E310" i="21"/>
  <c r="D351" i="28"/>
  <c r="N351" i="28"/>
  <c r="B309" i="23"/>
  <c r="C309" i="23"/>
  <c r="B351" i="28"/>
  <c r="B310" i="22"/>
  <c r="B310" i="21"/>
  <c r="E309" i="23"/>
  <c r="AE307" i="1"/>
  <c r="AN307" i="1"/>
  <c r="M310" i="19"/>
  <c r="G310" i="21"/>
  <c r="G351" i="28"/>
  <c r="G310" i="22"/>
  <c r="I310" i="21"/>
  <c r="O310" i="19"/>
  <c r="I310" i="22"/>
  <c r="J351" i="28"/>
  <c r="K310" i="22"/>
  <c r="AU307" i="1"/>
  <c r="F310" i="22"/>
  <c r="D310" i="21"/>
  <c r="E351" i="28"/>
  <c r="E310" i="22"/>
  <c r="J310" i="22"/>
  <c r="J309" i="22"/>
  <c r="J310" i="21"/>
  <c r="K351" i="28"/>
  <c r="H309" i="23"/>
  <c r="G309" i="23"/>
  <c r="L351" i="28"/>
  <c r="I309" i="23"/>
  <c r="AN309" i="1"/>
  <c r="AO309" i="1"/>
  <c r="BA309" i="1"/>
  <c r="K309" i="21"/>
  <c r="L350" i="28"/>
  <c r="K309" i="22"/>
  <c r="BH306" i="1"/>
  <c r="O309" i="19"/>
  <c r="J350" i="28"/>
  <c r="I309" i="22"/>
  <c r="I309" i="21"/>
  <c r="C308" i="21"/>
  <c r="F309" i="22"/>
  <c r="F309" i="21"/>
  <c r="F350" i="28"/>
  <c r="E308" i="21"/>
  <c r="AG307" i="1"/>
  <c r="D307" i="19"/>
  <c r="AR307" i="1"/>
  <c r="AS307" i="1"/>
  <c r="N308" i="19"/>
  <c r="H350" i="28"/>
  <c r="F308" i="23"/>
  <c r="AB306" i="1"/>
  <c r="C349" i="28"/>
  <c r="B349" i="28"/>
  <c r="B308" i="21"/>
  <c r="B308" i="22"/>
  <c r="AN308" i="1"/>
  <c r="D309" i="21"/>
  <c r="D350" i="28"/>
  <c r="N350" i="28"/>
  <c r="D309" i="22"/>
  <c r="H309" i="22"/>
  <c r="AT307" i="1"/>
  <c r="L307" i="19"/>
  <c r="AL307" i="1"/>
  <c r="AX307" i="1"/>
  <c r="Z306" i="1"/>
  <c r="AW307" i="1"/>
  <c r="B309" i="21"/>
  <c r="B350" i="28"/>
  <c r="B309" i="22"/>
  <c r="AA306" i="1"/>
  <c r="AV307" i="1"/>
  <c r="AJ307" i="1"/>
  <c r="BA308" i="1"/>
  <c r="E308" i="22"/>
  <c r="AQ307" i="1"/>
  <c r="D308" i="23"/>
  <c r="M309" i="19"/>
  <c r="E350" i="28"/>
  <c r="E309" i="22"/>
  <c r="E309" i="21"/>
  <c r="M308" i="19"/>
  <c r="E308" i="23"/>
  <c r="G350" i="28"/>
  <c r="K307" i="19"/>
  <c r="BG306" i="1"/>
  <c r="BB306" i="1"/>
  <c r="AC306" i="1"/>
  <c r="BF306" i="1"/>
  <c r="J307" i="19"/>
  <c r="J484" i="19"/>
  <c r="AZ306" i="1"/>
  <c r="BD306" i="1"/>
  <c r="BI306" i="1"/>
  <c r="Q306" i="1"/>
  <c r="R306" i="1"/>
  <c r="H307" i="19"/>
  <c r="G307" i="19"/>
  <c r="G484" i="19"/>
  <c r="BE306" i="1"/>
  <c r="F307" i="19"/>
  <c r="BC306" i="1"/>
  <c r="B305" i="1"/>
  <c r="C305" i="1"/>
  <c r="C306" i="19"/>
  <c r="E305" i="1"/>
  <c r="D306" i="19"/>
  <c r="G305" i="1"/>
  <c r="E306" i="19"/>
  <c r="H305" i="1"/>
  <c r="Q305" i="1"/>
  <c r="I305" i="1"/>
  <c r="J305" i="1"/>
  <c r="AI306" i="1"/>
  <c r="K305" i="1"/>
  <c r="I306" i="19"/>
  <c r="I347" i="28"/>
  <c r="M305" i="1"/>
  <c r="N305" i="1"/>
  <c r="O305" i="1"/>
  <c r="F349" i="28"/>
  <c r="F484" i="19"/>
  <c r="E348" i="28"/>
  <c r="E483" i="19"/>
  <c r="H308" i="21"/>
  <c r="H484" i="19"/>
  <c r="N361" i="28"/>
  <c r="M361" i="28"/>
  <c r="BA307" i="1"/>
  <c r="F308" i="21"/>
  <c r="M350" i="28"/>
  <c r="M351" i="28"/>
  <c r="I307" i="23"/>
  <c r="K308" i="21"/>
  <c r="L349" i="28"/>
  <c r="K308" i="22"/>
  <c r="E307" i="23"/>
  <c r="G308" i="21"/>
  <c r="H349" i="28"/>
  <c r="B307" i="23"/>
  <c r="C307" i="23"/>
  <c r="D308" i="22"/>
  <c r="D348" i="28"/>
  <c r="D349" i="28"/>
  <c r="D308" i="21"/>
  <c r="E307" i="22"/>
  <c r="H307" i="23"/>
  <c r="J308" i="21"/>
  <c r="J308" i="22"/>
  <c r="K349" i="28"/>
  <c r="N307" i="19"/>
  <c r="F307" i="23"/>
  <c r="C307" i="22"/>
  <c r="C348" i="28"/>
  <c r="H308" i="22"/>
  <c r="D307" i="22"/>
  <c r="AF306" i="1"/>
  <c r="AO306" i="1"/>
  <c r="G349" i="28"/>
  <c r="D307" i="23"/>
  <c r="O307" i="19"/>
  <c r="J349" i="28"/>
  <c r="I308" i="21"/>
  <c r="G307" i="23"/>
  <c r="I308" i="22"/>
  <c r="G308" i="22"/>
  <c r="F308" i="22"/>
  <c r="C307" i="21"/>
  <c r="AR306" i="1"/>
  <c r="D307" i="21"/>
  <c r="E307" i="21"/>
  <c r="AE306" i="1"/>
  <c r="AQ306" i="1"/>
  <c r="AH306" i="1"/>
  <c r="AG306" i="1"/>
  <c r="AS306" i="1"/>
  <c r="L306" i="19"/>
  <c r="AX306" i="1"/>
  <c r="AL306" i="1"/>
  <c r="Z305" i="1"/>
  <c r="AW306" i="1"/>
  <c r="AT306" i="1"/>
  <c r="J306" i="19"/>
  <c r="J483" i="19"/>
  <c r="AV306" i="1"/>
  <c r="AK306" i="1"/>
  <c r="BI305" i="1"/>
  <c r="C306" i="23"/>
  <c r="AJ306" i="1"/>
  <c r="M307" i="19"/>
  <c r="AU306" i="1"/>
  <c r="BD305" i="1"/>
  <c r="F306" i="19"/>
  <c r="F483" i="19"/>
  <c r="BG305" i="1"/>
  <c r="AC305" i="1"/>
  <c r="BH305" i="1"/>
  <c r="G306" i="19"/>
  <c r="G483" i="19"/>
  <c r="R305" i="1"/>
  <c r="B306" i="19"/>
  <c r="K306" i="19"/>
  <c r="AB305" i="1"/>
  <c r="BF305" i="1"/>
  <c r="H306" i="19"/>
  <c r="BC305" i="1"/>
  <c r="AA305" i="1"/>
  <c r="BJ305" i="1"/>
  <c r="BB305" i="1"/>
  <c r="BE305" i="1"/>
  <c r="AZ305" i="1"/>
  <c r="B304" i="1"/>
  <c r="B305" i="19"/>
  <c r="C304" i="1"/>
  <c r="C305" i="19"/>
  <c r="C347" i="28"/>
  <c r="E304" i="1"/>
  <c r="G304" i="1"/>
  <c r="H304" i="1"/>
  <c r="AT305" i="1"/>
  <c r="I304" i="1"/>
  <c r="G305" i="19"/>
  <c r="J304" i="1"/>
  <c r="AU305" i="1"/>
  <c r="K304" i="1"/>
  <c r="I305" i="19"/>
  <c r="I346" i="28"/>
  <c r="I353" i="28"/>
  <c r="M304" i="1"/>
  <c r="J305" i="19"/>
  <c r="N304" i="1"/>
  <c r="AK305" i="1"/>
  <c r="O304" i="1"/>
  <c r="H348" i="28"/>
  <c r="H483" i="19"/>
  <c r="L348" i="28"/>
  <c r="J347" i="28"/>
  <c r="B347" i="28"/>
  <c r="B348" i="28"/>
  <c r="M348" i="28"/>
  <c r="G307" i="21"/>
  <c r="G347" i="28"/>
  <c r="M349" i="28"/>
  <c r="N349" i="28"/>
  <c r="G348" i="28"/>
  <c r="F306" i="23"/>
  <c r="J348" i="28"/>
  <c r="N348" i="28"/>
  <c r="D306" i="23"/>
  <c r="K348" i="28"/>
  <c r="F348" i="28"/>
  <c r="H307" i="21"/>
  <c r="H307" i="22"/>
  <c r="G307" i="22"/>
  <c r="G306" i="23"/>
  <c r="I307" i="22"/>
  <c r="I307" i="21"/>
  <c r="H306" i="23"/>
  <c r="J307" i="22"/>
  <c r="J307" i="21"/>
  <c r="F307" i="22"/>
  <c r="B307" i="21"/>
  <c r="B307" i="22"/>
  <c r="F307" i="21"/>
  <c r="BA306" i="1"/>
  <c r="AN306" i="1"/>
  <c r="I306" i="23"/>
  <c r="K307" i="22"/>
  <c r="K307" i="21"/>
  <c r="M306" i="19"/>
  <c r="E306" i="23"/>
  <c r="O306" i="19"/>
  <c r="B306" i="23"/>
  <c r="G306" i="21"/>
  <c r="BD304" i="1"/>
  <c r="BC304" i="1"/>
  <c r="G306" i="22"/>
  <c r="AV305" i="1"/>
  <c r="AA304" i="1"/>
  <c r="AJ305" i="1"/>
  <c r="K305" i="19"/>
  <c r="AW305" i="1"/>
  <c r="BJ304" i="1"/>
  <c r="H305" i="19"/>
  <c r="H347" i="28"/>
  <c r="C306" i="21"/>
  <c r="C306" i="22"/>
  <c r="J482" i="19"/>
  <c r="I306" i="21"/>
  <c r="I306" i="22"/>
  <c r="AE305" i="1"/>
  <c r="AI305" i="1"/>
  <c r="Z304" i="1"/>
  <c r="AS305" i="1"/>
  <c r="AG305" i="1"/>
  <c r="AQ305" i="1"/>
  <c r="L305" i="19"/>
  <c r="AX305" i="1"/>
  <c r="AL305" i="1"/>
  <c r="D305" i="19"/>
  <c r="AR305" i="1"/>
  <c r="AF305" i="1"/>
  <c r="AO305" i="1"/>
  <c r="B306" i="21"/>
  <c r="B306" i="22"/>
  <c r="AB304" i="1"/>
  <c r="AH305" i="1"/>
  <c r="N306" i="19"/>
  <c r="G482" i="19"/>
  <c r="BB304" i="1"/>
  <c r="Q304" i="1"/>
  <c r="R304" i="1"/>
  <c r="F305" i="19"/>
  <c r="F347" i="28"/>
  <c r="BF304" i="1"/>
  <c r="AC304" i="1"/>
  <c r="E305" i="19"/>
  <c r="BI304" i="1"/>
  <c r="BH304" i="1"/>
  <c r="AZ304" i="1"/>
  <c r="BG304" i="1"/>
  <c r="BE304" i="1"/>
  <c r="K279" i="1"/>
  <c r="I280" i="19"/>
  <c r="K280" i="1"/>
  <c r="I281" i="19"/>
  <c r="K281" i="1"/>
  <c r="I282" i="19"/>
  <c r="K282" i="1"/>
  <c r="I283" i="19"/>
  <c r="K283" i="1"/>
  <c r="I284" i="19"/>
  <c r="I322" i="28"/>
  <c r="K284" i="1"/>
  <c r="I285" i="19"/>
  <c r="I323" i="28"/>
  <c r="K285" i="1"/>
  <c r="I286" i="19"/>
  <c r="I324" i="28"/>
  <c r="K286" i="1"/>
  <c r="I287" i="19"/>
  <c r="I325" i="28"/>
  <c r="K287" i="1"/>
  <c r="I288" i="19"/>
  <c r="I326" i="28"/>
  <c r="K288" i="1"/>
  <c r="I289" i="19"/>
  <c r="I327" i="28"/>
  <c r="K289" i="1"/>
  <c r="I290" i="19"/>
  <c r="I328" i="28"/>
  <c r="K290" i="1"/>
  <c r="I291" i="19"/>
  <c r="I330" i="28"/>
  <c r="K291" i="1"/>
  <c r="I292" i="19"/>
  <c r="I331" i="28"/>
  <c r="K292" i="1"/>
  <c r="I293" i="19"/>
  <c r="I332" i="28"/>
  <c r="K293" i="1"/>
  <c r="I294" i="19"/>
  <c r="I333" i="28"/>
  <c r="K294" i="1"/>
  <c r="I295" i="19"/>
  <c r="I334" i="28"/>
  <c r="K295" i="1"/>
  <c r="I296" i="19"/>
  <c r="I335" i="28"/>
  <c r="K296" i="1"/>
  <c r="I297" i="19"/>
  <c r="I336" i="28"/>
  <c r="K297" i="1"/>
  <c r="I298" i="19"/>
  <c r="I338" i="28"/>
  <c r="K298" i="1"/>
  <c r="I299" i="19"/>
  <c r="I339" i="28"/>
  <c r="K299" i="1"/>
  <c r="I300" i="19"/>
  <c r="I340" i="28"/>
  <c r="K300" i="1"/>
  <c r="I301" i="19"/>
  <c r="I341" i="28"/>
  <c r="K301" i="1"/>
  <c r="I302" i="19"/>
  <c r="I342" i="28"/>
  <c r="K302" i="1"/>
  <c r="I303" i="19"/>
  <c r="I343" i="28"/>
  <c r="K303" i="1"/>
  <c r="I304" i="19"/>
  <c r="I344" i="28"/>
  <c r="B303" i="1"/>
  <c r="C303" i="1"/>
  <c r="C304" i="19"/>
  <c r="C305" i="21"/>
  <c r="E303" i="1"/>
  <c r="G303" i="1"/>
  <c r="H303" i="1"/>
  <c r="AH304" i="1"/>
  <c r="I303" i="1"/>
  <c r="J303" i="1"/>
  <c r="M303" i="1"/>
  <c r="N303" i="1"/>
  <c r="Z303" i="1"/>
  <c r="O303" i="1"/>
  <c r="AC303" i="1"/>
  <c r="C305" i="23"/>
  <c r="D347" i="28"/>
  <c r="L347" i="28"/>
  <c r="C346" i="28"/>
  <c r="C353" i="28"/>
  <c r="E347" i="28"/>
  <c r="J306" i="21"/>
  <c r="K347" i="28"/>
  <c r="E305" i="23"/>
  <c r="F305" i="23"/>
  <c r="H482" i="19"/>
  <c r="I305" i="23"/>
  <c r="G305" i="23"/>
  <c r="B305" i="23"/>
  <c r="J306" i="22"/>
  <c r="H305" i="23"/>
  <c r="H306" i="22"/>
  <c r="H306" i="21"/>
  <c r="F306" i="22"/>
  <c r="F306" i="21"/>
  <c r="K306" i="21"/>
  <c r="K306" i="22"/>
  <c r="BA305" i="1"/>
  <c r="AN305" i="1"/>
  <c r="O305" i="19"/>
  <c r="E306" i="21"/>
  <c r="E306" i="22"/>
  <c r="D306" i="22"/>
  <c r="D306" i="21"/>
  <c r="I345" i="28"/>
  <c r="F482" i="19"/>
  <c r="D305" i="23"/>
  <c r="AX304" i="1"/>
  <c r="C305" i="22"/>
  <c r="E304" i="19"/>
  <c r="E481" i="19"/>
  <c r="AS304" i="1"/>
  <c r="AE304" i="1"/>
  <c r="AQ304" i="1"/>
  <c r="E482" i="19"/>
  <c r="BI303" i="1"/>
  <c r="AI304" i="1"/>
  <c r="AU304" i="1"/>
  <c r="BH303" i="1"/>
  <c r="AL304" i="1"/>
  <c r="M305" i="19"/>
  <c r="BE303" i="1"/>
  <c r="AJ304" i="1"/>
  <c r="Q303" i="1"/>
  <c r="R303" i="1"/>
  <c r="AT304" i="1"/>
  <c r="AW304" i="1"/>
  <c r="AV304" i="1"/>
  <c r="N305" i="19"/>
  <c r="AA303" i="1"/>
  <c r="BB303" i="1"/>
  <c r="AR304" i="1"/>
  <c r="AF304" i="1"/>
  <c r="AG304" i="1"/>
  <c r="AK304" i="1"/>
  <c r="I337" i="28"/>
  <c r="I329" i="28"/>
  <c r="J304" i="19"/>
  <c r="J346" i="28"/>
  <c r="J353" i="28"/>
  <c r="BJ303" i="1"/>
  <c r="D304" i="19"/>
  <c r="D346" i="28"/>
  <c r="H304" i="19"/>
  <c r="H346" i="28"/>
  <c r="H353" i="28"/>
  <c r="BD303" i="1"/>
  <c r="F304" i="19"/>
  <c r="F481" i="19"/>
  <c r="L304" i="19"/>
  <c r="L346" i="28"/>
  <c r="K304" i="19"/>
  <c r="K346" i="28"/>
  <c r="B304" i="19"/>
  <c r="B346" i="28"/>
  <c r="B353" i="28"/>
  <c r="BG303" i="1"/>
  <c r="BF303" i="1"/>
  <c r="AB303" i="1"/>
  <c r="G304" i="19"/>
  <c r="G346" i="28"/>
  <c r="G353" i="28"/>
  <c r="BC303" i="1"/>
  <c r="AZ303" i="1"/>
  <c r="B302" i="1"/>
  <c r="AE303" i="1"/>
  <c r="C302" i="1"/>
  <c r="C303" i="19"/>
  <c r="C304" i="21"/>
  <c r="E302" i="1"/>
  <c r="G302" i="1"/>
  <c r="AS303" i="1"/>
  <c r="H302" i="1"/>
  <c r="Q302" i="1"/>
  <c r="I302" i="1"/>
  <c r="G303" i="19"/>
  <c r="G480" i="19"/>
  <c r="J302" i="1"/>
  <c r="AI303" i="1"/>
  <c r="M302" i="1"/>
  <c r="N302" i="1"/>
  <c r="Z302" i="1"/>
  <c r="O302" i="1"/>
  <c r="AC302" i="1"/>
  <c r="L353" i="28"/>
  <c r="K353" i="28"/>
  <c r="E346" i="28"/>
  <c r="E353" i="28"/>
  <c r="D353" i="28"/>
  <c r="M346" i="28"/>
  <c r="N346" i="28"/>
  <c r="F346" i="28"/>
  <c r="F353" i="28"/>
  <c r="M347" i="28"/>
  <c r="N347" i="28"/>
  <c r="F305" i="22"/>
  <c r="C304" i="23"/>
  <c r="D305" i="21"/>
  <c r="D305" i="22"/>
  <c r="E305" i="22"/>
  <c r="B304" i="23"/>
  <c r="B305" i="21"/>
  <c r="B305" i="22"/>
  <c r="AN304" i="1"/>
  <c r="BA304" i="1"/>
  <c r="AO304" i="1"/>
  <c r="O304" i="19"/>
  <c r="C304" i="22"/>
  <c r="H304" i="23"/>
  <c r="J305" i="22"/>
  <c r="J305" i="21"/>
  <c r="G304" i="23"/>
  <c r="J481" i="19"/>
  <c r="I305" i="21"/>
  <c r="I305" i="22"/>
  <c r="E305" i="21"/>
  <c r="N304" i="19"/>
  <c r="H481" i="19"/>
  <c r="H305" i="21"/>
  <c r="H305" i="22"/>
  <c r="K305" i="22"/>
  <c r="K305" i="21"/>
  <c r="G481" i="19"/>
  <c r="G305" i="22"/>
  <c r="G305" i="21"/>
  <c r="F305" i="21"/>
  <c r="F304" i="23"/>
  <c r="BF302" i="1"/>
  <c r="AK303" i="1"/>
  <c r="D304" i="23"/>
  <c r="BE302" i="1"/>
  <c r="I304" i="23"/>
  <c r="B303" i="19"/>
  <c r="B304" i="22"/>
  <c r="BI302" i="1"/>
  <c r="R302" i="1"/>
  <c r="AH303" i="1"/>
  <c r="AT303" i="1"/>
  <c r="AW303" i="1"/>
  <c r="D303" i="19"/>
  <c r="C303" i="23"/>
  <c r="AF303" i="1"/>
  <c r="AR303" i="1"/>
  <c r="AX303" i="1"/>
  <c r="AL303" i="1"/>
  <c r="BJ302" i="1"/>
  <c r="AA302" i="1"/>
  <c r="AV303" i="1"/>
  <c r="AJ303" i="1"/>
  <c r="K303" i="19"/>
  <c r="M304" i="19"/>
  <c r="E304" i="23"/>
  <c r="AQ303" i="1"/>
  <c r="H303" i="19"/>
  <c r="AU303" i="1"/>
  <c r="AG303" i="1"/>
  <c r="BD302" i="1"/>
  <c r="BG302" i="1"/>
  <c r="C344" i="28"/>
  <c r="G344" i="28"/>
  <c r="G304" i="22"/>
  <c r="G304" i="21"/>
  <c r="BB302" i="1"/>
  <c r="L303" i="19"/>
  <c r="J303" i="19"/>
  <c r="J480" i="19"/>
  <c r="F303" i="19"/>
  <c r="F480" i="19"/>
  <c r="E303" i="19"/>
  <c r="E480" i="19"/>
  <c r="AB302" i="1"/>
  <c r="BC302" i="1"/>
  <c r="BH302" i="1"/>
  <c r="AZ302" i="1"/>
  <c r="B304" i="21"/>
  <c r="M353" i="28"/>
  <c r="N353" i="28"/>
  <c r="N303" i="19"/>
  <c r="H304" i="21"/>
  <c r="H480" i="19"/>
  <c r="D304" i="22"/>
  <c r="H303" i="23"/>
  <c r="F303" i="23"/>
  <c r="B344" i="28"/>
  <c r="D344" i="28"/>
  <c r="N344" i="28"/>
  <c r="J304" i="22"/>
  <c r="J304" i="21"/>
  <c r="BA303" i="1"/>
  <c r="AO303" i="1"/>
  <c r="K344" i="28"/>
  <c r="H304" i="22"/>
  <c r="B303" i="23"/>
  <c r="E303" i="23"/>
  <c r="D304" i="21"/>
  <c r="H344" i="28"/>
  <c r="AN303" i="1"/>
  <c r="E304" i="22"/>
  <c r="E304" i="21"/>
  <c r="E344" i="28"/>
  <c r="F304" i="22"/>
  <c r="F304" i="21"/>
  <c r="F344" i="28"/>
  <c r="J344" i="28"/>
  <c r="I304" i="22"/>
  <c r="I304" i="21"/>
  <c r="M303" i="19"/>
  <c r="L344" i="28"/>
  <c r="K304" i="22"/>
  <c r="K304" i="21"/>
  <c r="I303" i="23"/>
  <c r="O303" i="19"/>
  <c r="G303" i="23"/>
  <c r="D303" i="23"/>
  <c r="B301" i="1"/>
  <c r="C301" i="1"/>
  <c r="C302" i="19"/>
  <c r="E301" i="1"/>
  <c r="G301" i="1"/>
  <c r="H301" i="1"/>
  <c r="I301" i="1"/>
  <c r="G302" i="19"/>
  <c r="J301" i="1"/>
  <c r="M301" i="1"/>
  <c r="AA301" i="1"/>
  <c r="N301" i="1"/>
  <c r="O301" i="1"/>
  <c r="B300" i="1"/>
  <c r="B301" i="19"/>
  <c r="C300" i="1"/>
  <c r="C301" i="19"/>
  <c r="E300" i="1"/>
  <c r="G300" i="1"/>
  <c r="E301" i="19"/>
  <c r="E478" i="19"/>
  <c r="H300" i="1"/>
  <c r="AB300" i="1"/>
  <c r="I300" i="1"/>
  <c r="G301" i="19"/>
  <c r="G478" i="19"/>
  <c r="J300" i="1"/>
  <c r="M300" i="1"/>
  <c r="AA300" i="1"/>
  <c r="N300" i="1"/>
  <c r="Z300" i="1"/>
  <c r="O300" i="1"/>
  <c r="AC300" i="1"/>
  <c r="M344" i="28"/>
  <c r="AF301" i="1"/>
  <c r="AO301" i="1"/>
  <c r="D302" i="19"/>
  <c r="E302" i="23"/>
  <c r="AR302" i="1"/>
  <c r="AF302" i="1"/>
  <c r="AG301" i="1"/>
  <c r="AS302" i="1"/>
  <c r="AG302" i="1"/>
  <c r="BJ301" i="1"/>
  <c r="AC301" i="1"/>
  <c r="AX302" i="1"/>
  <c r="AL302" i="1"/>
  <c r="C343" i="28"/>
  <c r="C303" i="22"/>
  <c r="C303" i="21"/>
  <c r="AE302" i="1"/>
  <c r="AQ302" i="1"/>
  <c r="Q300" i="1"/>
  <c r="R300" i="1"/>
  <c r="Z301" i="1"/>
  <c r="AW302" i="1"/>
  <c r="AK302" i="1"/>
  <c r="BG301" i="1"/>
  <c r="AV302" i="1"/>
  <c r="AJ302" i="1"/>
  <c r="K302" i="19"/>
  <c r="BE301" i="1"/>
  <c r="AU302" i="1"/>
  <c r="AI302" i="1"/>
  <c r="J302" i="19"/>
  <c r="J479" i="19"/>
  <c r="BI301" i="1"/>
  <c r="G303" i="22"/>
  <c r="G303" i="21"/>
  <c r="G343" i="28"/>
  <c r="AV301" i="1"/>
  <c r="H302" i="19"/>
  <c r="H479" i="19"/>
  <c r="AI301" i="1"/>
  <c r="AU301" i="1"/>
  <c r="Q301" i="1"/>
  <c r="R301" i="1"/>
  <c r="AH302" i="1"/>
  <c r="AT302" i="1"/>
  <c r="B302" i="19"/>
  <c r="B302" i="21"/>
  <c r="G302" i="22"/>
  <c r="G302" i="21"/>
  <c r="G479" i="19"/>
  <c r="G342" i="28"/>
  <c r="C302" i="21"/>
  <c r="C342" i="28"/>
  <c r="C302" i="22"/>
  <c r="AT301" i="1"/>
  <c r="AE301" i="1"/>
  <c r="AS301" i="1"/>
  <c r="BD301" i="1"/>
  <c r="AR301" i="1"/>
  <c r="F302" i="19"/>
  <c r="BC301" i="1"/>
  <c r="AQ301" i="1"/>
  <c r="E302" i="19"/>
  <c r="BB301" i="1"/>
  <c r="AJ301" i="1"/>
  <c r="BH300" i="1"/>
  <c r="AX301" i="1"/>
  <c r="L302" i="19"/>
  <c r="BH301" i="1"/>
  <c r="AW301" i="1"/>
  <c r="AL301" i="1"/>
  <c r="AK301" i="1"/>
  <c r="AB301" i="1"/>
  <c r="BF301" i="1"/>
  <c r="AH301" i="1"/>
  <c r="AZ301" i="1"/>
  <c r="BI300" i="1"/>
  <c r="M301" i="19"/>
  <c r="BB300" i="1"/>
  <c r="BJ300" i="1"/>
  <c r="F301" i="19"/>
  <c r="F478" i="19"/>
  <c r="BF300" i="1"/>
  <c r="K301" i="19"/>
  <c r="BG300" i="1"/>
  <c r="BE300" i="1"/>
  <c r="J301" i="19"/>
  <c r="J478" i="19"/>
  <c r="D301" i="19"/>
  <c r="L301" i="19"/>
  <c r="BD300" i="1"/>
  <c r="H301" i="19"/>
  <c r="H478" i="19"/>
  <c r="BC300" i="1"/>
  <c r="AZ300" i="1"/>
  <c r="B299" i="1"/>
  <c r="AE300" i="1"/>
  <c r="C299" i="1"/>
  <c r="C300" i="19"/>
  <c r="C301" i="22"/>
  <c r="E299" i="1"/>
  <c r="D300" i="19"/>
  <c r="G299" i="1"/>
  <c r="H299" i="1"/>
  <c r="I299" i="1"/>
  <c r="G300" i="19"/>
  <c r="J299" i="1"/>
  <c r="M299" i="1"/>
  <c r="N299" i="1"/>
  <c r="O299" i="1"/>
  <c r="AX300" i="1"/>
  <c r="C302" i="23"/>
  <c r="F302" i="23"/>
  <c r="BA301" i="1"/>
  <c r="AN302" i="1"/>
  <c r="AC299" i="1"/>
  <c r="G302" i="23"/>
  <c r="B342" i="28"/>
  <c r="J302" i="22"/>
  <c r="B303" i="21"/>
  <c r="B343" i="28"/>
  <c r="B303" i="22"/>
  <c r="J303" i="21"/>
  <c r="K343" i="28"/>
  <c r="J303" i="22"/>
  <c r="M302" i="19"/>
  <c r="E303" i="21"/>
  <c r="E343" i="28"/>
  <c r="E303" i="22"/>
  <c r="B302" i="23"/>
  <c r="L343" i="28"/>
  <c r="K303" i="22"/>
  <c r="K303" i="21"/>
  <c r="O301" i="19"/>
  <c r="J343" i="28"/>
  <c r="I303" i="22"/>
  <c r="I303" i="21"/>
  <c r="BA302" i="1"/>
  <c r="AO302" i="1"/>
  <c r="B302" i="22"/>
  <c r="H302" i="23"/>
  <c r="F303" i="21"/>
  <c r="F343" i="28"/>
  <c r="F303" i="22"/>
  <c r="H303" i="21"/>
  <c r="H343" i="28"/>
  <c r="H303" i="22"/>
  <c r="D303" i="21"/>
  <c r="D343" i="28"/>
  <c r="D303" i="22"/>
  <c r="N302" i="19"/>
  <c r="O302" i="19"/>
  <c r="H342" i="28"/>
  <c r="K342" i="28"/>
  <c r="H302" i="22"/>
  <c r="H302" i="21"/>
  <c r="I302" i="21"/>
  <c r="J342" i="28"/>
  <c r="AN301" i="1"/>
  <c r="L342" i="28"/>
  <c r="I302" i="23"/>
  <c r="K302" i="22"/>
  <c r="K302" i="21"/>
  <c r="E301" i="23"/>
  <c r="D302" i="22"/>
  <c r="G301" i="22"/>
  <c r="G477" i="19"/>
  <c r="D342" i="28"/>
  <c r="BB299" i="1"/>
  <c r="J302" i="21"/>
  <c r="I302" i="22"/>
  <c r="F342" i="28"/>
  <c r="F302" i="22"/>
  <c r="F302" i="21"/>
  <c r="F479" i="19"/>
  <c r="D302" i="23"/>
  <c r="E302" i="21"/>
  <c r="E479" i="19"/>
  <c r="E342" i="28"/>
  <c r="E302" i="22"/>
  <c r="D302" i="21"/>
  <c r="AL300" i="1"/>
  <c r="BF299" i="1"/>
  <c r="D301" i="23"/>
  <c r="L300" i="19"/>
  <c r="I300" i="23"/>
  <c r="BG299" i="1"/>
  <c r="D301" i="22"/>
  <c r="D341" i="28"/>
  <c r="C301" i="23"/>
  <c r="B301" i="23"/>
  <c r="D301" i="21"/>
  <c r="K300" i="19"/>
  <c r="J301" i="21"/>
  <c r="AQ300" i="1"/>
  <c r="Q299" i="1"/>
  <c r="R299" i="1"/>
  <c r="AH300" i="1"/>
  <c r="AT300" i="1"/>
  <c r="B300" i="19"/>
  <c r="AR300" i="1"/>
  <c r="G341" i="28"/>
  <c r="H301" i="23"/>
  <c r="BD299" i="1"/>
  <c r="AU300" i="1"/>
  <c r="N301" i="19"/>
  <c r="F301" i="23"/>
  <c r="C341" i="28"/>
  <c r="Z299" i="1"/>
  <c r="AW300" i="1"/>
  <c r="AK300" i="1"/>
  <c r="G301" i="21"/>
  <c r="AS300" i="1"/>
  <c r="AG300" i="1"/>
  <c r="AF300" i="1"/>
  <c r="AO300" i="1"/>
  <c r="AI300" i="1"/>
  <c r="G301" i="23"/>
  <c r="C301" i="21"/>
  <c r="AA299" i="1"/>
  <c r="AV300" i="1"/>
  <c r="AJ300" i="1"/>
  <c r="I301" i="23"/>
  <c r="C300" i="23"/>
  <c r="E300" i="23"/>
  <c r="BJ299" i="1"/>
  <c r="J300" i="19"/>
  <c r="BI299" i="1"/>
  <c r="H300" i="19"/>
  <c r="F300" i="19"/>
  <c r="F477" i="19"/>
  <c r="BE299" i="1"/>
  <c r="E300" i="19"/>
  <c r="E477" i="19"/>
  <c r="AB299" i="1"/>
  <c r="BC299" i="1"/>
  <c r="BH299" i="1"/>
  <c r="AZ299" i="1"/>
  <c r="B298" i="1"/>
  <c r="C298" i="1"/>
  <c r="C299" i="19"/>
  <c r="C300" i="22"/>
  <c r="E298" i="1"/>
  <c r="AF299" i="1"/>
  <c r="AO299" i="1"/>
  <c r="G298" i="1"/>
  <c r="AG299" i="1"/>
  <c r="H298" i="1"/>
  <c r="AB298" i="1"/>
  <c r="I298" i="1"/>
  <c r="G299" i="19"/>
  <c r="J298" i="1"/>
  <c r="AU299" i="1"/>
  <c r="M298" i="1"/>
  <c r="J299" i="19"/>
  <c r="J476" i="19"/>
  <c r="N298" i="1"/>
  <c r="O298" i="1"/>
  <c r="BA300" i="1"/>
  <c r="M342" i="28"/>
  <c r="M343" i="28"/>
  <c r="N343" i="28"/>
  <c r="K301" i="22"/>
  <c r="N342" i="28"/>
  <c r="K301" i="21"/>
  <c r="I301" i="21"/>
  <c r="J477" i="19"/>
  <c r="L341" i="28"/>
  <c r="B300" i="23"/>
  <c r="G340" i="28"/>
  <c r="G476" i="19"/>
  <c r="H301" i="21"/>
  <c r="H477" i="19"/>
  <c r="H300" i="23"/>
  <c r="C340" i="28"/>
  <c r="AH299" i="1"/>
  <c r="J341" i="28"/>
  <c r="I301" i="22"/>
  <c r="AS299" i="1"/>
  <c r="AV299" i="1"/>
  <c r="AA298" i="1"/>
  <c r="M300" i="19"/>
  <c r="E341" i="28"/>
  <c r="E301" i="21"/>
  <c r="E301" i="22"/>
  <c r="J340" i="28"/>
  <c r="B301" i="22"/>
  <c r="B301" i="21"/>
  <c r="B341" i="28"/>
  <c r="M341" i="28"/>
  <c r="G300" i="22"/>
  <c r="C300" i="21"/>
  <c r="J301" i="22"/>
  <c r="N341" i="28"/>
  <c r="F341" i="28"/>
  <c r="F301" i="22"/>
  <c r="F301" i="21"/>
  <c r="G300" i="21"/>
  <c r="H301" i="22"/>
  <c r="H341" i="28"/>
  <c r="K341" i="28"/>
  <c r="AN300" i="1"/>
  <c r="Z298" i="1"/>
  <c r="AW299" i="1"/>
  <c r="B299" i="19"/>
  <c r="AE299" i="1"/>
  <c r="AK299" i="1"/>
  <c r="AQ299" i="1"/>
  <c r="O300" i="19"/>
  <c r="G300" i="23"/>
  <c r="I300" i="22"/>
  <c r="I300" i="21"/>
  <c r="N300" i="19"/>
  <c r="F300" i="23"/>
  <c r="AJ299" i="1"/>
  <c r="D300" i="23"/>
  <c r="AC298" i="1"/>
  <c r="AL299" i="1"/>
  <c r="AX299" i="1"/>
  <c r="AI299" i="1"/>
  <c r="AR299" i="1"/>
  <c r="AT299" i="1"/>
  <c r="L299" i="19"/>
  <c r="K299" i="19"/>
  <c r="H299" i="19"/>
  <c r="H476" i="19"/>
  <c r="BI298" i="1"/>
  <c r="Q298" i="1"/>
  <c r="R298" i="1"/>
  <c r="BB298" i="1"/>
  <c r="AZ298" i="1"/>
  <c r="F299" i="19"/>
  <c r="F476" i="19"/>
  <c r="E299" i="19"/>
  <c r="D299" i="19"/>
  <c r="BH298" i="1"/>
  <c r="BG298" i="1"/>
  <c r="BF298" i="1"/>
  <c r="BE298" i="1"/>
  <c r="BD298" i="1"/>
  <c r="BC298" i="1"/>
  <c r="BJ298" i="1"/>
  <c r="E340" i="28"/>
  <c r="E476" i="19"/>
  <c r="B340" i="28"/>
  <c r="E300" i="21"/>
  <c r="H300" i="21"/>
  <c r="M299" i="19"/>
  <c r="L340" i="28"/>
  <c r="F300" i="21"/>
  <c r="F340" i="28"/>
  <c r="H300" i="22"/>
  <c r="D340" i="28"/>
  <c r="N340" i="28"/>
  <c r="K340" i="28"/>
  <c r="E300" i="22"/>
  <c r="H340" i="28"/>
  <c r="F300" i="22"/>
  <c r="H299" i="23"/>
  <c r="D300" i="22"/>
  <c r="D300" i="21"/>
  <c r="J300" i="21"/>
  <c r="J300" i="22"/>
  <c r="BA299" i="1"/>
  <c r="AN299" i="1"/>
  <c r="K300" i="21"/>
  <c r="K300" i="22"/>
  <c r="B300" i="22"/>
  <c r="B300" i="21"/>
  <c r="I299" i="23"/>
  <c r="F299" i="23"/>
  <c r="N299" i="19"/>
  <c r="B299" i="23"/>
  <c r="C299" i="23"/>
  <c r="G299" i="23"/>
  <c r="D299" i="23"/>
  <c r="O299" i="19"/>
  <c r="E299" i="23"/>
  <c r="M340" i="28"/>
  <c r="B297" i="1"/>
  <c r="C297" i="1"/>
  <c r="C298" i="19"/>
  <c r="E297" i="1"/>
  <c r="G297" i="1"/>
  <c r="H297" i="1"/>
  <c r="I297" i="1"/>
  <c r="G298" i="19"/>
  <c r="J297" i="1"/>
  <c r="M297" i="1"/>
  <c r="N297" i="1"/>
  <c r="O297" i="1"/>
  <c r="BB297" i="1"/>
  <c r="BD297" i="1"/>
  <c r="C339" i="28"/>
  <c r="G475" i="19"/>
  <c r="G339" i="28"/>
  <c r="F298" i="19"/>
  <c r="C299" i="22"/>
  <c r="C299" i="21"/>
  <c r="Z297" i="1"/>
  <c r="AK298" i="1"/>
  <c r="AW298" i="1"/>
  <c r="AG298" i="1"/>
  <c r="AS298" i="1"/>
  <c r="AR298" i="1"/>
  <c r="AF298" i="1"/>
  <c r="AC297" i="1"/>
  <c r="AX298" i="1"/>
  <c r="AL298" i="1"/>
  <c r="AQ298" i="1"/>
  <c r="AE298" i="1"/>
  <c r="AA297" i="1"/>
  <c r="AJ298" i="1"/>
  <c r="AV298" i="1"/>
  <c r="G299" i="21"/>
  <c r="G299" i="22"/>
  <c r="BI297" i="1"/>
  <c r="AI298" i="1"/>
  <c r="AU298" i="1"/>
  <c r="BH297" i="1"/>
  <c r="E298" i="19"/>
  <c r="BE297" i="1"/>
  <c r="Q297" i="1"/>
  <c r="R297" i="1"/>
  <c r="AT298" i="1"/>
  <c r="AH298" i="1"/>
  <c r="D298" i="19"/>
  <c r="L298" i="19"/>
  <c r="BJ297" i="1"/>
  <c r="K298" i="19"/>
  <c r="B298" i="19"/>
  <c r="BG297" i="1"/>
  <c r="AB297" i="1"/>
  <c r="J298" i="19"/>
  <c r="BF297" i="1"/>
  <c r="H298" i="19"/>
  <c r="BC297" i="1"/>
  <c r="AZ297" i="1"/>
  <c r="E339" i="28"/>
  <c r="F339" i="28"/>
  <c r="K339" i="28"/>
  <c r="H475" i="19"/>
  <c r="H339" i="28"/>
  <c r="L339" i="28"/>
  <c r="B339" i="28"/>
  <c r="D339" i="28"/>
  <c r="N339" i="28"/>
  <c r="J475" i="19"/>
  <c r="J339" i="28"/>
  <c r="F299" i="22"/>
  <c r="F475" i="19"/>
  <c r="M298" i="19"/>
  <c r="E475" i="19"/>
  <c r="B298" i="23"/>
  <c r="AN298" i="1"/>
  <c r="F299" i="21"/>
  <c r="B299" i="22"/>
  <c r="B299" i="21"/>
  <c r="J299" i="22"/>
  <c r="J299" i="21"/>
  <c r="D298" i="23"/>
  <c r="C298" i="23"/>
  <c r="H299" i="22"/>
  <c r="H299" i="21"/>
  <c r="E299" i="21"/>
  <c r="E299" i="22"/>
  <c r="BA298" i="1"/>
  <c r="AO298" i="1"/>
  <c r="K299" i="22"/>
  <c r="K299" i="21"/>
  <c r="I299" i="21"/>
  <c r="I299" i="22"/>
  <c r="E298" i="23"/>
  <c r="D299" i="21"/>
  <c r="D299" i="22"/>
  <c r="F298" i="23"/>
  <c r="N298" i="19"/>
  <c r="I298" i="23"/>
  <c r="O298" i="19"/>
  <c r="G298" i="23"/>
  <c r="H298" i="23"/>
  <c r="M339" i="28"/>
  <c r="B296" i="1"/>
  <c r="C296" i="1"/>
  <c r="C297" i="19"/>
  <c r="C338" i="28"/>
  <c r="C345" i="28"/>
  <c r="E296" i="1"/>
  <c r="G296" i="1"/>
  <c r="H296" i="1"/>
  <c r="I296" i="1"/>
  <c r="G297" i="19"/>
  <c r="G338" i="28"/>
  <c r="G345" i="28"/>
  <c r="J296" i="1"/>
  <c r="M296" i="1"/>
  <c r="N296" i="1"/>
  <c r="O296" i="1"/>
  <c r="B295" i="1"/>
  <c r="B296" i="19"/>
  <c r="C295" i="1"/>
  <c r="C296" i="19"/>
  <c r="E295" i="1"/>
  <c r="G295" i="1"/>
  <c r="H295" i="1"/>
  <c r="AB295" i="1"/>
  <c r="I295" i="1"/>
  <c r="G296" i="19"/>
  <c r="G473" i="19"/>
  <c r="J295" i="1"/>
  <c r="M295" i="1"/>
  <c r="AA295" i="1"/>
  <c r="N295" i="1"/>
  <c r="K296" i="19"/>
  <c r="O295" i="1"/>
  <c r="AC295" i="1"/>
  <c r="J297" i="19"/>
  <c r="AJ297" i="1"/>
  <c r="AV297" i="1"/>
  <c r="AS297" i="1"/>
  <c r="AG297" i="1"/>
  <c r="H297" i="19"/>
  <c r="AU297" i="1"/>
  <c r="AI297" i="1"/>
  <c r="AF297" i="1"/>
  <c r="AR297" i="1"/>
  <c r="G298" i="22"/>
  <c r="G298" i="21"/>
  <c r="L297" i="19"/>
  <c r="L338" i="28"/>
  <c r="L345" i="28"/>
  <c r="AL297" i="1"/>
  <c r="AX297" i="1"/>
  <c r="C298" i="22"/>
  <c r="C298" i="21"/>
  <c r="AB296" i="1"/>
  <c r="AH297" i="1"/>
  <c r="AT297" i="1"/>
  <c r="K297" i="19"/>
  <c r="AK297" i="1"/>
  <c r="AW297" i="1"/>
  <c r="B297" i="19"/>
  <c r="AE297" i="1"/>
  <c r="AQ297" i="1"/>
  <c r="BH295" i="1"/>
  <c r="AG296" i="1"/>
  <c r="Z296" i="1"/>
  <c r="AF296" i="1"/>
  <c r="AO296" i="1"/>
  <c r="AU296" i="1"/>
  <c r="BD296" i="1"/>
  <c r="AZ296" i="1"/>
  <c r="BE296" i="1"/>
  <c r="AX296" i="1"/>
  <c r="AL296" i="1"/>
  <c r="AT296" i="1"/>
  <c r="BG295" i="1"/>
  <c r="AR296" i="1"/>
  <c r="G297" i="22"/>
  <c r="G297" i="21"/>
  <c r="G474" i="19"/>
  <c r="G336" i="28"/>
  <c r="C336" i="28"/>
  <c r="C297" i="22"/>
  <c r="C297" i="21"/>
  <c r="H296" i="19"/>
  <c r="H473" i="19"/>
  <c r="AQ296" i="1"/>
  <c r="BI296" i="1"/>
  <c r="AK296" i="1"/>
  <c r="F297" i="19"/>
  <c r="F338" i="28"/>
  <c r="F345" i="28"/>
  <c r="BH296" i="1"/>
  <c r="AW296" i="1"/>
  <c r="AH296" i="1"/>
  <c r="E297" i="19"/>
  <c r="E338" i="28"/>
  <c r="E345" i="28"/>
  <c r="J296" i="19"/>
  <c r="J473" i="19"/>
  <c r="BJ295" i="1"/>
  <c r="D297" i="19"/>
  <c r="D338" i="28"/>
  <c r="BB296" i="1"/>
  <c r="Q296" i="1"/>
  <c r="R296" i="1"/>
  <c r="Z295" i="1"/>
  <c r="AZ295" i="1"/>
  <c r="BG296" i="1"/>
  <c r="AV296" i="1"/>
  <c r="AE296" i="1"/>
  <c r="BJ296" i="1"/>
  <c r="BF296" i="1"/>
  <c r="AC296" i="1"/>
  <c r="AI296" i="1"/>
  <c r="BC296" i="1"/>
  <c r="AJ296" i="1"/>
  <c r="AA296" i="1"/>
  <c r="AS296" i="1"/>
  <c r="F296" i="19"/>
  <c r="F473" i="19"/>
  <c r="BE295" i="1"/>
  <c r="E296" i="19"/>
  <c r="E473" i="19"/>
  <c r="BB295" i="1"/>
  <c r="D296" i="19"/>
  <c r="BD295" i="1"/>
  <c r="L296" i="19"/>
  <c r="Q295" i="1"/>
  <c r="R295" i="1"/>
  <c r="BF295" i="1"/>
  <c r="BC295" i="1"/>
  <c r="BI295" i="1"/>
  <c r="B294" i="1"/>
  <c r="AQ295" i="1"/>
  <c r="C294" i="1"/>
  <c r="C295" i="19"/>
  <c r="E294" i="1"/>
  <c r="AF295" i="1"/>
  <c r="G294" i="1"/>
  <c r="H294" i="1"/>
  <c r="Q294" i="1"/>
  <c r="I294" i="1"/>
  <c r="J294" i="1"/>
  <c r="M294" i="1"/>
  <c r="AV295" i="1"/>
  <c r="N294" i="1"/>
  <c r="Z294" i="1"/>
  <c r="O294" i="1"/>
  <c r="AC294" i="1"/>
  <c r="AN297" i="1"/>
  <c r="D345" i="28"/>
  <c r="N338" i="28"/>
  <c r="B336" i="28"/>
  <c r="B338" i="28"/>
  <c r="B345" i="28"/>
  <c r="J474" i="19"/>
  <c r="J338" i="28"/>
  <c r="J345" i="28"/>
  <c r="H474" i="19"/>
  <c r="H338" i="28"/>
  <c r="H345" i="28"/>
  <c r="K336" i="28"/>
  <c r="K338" i="28"/>
  <c r="K345" i="28"/>
  <c r="BA296" i="1"/>
  <c r="BH294" i="1"/>
  <c r="J297" i="22"/>
  <c r="N296" i="19"/>
  <c r="G297" i="23"/>
  <c r="D298" i="21"/>
  <c r="D298" i="22"/>
  <c r="H298" i="21"/>
  <c r="H298" i="22"/>
  <c r="H297" i="22"/>
  <c r="J298" i="22"/>
  <c r="J298" i="21"/>
  <c r="K298" i="22"/>
  <c r="K298" i="21"/>
  <c r="B298" i="22"/>
  <c r="B298" i="21"/>
  <c r="F298" i="21"/>
  <c r="F298" i="22"/>
  <c r="B297" i="21"/>
  <c r="J297" i="21"/>
  <c r="B297" i="22"/>
  <c r="M297" i="19"/>
  <c r="E298" i="22"/>
  <c r="E298" i="21"/>
  <c r="BA297" i="1"/>
  <c r="AO297" i="1"/>
  <c r="I298" i="22"/>
  <c r="I298" i="21"/>
  <c r="H336" i="28"/>
  <c r="AN296" i="1"/>
  <c r="H297" i="21"/>
  <c r="M296" i="19"/>
  <c r="F297" i="23"/>
  <c r="O296" i="19"/>
  <c r="J336" i="28"/>
  <c r="O297" i="19"/>
  <c r="R294" i="1"/>
  <c r="G296" i="23"/>
  <c r="D297" i="21"/>
  <c r="D336" i="28"/>
  <c r="B297" i="23"/>
  <c r="C297" i="23"/>
  <c r="D297" i="22"/>
  <c r="H296" i="23"/>
  <c r="F297" i="22"/>
  <c r="F297" i="21"/>
  <c r="F474" i="19"/>
  <c r="F336" i="28"/>
  <c r="D297" i="23"/>
  <c r="K297" i="21"/>
  <c r="BI294" i="1"/>
  <c r="H297" i="23"/>
  <c r="K297" i="22"/>
  <c r="E297" i="23"/>
  <c r="I297" i="23"/>
  <c r="N297" i="19"/>
  <c r="E297" i="21"/>
  <c r="E474" i="19"/>
  <c r="E336" i="28"/>
  <c r="E297" i="22"/>
  <c r="L336" i="28"/>
  <c r="I297" i="22"/>
  <c r="I297" i="21"/>
  <c r="C296" i="21"/>
  <c r="C335" i="28"/>
  <c r="C296" i="22"/>
  <c r="AO295" i="1"/>
  <c r="BG294" i="1"/>
  <c r="AL295" i="1"/>
  <c r="AX295" i="1"/>
  <c r="BF294" i="1"/>
  <c r="AW295" i="1"/>
  <c r="AK295" i="1"/>
  <c r="D295" i="19"/>
  <c r="F296" i="23"/>
  <c r="I296" i="23"/>
  <c r="AR295" i="1"/>
  <c r="AT295" i="1"/>
  <c r="L295" i="19"/>
  <c r="K295" i="19"/>
  <c r="B295" i="19"/>
  <c r="AE295" i="1"/>
  <c r="AN295" i="1"/>
  <c r="BD294" i="1"/>
  <c r="BB294" i="1"/>
  <c r="J295" i="19"/>
  <c r="J472" i="19"/>
  <c r="H295" i="19"/>
  <c r="H472" i="19"/>
  <c r="AI295" i="1"/>
  <c r="BE294" i="1"/>
  <c r="AB294" i="1"/>
  <c r="AZ294" i="1"/>
  <c r="AA294" i="1"/>
  <c r="BJ294" i="1"/>
  <c r="G295" i="19"/>
  <c r="G472" i="19"/>
  <c r="AU295" i="1"/>
  <c r="C296" i="23"/>
  <c r="E296" i="23"/>
  <c r="B296" i="23"/>
  <c r="AG295" i="1"/>
  <c r="AS295" i="1"/>
  <c r="F295" i="19"/>
  <c r="AJ295" i="1"/>
  <c r="AH295" i="1"/>
  <c r="E295" i="19"/>
  <c r="D296" i="23"/>
  <c r="BC294" i="1"/>
  <c r="B293" i="1"/>
  <c r="C293" i="1"/>
  <c r="C294" i="19"/>
  <c r="C295" i="22"/>
  <c r="E293" i="1"/>
  <c r="AF294" i="1"/>
  <c r="G293" i="1"/>
  <c r="H293" i="1"/>
  <c r="Q293" i="1"/>
  <c r="I293" i="1"/>
  <c r="G294" i="19"/>
  <c r="J293" i="1"/>
  <c r="AI294" i="1"/>
  <c r="M293" i="1"/>
  <c r="AJ294" i="1"/>
  <c r="N293" i="1"/>
  <c r="Z293" i="1"/>
  <c r="O293" i="1"/>
  <c r="M338" i="28"/>
  <c r="N345" i="28"/>
  <c r="M345" i="28"/>
  <c r="BJ293" i="1"/>
  <c r="D296" i="22"/>
  <c r="E295" i="23"/>
  <c r="H295" i="23"/>
  <c r="D335" i="28"/>
  <c r="K296" i="22"/>
  <c r="E296" i="21"/>
  <c r="E472" i="19"/>
  <c r="M295" i="19"/>
  <c r="F296" i="21"/>
  <c r="F472" i="19"/>
  <c r="AV294" i="1"/>
  <c r="F295" i="23"/>
  <c r="G295" i="23"/>
  <c r="AS294" i="1"/>
  <c r="F335" i="28"/>
  <c r="L335" i="28"/>
  <c r="BF293" i="1"/>
  <c r="AU294" i="1"/>
  <c r="G295" i="22"/>
  <c r="R293" i="1"/>
  <c r="D295" i="23"/>
  <c r="F296" i="22"/>
  <c r="AO294" i="1"/>
  <c r="H335" i="28"/>
  <c r="H296" i="22"/>
  <c r="H296" i="21"/>
  <c r="J335" i="28"/>
  <c r="I296" i="21"/>
  <c r="I296" i="22"/>
  <c r="B295" i="23"/>
  <c r="I295" i="23"/>
  <c r="B296" i="21"/>
  <c r="B335" i="28"/>
  <c r="B296" i="22"/>
  <c r="AR294" i="1"/>
  <c r="AC293" i="1"/>
  <c r="AL294" i="1"/>
  <c r="AX294" i="1"/>
  <c r="N295" i="19"/>
  <c r="C295" i="23"/>
  <c r="D296" i="21"/>
  <c r="E296" i="22"/>
  <c r="K296" i="21"/>
  <c r="AH294" i="1"/>
  <c r="BA295" i="1"/>
  <c r="J296" i="22"/>
  <c r="J296" i="21"/>
  <c r="K335" i="28"/>
  <c r="AW294" i="1"/>
  <c r="AK294" i="1"/>
  <c r="AQ294" i="1"/>
  <c r="AE294" i="1"/>
  <c r="BA294" i="1"/>
  <c r="E335" i="28"/>
  <c r="AT294" i="1"/>
  <c r="AG294" i="1"/>
  <c r="O295" i="19"/>
  <c r="G335" i="28"/>
  <c r="G296" i="22"/>
  <c r="G296" i="21"/>
  <c r="C334" i="28"/>
  <c r="G334" i="28"/>
  <c r="C295" i="21"/>
  <c r="G295" i="21"/>
  <c r="G471" i="19"/>
  <c r="D294" i="19"/>
  <c r="B294" i="19"/>
  <c r="BE293" i="1"/>
  <c r="J294" i="19"/>
  <c r="BH293" i="1"/>
  <c r="BI293" i="1"/>
  <c r="H294" i="19"/>
  <c r="BB293" i="1"/>
  <c r="E294" i="19"/>
  <c r="L294" i="19"/>
  <c r="K294" i="19"/>
  <c r="BG293" i="1"/>
  <c r="F294" i="19"/>
  <c r="BD293" i="1"/>
  <c r="AA293" i="1"/>
  <c r="AB293" i="1"/>
  <c r="BC293" i="1"/>
  <c r="AZ293" i="1"/>
  <c r="B292" i="1"/>
  <c r="AQ293" i="1"/>
  <c r="C292" i="1"/>
  <c r="C293" i="19"/>
  <c r="C333" i="28"/>
  <c r="E292" i="1"/>
  <c r="AF293" i="1"/>
  <c r="AO293" i="1"/>
  <c r="G292" i="1"/>
  <c r="AG293" i="1"/>
  <c r="H292" i="1"/>
  <c r="Q292" i="1"/>
  <c r="I292" i="1"/>
  <c r="G293" i="19"/>
  <c r="J292" i="1"/>
  <c r="AI293" i="1"/>
  <c r="M292" i="1"/>
  <c r="AA292" i="1"/>
  <c r="N292" i="1"/>
  <c r="AK293" i="1"/>
  <c r="O292" i="1"/>
  <c r="AX293" i="1"/>
  <c r="AT293" i="1"/>
  <c r="AN294" i="1"/>
  <c r="AV293" i="1"/>
  <c r="AS293" i="1"/>
  <c r="AH293" i="1"/>
  <c r="D334" i="28"/>
  <c r="D295" i="22"/>
  <c r="D295" i="21"/>
  <c r="M294" i="19"/>
  <c r="E334" i="28"/>
  <c r="E295" i="22"/>
  <c r="E295" i="21"/>
  <c r="F295" i="22"/>
  <c r="F334" i="28"/>
  <c r="F295" i="21"/>
  <c r="H295" i="21"/>
  <c r="H334" i="28"/>
  <c r="H295" i="22"/>
  <c r="E294" i="23"/>
  <c r="J295" i="22"/>
  <c r="K334" i="28"/>
  <c r="J295" i="21"/>
  <c r="J334" i="28"/>
  <c r="I295" i="21"/>
  <c r="I295" i="22"/>
  <c r="K295" i="22"/>
  <c r="L334" i="28"/>
  <c r="K295" i="21"/>
  <c r="B295" i="22"/>
  <c r="B295" i="21"/>
  <c r="B334" i="28"/>
  <c r="G333" i="28"/>
  <c r="G294" i="22"/>
  <c r="G294" i="21"/>
  <c r="J471" i="19"/>
  <c r="G294" i="23"/>
  <c r="C294" i="22"/>
  <c r="Z292" i="1"/>
  <c r="AW293" i="1"/>
  <c r="AE293" i="1"/>
  <c r="AN293" i="1"/>
  <c r="O294" i="19"/>
  <c r="J293" i="19"/>
  <c r="J470" i="19"/>
  <c r="E471" i="19"/>
  <c r="F471" i="19"/>
  <c r="D294" i="23"/>
  <c r="C294" i="21"/>
  <c r="N294" i="19"/>
  <c r="F293" i="19"/>
  <c r="F470" i="19"/>
  <c r="H471" i="19"/>
  <c r="F294" i="23"/>
  <c r="BJ292" i="1"/>
  <c r="B294" i="23"/>
  <c r="C294" i="23"/>
  <c r="I294" i="23"/>
  <c r="H293" i="19"/>
  <c r="H294" i="22"/>
  <c r="AL293" i="1"/>
  <c r="AC292" i="1"/>
  <c r="AU293" i="1"/>
  <c r="H294" i="23"/>
  <c r="AJ293" i="1"/>
  <c r="AR293" i="1"/>
  <c r="BF292" i="1"/>
  <c r="BE292" i="1"/>
  <c r="E293" i="19"/>
  <c r="E333" i="28"/>
  <c r="BI292" i="1"/>
  <c r="BG292" i="1"/>
  <c r="BD292" i="1"/>
  <c r="D293" i="19"/>
  <c r="D294" i="22"/>
  <c r="G470" i="19"/>
  <c r="BB292" i="1"/>
  <c r="L293" i="19"/>
  <c r="K294" i="21"/>
  <c r="R292" i="1"/>
  <c r="K293" i="19"/>
  <c r="J294" i="22"/>
  <c r="B293" i="19"/>
  <c r="B294" i="22"/>
  <c r="AB292" i="1"/>
  <c r="BC292" i="1"/>
  <c r="BH292" i="1"/>
  <c r="AZ292" i="1"/>
  <c r="B291" i="1"/>
  <c r="C291" i="1"/>
  <c r="C292" i="19"/>
  <c r="C293" i="21"/>
  <c r="E291" i="1"/>
  <c r="D292" i="19"/>
  <c r="G291" i="1"/>
  <c r="AG292" i="1"/>
  <c r="H291" i="1"/>
  <c r="Q291" i="1"/>
  <c r="I291" i="1"/>
  <c r="G292" i="19"/>
  <c r="J291" i="1"/>
  <c r="M291" i="1"/>
  <c r="AJ292" i="1"/>
  <c r="N291" i="1"/>
  <c r="Z291" i="1"/>
  <c r="O291" i="1"/>
  <c r="AC291" i="1"/>
  <c r="BA293" i="1"/>
  <c r="H470" i="19"/>
  <c r="K294" i="22"/>
  <c r="B333" i="28"/>
  <c r="B294" i="21"/>
  <c r="F294" i="22"/>
  <c r="I294" i="22"/>
  <c r="M293" i="19"/>
  <c r="F294" i="21"/>
  <c r="C293" i="22"/>
  <c r="C332" i="28"/>
  <c r="F293" i="23"/>
  <c r="K333" i="28"/>
  <c r="D294" i="21"/>
  <c r="H294" i="21"/>
  <c r="J294" i="21"/>
  <c r="L333" i="28"/>
  <c r="E294" i="21"/>
  <c r="J333" i="28"/>
  <c r="D333" i="28"/>
  <c r="N333" i="28"/>
  <c r="E294" i="22"/>
  <c r="I294" i="21"/>
  <c r="AT292" i="1"/>
  <c r="O293" i="19"/>
  <c r="H333" i="28"/>
  <c r="N293" i="19"/>
  <c r="F333" i="28"/>
  <c r="I293" i="23"/>
  <c r="D332" i="28"/>
  <c r="B293" i="23"/>
  <c r="C293" i="23"/>
  <c r="D293" i="23"/>
  <c r="D293" i="22"/>
  <c r="D293" i="21"/>
  <c r="E293" i="23"/>
  <c r="AX292" i="1"/>
  <c r="H292" i="19"/>
  <c r="F292" i="23"/>
  <c r="AU292" i="1"/>
  <c r="AI292" i="1"/>
  <c r="AS292" i="1"/>
  <c r="AF292" i="1"/>
  <c r="AO292" i="1"/>
  <c r="B292" i="19"/>
  <c r="B293" i="22"/>
  <c r="AE292" i="1"/>
  <c r="AA291" i="1"/>
  <c r="AV292" i="1"/>
  <c r="AK292" i="1"/>
  <c r="AR292" i="1"/>
  <c r="G469" i="19"/>
  <c r="G293" i="21"/>
  <c r="AH292" i="1"/>
  <c r="AL292" i="1"/>
  <c r="E470" i="19"/>
  <c r="G293" i="23"/>
  <c r="BI291" i="1"/>
  <c r="AW292" i="1"/>
  <c r="H293" i="23"/>
  <c r="G293" i="22"/>
  <c r="G332" i="28"/>
  <c r="AQ292" i="1"/>
  <c r="R291" i="1"/>
  <c r="BG291" i="1"/>
  <c r="BH291" i="1"/>
  <c r="C292" i="23"/>
  <c r="F292" i="19"/>
  <c r="E292" i="19"/>
  <c r="E332" i="28"/>
  <c r="K292" i="19"/>
  <c r="K332" i="28"/>
  <c r="BF291" i="1"/>
  <c r="BE291" i="1"/>
  <c r="BD291" i="1"/>
  <c r="L292" i="19"/>
  <c r="K293" i="21"/>
  <c r="BB291" i="1"/>
  <c r="BJ291" i="1"/>
  <c r="J292" i="19"/>
  <c r="E292" i="23"/>
  <c r="AB291" i="1"/>
  <c r="BC291" i="1"/>
  <c r="AZ291" i="1"/>
  <c r="M334" i="28"/>
  <c r="N334" i="28"/>
  <c r="M335" i="28"/>
  <c r="N335" i="28"/>
  <c r="M336" i="28"/>
  <c r="N336" i="28"/>
  <c r="B290" i="1"/>
  <c r="B291" i="19"/>
  <c r="C290" i="1"/>
  <c r="C291" i="19"/>
  <c r="C292" i="21"/>
  <c r="E290" i="1"/>
  <c r="G290" i="1"/>
  <c r="AG291" i="1"/>
  <c r="H290" i="1"/>
  <c r="F291" i="19"/>
  <c r="F468" i="19"/>
  <c r="I290" i="1"/>
  <c r="G291" i="19"/>
  <c r="J290" i="1"/>
  <c r="AU291" i="1"/>
  <c r="M290" i="1"/>
  <c r="AV291" i="1"/>
  <c r="N290" i="1"/>
  <c r="AK291" i="1"/>
  <c r="O290" i="1"/>
  <c r="AC290" i="1"/>
  <c r="N332" i="28"/>
  <c r="J293" i="22"/>
  <c r="B332" i="28"/>
  <c r="M332" i="28"/>
  <c r="M333" i="28"/>
  <c r="E293" i="21"/>
  <c r="E293" i="22"/>
  <c r="B292" i="23"/>
  <c r="G331" i="28"/>
  <c r="G468" i="19"/>
  <c r="N292" i="19"/>
  <c r="E469" i="19"/>
  <c r="B293" i="21"/>
  <c r="H469" i="19"/>
  <c r="H332" i="28"/>
  <c r="H293" i="22"/>
  <c r="H293" i="21"/>
  <c r="L332" i="28"/>
  <c r="K293" i="22"/>
  <c r="J469" i="19"/>
  <c r="J332" i="28"/>
  <c r="I293" i="21"/>
  <c r="I293" i="22"/>
  <c r="F469" i="19"/>
  <c r="F332" i="28"/>
  <c r="F293" i="21"/>
  <c r="F293" i="22"/>
  <c r="BA292" i="1"/>
  <c r="AN292" i="1"/>
  <c r="J293" i="21"/>
  <c r="AZ290" i="1"/>
  <c r="AL291" i="1"/>
  <c r="AE291" i="1"/>
  <c r="M292" i="19"/>
  <c r="AI291" i="1"/>
  <c r="G292" i="21"/>
  <c r="B292" i="22"/>
  <c r="B292" i="21"/>
  <c r="B331" i="28"/>
  <c r="G292" i="22"/>
  <c r="AX291" i="1"/>
  <c r="Z290" i="1"/>
  <c r="AW291" i="1"/>
  <c r="I292" i="23"/>
  <c r="C292" i="22"/>
  <c r="D291" i="19"/>
  <c r="AF291" i="1"/>
  <c r="AO291" i="1"/>
  <c r="J291" i="19"/>
  <c r="AH291" i="1"/>
  <c r="H292" i="23"/>
  <c r="C331" i="28"/>
  <c r="K291" i="19"/>
  <c r="H291" i="19"/>
  <c r="H468" i="19"/>
  <c r="AJ291" i="1"/>
  <c r="AQ291" i="1"/>
  <c r="AT291" i="1"/>
  <c r="O292" i="19"/>
  <c r="G292" i="23"/>
  <c r="AR291" i="1"/>
  <c r="AS291" i="1"/>
  <c r="BI290" i="1"/>
  <c r="F331" i="28"/>
  <c r="D292" i="23"/>
  <c r="F292" i="21"/>
  <c r="F292" i="22"/>
  <c r="E291" i="19"/>
  <c r="AB290" i="1"/>
  <c r="BG290" i="1"/>
  <c r="BJ290" i="1"/>
  <c r="L291" i="19"/>
  <c r="Q290" i="1"/>
  <c r="R290" i="1"/>
  <c r="BB290" i="1"/>
  <c r="BE290" i="1"/>
  <c r="BD290" i="1"/>
  <c r="BC290" i="1"/>
  <c r="AA290" i="1"/>
  <c r="BH290" i="1"/>
  <c r="BF290" i="1"/>
  <c r="B289" i="1"/>
  <c r="AQ290" i="1"/>
  <c r="C289" i="1"/>
  <c r="C290" i="19"/>
  <c r="C291" i="22"/>
  <c r="E289" i="1"/>
  <c r="G289" i="1"/>
  <c r="E290" i="19"/>
  <c r="H289" i="1"/>
  <c r="I289" i="1"/>
  <c r="J289" i="1"/>
  <c r="M289" i="1"/>
  <c r="AA289" i="1"/>
  <c r="N289" i="1"/>
  <c r="AW290" i="1"/>
  <c r="O289" i="1"/>
  <c r="AL290" i="1"/>
  <c r="I292" i="22"/>
  <c r="J468" i="19"/>
  <c r="J292" i="21"/>
  <c r="E292" i="21"/>
  <c r="E468" i="19"/>
  <c r="Z289" i="1"/>
  <c r="L331" i="28"/>
  <c r="E291" i="23"/>
  <c r="B291" i="23"/>
  <c r="F291" i="23"/>
  <c r="BH289" i="1"/>
  <c r="D291" i="23"/>
  <c r="G291" i="23"/>
  <c r="C291" i="23"/>
  <c r="K292" i="21"/>
  <c r="AJ290" i="1"/>
  <c r="H291" i="23"/>
  <c r="BJ289" i="1"/>
  <c r="AC289" i="1"/>
  <c r="H292" i="21"/>
  <c r="H292" i="22"/>
  <c r="H331" i="28"/>
  <c r="D292" i="22"/>
  <c r="D292" i="21"/>
  <c r="D331" i="28"/>
  <c r="E331" i="28"/>
  <c r="J292" i="22"/>
  <c r="J331" i="28"/>
  <c r="BA291" i="1"/>
  <c r="K292" i="22"/>
  <c r="O291" i="19"/>
  <c r="AN291" i="1"/>
  <c r="I292" i="21"/>
  <c r="E292" i="22"/>
  <c r="K331" i="28"/>
  <c r="AE290" i="1"/>
  <c r="N291" i="19"/>
  <c r="C291" i="21"/>
  <c r="Q289" i="1"/>
  <c r="R289" i="1"/>
  <c r="AH290" i="1"/>
  <c r="C330" i="28"/>
  <c r="AB289" i="1"/>
  <c r="AF290" i="1"/>
  <c r="AR290" i="1"/>
  <c r="AT290" i="1"/>
  <c r="BF289" i="1"/>
  <c r="J290" i="19"/>
  <c r="O290" i="19"/>
  <c r="AV290" i="1"/>
  <c r="K290" i="19"/>
  <c r="AG290" i="1"/>
  <c r="AS290" i="1"/>
  <c r="I291" i="23"/>
  <c r="L290" i="19"/>
  <c r="L330" i="28"/>
  <c r="AX290" i="1"/>
  <c r="AZ289" i="1"/>
  <c r="BI289" i="1"/>
  <c r="AU290" i="1"/>
  <c r="AI290" i="1"/>
  <c r="B290" i="19"/>
  <c r="AK290" i="1"/>
  <c r="E291" i="22"/>
  <c r="E291" i="21"/>
  <c r="E330" i="28"/>
  <c r="M291" i="19"/>
  <c r="E467" i="19"/>
  <c r="BG289" i="1"/>
  <c r="G290" i="19"/>
  <c r="BE289" i="1"/>
  <c r="BB289" i="1"/>
  <c r="D290" i="19"/>
  <c r="H290" i="19"/>
  <c r="F290" i="19"/>
  <c r="BD289" i="1"/>
  <c r="BC289" i="1"/>
  <c r="B288" i="1"/>
  <c r="C288" i="1"/>
  <c r="C289" i="19"/>
  <c r="C328" i="28"/>
  <c r="E288" i="1"/>
  <c r="D289" i="19"/>
  <c r="G288" i="1"/>
  <c r="H288" i="1"/>
  <c r="Q288" i="1"/>
  <c r="I288" i="1"/>
  <c r="G289" i="19"/>
  <c r="J288" i="1"/>
  <c r="M288" i="1"/>
  <c r="N288" i="1"/>
  <c r="O288" i="1"/>
  <c r="L337" i="28"/>
  <c r="J467" i="19"/>
  <c r="H290" i="23"/>
  <c r="G290" i="23"/>
  <c r="N331" i="28"/>
  <c r="M331" i="28"/>
  <c r="E337" i="28"/>
  <c r="AZ288" i="1"/>
  <c r="BH288" i="1"/>
  <c r="K291" i="21"/>
  <c r="G291" i="21"/>
  <c r="G330" i="28"/>
  <c r="G337" i="28"/>
  <c r="G291" i="22"/>
  <c r="K291" i="22"/>
  <c r="AO290" i="1"/>
  <c r="BA290" i="1"/>
  <c r="C290" i="22"/>
  <c r="F291" i="22"/>
  <c r="F291" i="21"/>
  <c r="F330" i="28"/>
  <c r="F337" i="28"/>
  <c r="J291" i="21"/>
  <c r="J291" i="22"/>
  <c r="K330" i="28"/>
  <c r="K337" i="28"/>
  <c r="C337" i="28"/>
  <c r="H330" i="28"/>
  <c r="H337" i="28"/>
  <c r="H291" i="21"/>
  <c r="H291" i="22"/>
  <c r="D291" i="22"/>
  <c r="D330" i="28"/>
  <c r="N330" i="28"/>
  <c r="D291" i="21"/>
  <c r="J330" i="28"/>
  <c r="J337" i="28"/>
  <c r="I291" i="22"/>
  <c r="I291" i="21"/>
  <c r="BB288" i="1"/>
  <c r="C290" i="21"/>
  <c r="B330" i="28"/>
  <c r="B337" i="28"/>
  <c r="B291" i="21"/>
  <c r="B291" i="22"/>
  <c r="AN290" i="1"/>
  <c r="F467" i="19"/>
  <c r="D290" i="23"/>
  <c r="L289" i="19"/>
  <c r="I289" i="23"/>
  <c r="AL289" i="1"/>
  <c r="AX289" i="1"/>
  <c r="N290" i="19"/>
  <c r="H467" i="19"/>
  <c r="F290" i="23"/>
  <c r="B289" i="19"/>
  <c r="B289" i="23"/>
  <c r="AQ289" i="1"/>
  <c r="AE289" i="1"/>
  <c r="E289" i="19"/>
  <c r="E466" i="19"/>
  <c r="AG289" i="1"/>
  <c r="AS289" i="1"/>
  <c r="AH289" i="1"/>
  <c r="AB288" i="1"/>
  <c r="K289" i="19"/>
  <c r="AW289" i="1"/>
  <c r="AK289" i="1"/>
  <c r="BF288" i="1"/>
  <c r="BJ288" i="1"/>
  <c r="AJ289" i="1"/>
  <c r="AV289" i="1"/>
  <c r="F289" i="19"/>
  <c r="D289" i="23"/>
  <c r="D328" i="28"/>
  <c r="B290" i="23"/>
  <c r="D290" i="22"/>
  <c r="C290" i="23"/>
  <c r="D290" i="21"/>
  <c r="M290" i="19"/>
  <c r="G290" i="21"/>
  <c r="G467" i="19"/>
  <c r="G328" i="28"/>
  <c r="E290" i="23"/>
  <c r="G290" i="22"/>
  <c r="BE288" i="1"/>
  <c r="BI288" i="1"/>
  <c r="AI289" i="1"/>
  <c r="AR289" i="1"/>
  <c r="AT289" i="1"/>
  <c r="BD288" i="1"/>
  <c r="AU289" i="1"/>
  <c r="I290" i="23"/>
  <c r="AF289" i="1"/>
  <c r="G466" i="19"/>
  <c r="E289" i="23"/>
  <c r="C289" i="23"/>
  <c r="R288" i="1"/>
  <c r="J289" i="19"/>
  <c r="H289" i="19"/>
  <c r="H290" i="21"/>
  <c r="AC288" i="1"/>
  <c r="Z288" i="1"/>
  <c r="BG288" i="1"/>
  <c r="BC288" i="1"/>
  <c r="AA288" i="1"/>
  <c r="B287" i="1"/>
  <c r="C287" i="1"/>
  <c r="C288" i="19"/>
  <c r="C327" i="28"/>
  <c r="E287" i="1"/>
  <c r="G287" i="1"/>
  <c r="H287" i="1"/>
  <c r="AH288" i="1"/>
  <c r="I287" i="1"/>
  <c r="G288" i="19"/>
  <c r="G289" i="21"/>
  <c r="J287" i="1"/>
  <c r="AU288" i="1"/>
  <c r="M287" i="1"/>
  <c r="AJ288" i="1"/>
  <c r="N287" i="1"/>
  <c r="O287" i="1"/>
  <c r="AC287" i="1"/>
  <c r="M289" i="19"/>
  <c r="D337" i="28"/>
  <c r="M330" i="28"/>
  <c r="H290" i="22"/>
  <c r="K290" i="22"/>
  <c r="K290" i="21"/>
  <c r="L328" i="28"/>
  <c r="I290" i="22"/>
  <c r="I290" i="21"/>
  <c r="J328" i="28"/>
  <c r="F290" i="21"/>
  <c r="H328" i="28"/>
  <c r="F290" i="22"/>
  <c r="J290" i="22"/>
  <c r="J290" i="21"/>
  <c r="K328" i="28"/>
  <c r="F466" i="19"/>
  <c r="H289" i="23"/>
  <c r="BA289" i="1"/>
  <c r="AO289" i="1"/>
  <c r="F328" i="28"/>
  <c r="B328" i="28"/>
  <c r="B290" i="22"/>
  <c r="B290" i="21"/>
  <c r="E328" i="28"/>
  <c r="E290" i="22"/>
  <c r="E290" i="21"/>
  <c r="AN289" i="1"/>
  <c r="Z287" i="1"/>
  <c r="AK288" i="1"/>
  <c r="AW288" i="1"/>
  <c r="N289" i="19"/>
  <c r="H466" i="19"/>
  <c r="F289" i="23"/>
  <c r="C289" i="21"/>
  <c r="J288" i="19"/>
  <c r="J327" i="28"/>
  <c r="AV288" i="1"/>
  <c r="H288" i="19"/>
  <c r="H465" i="19"/>
  <c r="J466" i="19"/>
  <c r="G289" i="23"/>
  <c r="C289" i="22"/>
  <c r="G289" i="22"/>
  <c r="AL288" i="1"/>
  <c r="O289" i="19"/>
  <c r="G327" i="28"/>
  <c r="B288" i="19"/>
  <c r="AE288" i="1"/>
  <c r="AQ288" i="1"/>
  <c r="BI287" i="1"/>
  <c r="BG287" i="1"/>
  <c r="Q287" i="1"/>
  <c r="R287" i="1"/>
  <c r="AT288" i="1"/>
  <c r="BF287" i="1"/>
  <c r="AS288" i="1"/>
  <c r="AG288" i="1"/>
  <c r="AI288" i="1"/>
  <c r="AX288" i="1"/>
  <c r="AA287" i="1"/>
  <c r="D288" i="19"/>
  <c r="AF288" i="1"/>
  <c r="AR288" i="1"/>
  <c r="F288" i="19"/>
  <c r="E288" i="19"/>
  <c r="M288" i="19"/>
  <c r="BC287" i="1"/>
  <c r="L288" i="19"/>
  <c r="BE287" i="1"/>
  <c r="K288" i="19"/>
  <c r="BD287" i="1"/>
  <c r="BJ287" i="1"/>
  <c r="BH287" i="1"/>
  <c r="G465" i="19"/>
  <c r="AB287" i="1"/>
  <c r="BB287" i="1"/>
  <c r="AZ287" i="1"/>
  <c r="B286" i="1"/>
  <c r="AQ287" i="1"/>
  <c r="C286" i="1"/>
  <c r="C287" i="19"/>
  <c r="C288" i="21"/>
  <c r="E286" i="1"/>
  <c r="AF287" i="1"/>
  <c r="AO287" i="1"/>
  <c r="G286" i="1"/>
  <c r="E287" i="19"/>
  <c r="H286" i="1"/>
  <c r="Q286" i="1"/>
  <c r="I286" i="1"/>
  <c r="G287" i="19"/>
  <c r="G326" i="28"/>
  <c r="J286" i="1"/>
  <c r="M286" i="1"/>
  <c r="N286" i="1"/>
  <c r="K287" i="19"/>
  <c r="O286" i="1"/>
  <c r="L287" i="19"/>
  <c r="J465" i="19"/>
  <c r="I289" i="22"/>
  <c r="I289" i="21"/>
  <c r="H327" i="28"/>
  <c r="N337" i="28"/>
  <c r="M337" i="28"/>
  <c r="AN288" i="1"/>
  <c r="AO288" i="1"/>
  <c r="BA288" i="1"/>
  <c r="B289" i="22"/>
  <c r="B327" i="28"/>
  <c r="B289" i="21"/>
  <c r="H289" i="21"/>
  <c r="L327" i="28"/>
  <c r="K289" i="22"/>
  <c r="K289" i="21"/>
  <c r="B288" i="23"/>
  <c r="D289" i="22"/>
  <c r="D289" i="21"/>
  <c r="D327" i="28"/>
  <c r="F288" i="23"/>
  <c r="F327" i="28"/>
  <c r="F289" i="22"/>
  <c r="F289" i="21"/>
  <c r="H289" i="22"/>
  <c r="J289" i="22"/>
  <c r="J289" i="21"/>
  <c r="K327" i="28"/>
  <c r="G288" i="23"/>
  <c r="N288" i="19"/>
  <c r="E289" i="21"/>
  <c r="E327" i="28"/>
  <c r="E289" i="22"/>
  <c r="AK287" i="1"/>
  <c r="AX287" i="1"/>
  <c r="E288" i="23"/>
  <c r="C288" i="23"/>
  <c r="C326" i="28"/>
  <c r="G288" i="21"/>
  <c r="AR287" i="1"/>
  <c r="AL287" i="1"/>
  <c r="H288" i="23"/>
  <c r="J288" i="22"/>
  <c r="J288" i="21"/>
  <c r="K326" i="28"/>
  <c r="E326" i="28"/>
  <c r="E288" i="22"/>
  <c r="E288" i="21"/>
  <c r="E465" i="19"/>
  <c r="AG287" i="1"/>
  <c r="D288" i="23"/>
  <c r="F465" i="19"/>
  <c r="AH287" i="1"/>
  <c r="AS287" i="1"/>
  <c r="G288" i="22"/>
  <c r="B287" i="19"/>
  <c r="AE287" i="1"/>
  <c r="AN287" i="1"/>
  <c r="BJ286" i="1"/>
  <c r="AV287" i="1"/>
  <c r="AJ287" i="1"/>
  <c r="AI287" i="1"/>
  <c r="AU287" i="1"/>
  <c r="K288" i="21"/>
  <c r="I288" i="23"/>
  <c r="K288" i="22"/>
  <c r="L326" i="28"/>
  <c r="O288" i="19"/>
  <c r="C288" i="22"/>
  <c r="AW287" i="1"/>
  <c r="AT287" i="1"/>
  <c r="BI286" i="1"/>
  <c r="BH286" i="1"/>
  <c r="BF286" i="1"/>
  <c r="AB286" i="1"/>
  <c r="AZ286" i="1"/>
  <c r="Z286" i="1"/>
  <c r="H287" i="19"/>
  <c r="H464" i="19"/>
  <c r="E464" i="19"/>
  <c r="D287" i="19"/>
  <c r="R286" i="1"/>
  <c r="BB286" i="1"/>
  <c r="AC286" i="1"/>
  <c r="BG286" i="1"/>
  <c r="J287" i="19"/>
  <c r="BE286" i="1"/>
  <c r="G464" i="19"/>
  <c r="BD286" i="1"/>
  <c r="F287" i="19"/>
  <c r="F326" i="28"/>
  <c r="M287" i="19"/>
  <c r="BC286" i="1"/>
  <c r="AA286" i="1"/>
  <c r="B285" i="1"/>
  <c r="C285" i="1"/>
  <c r="C286" i="19"/>
  <c r="C287" i="22"/>
  <c r="E285" i="1"/>
  <c r="D286" i="19"/>
  <c r="G285" i="1"/>
  <c r="H285" i="1"/>
  <c r="I285" i="1"/>
  <c r="G286" i="19"/>
  <c r="G325" i="28"/>
  <c r="J285" i="1"/>
  <c r="M285" i="1"/>
  <c r="N285" i="1"/>
  <c r="O285" i="1"/>
  <c r="AL286" i="1"/>
  <c r="F288" i="21"/>
  <c r="F288" i="22"/>
  <c r="I287" i="23"/>
  <c r="D326" i="28"/>
  <c r="N326" i="28"/>
  <c r="D288" i="22"/>
  <c r="D288" i="21"/>
  <c r="BA287" i="1"/>
  <c r="B288" i="21"/>
  <c r="B326" i="28"/>
  <c r="B288" i="22"/>
  <c r="N287" i="19"/>
  <c r="H288" i="21"/>
  <c r="H326" i="28"/>
  <c r="H288" i="22"/>
  <c r="I288" i="22"/>
  <c r="J326" i="28"/>
  <c r="I288" i="21"/>
  <c r="L286" i="19"/>
  <c r="K287" i="21"/>
  <c r="AR286" i="1"/>
  <c r="C287" i="21"/>
  <c r="G287" i="22"/>
  <c r="AF286" i="1"/>
  <c r="AO286" i="1"/>
  <c r="BG285" i="1"/>
  <c r="C325" i="28"/>
  <c r="B286" i="19"/>
  <c r="AE286" i="1"/>
  <c r="AQ286" i="1"/>
  <c r="H286" i="19"/>
  <c r="H463" i="19"/>
  <c r="AU286" i="1"/>
  <c r="E287" i="23"/>
  <c r="F287" i="23"/>
  <c r="G463" i="19"/>
  <c r="G287" i="21"/>
  <c r="AI286" i="1"/>
  <c r="F464" i="19"/>
  <c r="D287" i="23"/>
  <c r="BJ285" i="1"/>
  <c r="AV286" i="1"/>
  <c r="BF285" i="1"/>
  <c r="AK286" i="1"/>
  <c r="AW286" i="1"/>
  <c r="E286" i="19"/>
  <c r="E463" i="19"/>
  <c r="AG286" i="1"/>
  <c r="AS286" i="1"/>
  <c r="AC285" i="1"/>
  <c r="Q285" i="1"/>
  <c r="R285" i="1"/>
  <c r="AH286" i="1"/>
  <c r="AT286" i="1"/>
  <c r="G287" i="23"/>
  <c r="J464" i="19"/>
  <c r="O287" i="19"/>
  <c r="D325" i="28"/>
  <c r="B287" i="23"/>
  <c r="C287" i="23"/>
  <c r="D287" i="22"/>
  <c r="D287" i="21"/>
  <c r="BB285" i="1"/>
  <c r="AJ286" i="1"/>
  <c r="AX286" i="1"/>
  <c r="H287" i="23"/>
  <c r="K286" i="19"/>
  <c r="H286" i="23"/>
  <c r="AZ285" i="1"/>
  <c r="Z285" i="1"/>
  <c r="C286" i="23"/>
  <c r="E286" i="23"/>
  <c r="BD285" i="1"/>
  <c r="BH285" i="1"/>
  <c r="J286" i="19"/>
  <c r="I287" i="22"/>
  <c r="AB285" i="1"/>
  <c r="F286" i="19"/>
  <c r="F287" i="22"/>
  <c r="BE285" i="1"/>
  <c r="BC285" i="1"/>
  <c r="AA285" i="1"/>
  <c r="BI285" i="1"/>
  <c r="M327" i="28"/>
  <c r="N327" i="28"/>
  <c r="M328" i="28"/>
  <c r="B284" i="1"/>
  <c r="C284" i="1"/>
  <c r="C285" i="19"/>
  <c r="C324" i="28"/>
  <c r="E284" i="1"/>
  <c r="G284" i="1"/>
  <c r="AS285" i="1"/>
  <c r="H284" i="1"/>
  <c r="F285" i="19"/>
  <c r="I284" i="1"/>
  <c r="G285" i="19"/>
  <c r="G324" i="28"/>
  <c r="J284" i="1"/>
  <c r="M284" i="1"/>
  <c r="J285" i="19"/>
  <c r="N284" i="1"/>
  <c r="O284" i="1"/>
  <c r="M326" i="28"/>
  <c r="I286" i="23"/>
  <c r="M286" i="19"/>
  <c r="L325" i="28"/>
  <c r="K287" i="22"/>
  <c r="F286" i="23"/>
  <c r="N325" i="28"/>
  <c r="AJ285" i="1"/>
  <c r="N286" i="19"/>
  <c r="AN286" i="1"/>
  <c r="I287" i="21"/>
  <c r="J325" i="28"/>
  <c r="B287" i="21"/>
  <c r="B325" i="28"/>
  <c r="M325" i="28"/>
  <c r="B287" i="22"/>
  <c r="B286" i="23"/>
  <c r="E287" i="21"/>
  <c r="E325" i="28"/>
  <c r="E287" i="22"/>
  <c r="F287" i="21"/>
  <c r="F325" i="28"/>
  <c r="H325" i="28"/>
  <c r="H287" i="22"/>
  <c r="H287" i="21"/>
  <c r="J287" i="22"/>
  <c r="J287" i="21"/>
  <c r="K325" i="28"/>
  <c r="BA286" i="1"/>
  <c r="BH284" i="1"/>
  <c r="G286" i="21"/>
  <c r="AH285" i="1"/>
  <c r="AT285" i="1"/>
  <c r="AB284" i="1"/>
  <c r="AA284" i="1"/>
  <c r="Q284" i="1"/>
  <c r="R284" i="1"/>
  <c r="AV285" i="1"/>
  <c r="AC284" i="1"/>
  <c r="AL285" i="1"/>
  <c r="AX285" i="1"/>
  <c r="Z284" i="1"/>
  <c r="AK285" i="1"/>
  <c r="AW285" i="1"/>
  <c r="B285" i="19"/>
  <c r="AQ285" i="1"/>
  <c r="AE285" i="1"/>
  <c r="O286" i="19"/>
  <c r="I286" i="22"/>
  <c r="I286" i="21"/>
  <c r="J463" i="19"/>
  <c r="J324" i="28"/>
  <c r="G286" i="23"/>
  <c r="BJ284" i="1"/>
  <c r="BI284" i="1"/>
  <c r="AU285" i="1"/>
  <c r="AZ284" i="1"/>
  <c r="C286" i="22"/>
  <c r="C286" i="21"/>
  <c r="F463" i="19"/>
  <c r="F324" i="28"/>
  <c r="D286" i="23"/>
  <c r="F286" i="22"/>
  <c r="F286" i="21"/>
  <c r="G286" i="22"/>
  <c r="E285" i="19"/>
  <c r="O285" i="19"/>
  <c r="AG285" i="1"/>
  <c r="AI285" i="1"/>
  <c r="D285" i="19"/>
  <c r="D285" i="23"/>
  <c r="AF285" i="1"/>
  <c r="AR285" i="1"/>
  <c r="F462" i="19"/>
  <c r="J462" i="19"/>
  <c r="G462" i="19"/>
  <c r="L285" i="19"/>
  <c r="K285" i="19"/>
  <c r="H285" i="19"/>
  <c r="N328" i="28"/>
  <c r="BE284" i="1"/>
  <c r="BF284" i="1"/>
  <c r="BD284" i="1"/>
  <c r="BC284" i="1"/>
  <c r="BG284" i="1"/>
  <c r="BB284" i="1"/>
  <c r="B283" i="1"/>
  <c r="C283" i="1"/>
  <c r="C284" i="19"/>
  <c r="C285" i="22"/>
  <c r="E283" i="1"/>
  <c r="D284" i="19"/>
  <c r="G283" i="1"/>
  <c r="H283" i="1"/>
  <c r="Q283" i="1"/>
  <c r="I283" i="1"/>
  <c r="J283" i="1"/>
  <c r="AU284" i="1"/>
  <c r="M283" i="1"/>
  <c r="N283" i="1"/>
  <c r="O283" i="1"/>
  <c r="AL284" i="1"/>
  <c r="C285" i="23"/>
  <c r="M285" i="19"/>
  <c r="E285" i="23"/>
  <c r="B285" i="23"/>
  <c r="E462" i="19"/>
  <c r="AC283" i="1"/>
  <c r="G285" i="23"/>
  <c r="AN285" i="1"/>
  <c r="AO285" i="1"/>
  <c r="BA285" i="1"/>
  <c r="H324" i="28"/>
  <c r="H286" i="21"/>
  <c r="H286" i="22"/>
  <c r="D324" i="28"/>
  <c r="D286" i="22"/>
  <c r="D286" i="21"/>
  <c r="B286" i="21"/>
  <c r="B324" i="28"/>
  <c r="B286" i="22"/>
  <c r="J286" i="21"/>
  <c r="K324" i="28"/>
  <c r="J286" i="22"/>
  <c r="E286" i="22"/>
  <c r="E324" i="28"/>
  <c r="E286" i="21"/>
  <c r="BG283" i="1"/>
  <c r="K286" i="21"/>
  <c r="L324" i="28"/>
  <c r="K286" i="22"/>
  <c r="AI284" i="1"/>
  <c r="BI283" i="1"/>
  <c r="D285" i="21"/>
  <c r="D323" i="28"/>
  <c r="D285" i="22"/>
  <c r="AF284" i="1"/>
  <c r="AO284" i="1"/>
  <c r="AX284" i="1"/>
  <c r="F285" i="23"/>
  <c r="N285" i="19"/>
  <c r="H462" i="19"/>
  <c r="I285" i="23"/>
  <c r="AB283" i="1"/>
  <c r="BF283" i="1"/>
  <c r="AR284" i="1"/>
  <c r="BE283" i="1"/>
  <c r="BJ283" i="1"/>
  <c r="AV284" i="1"/>
  <c r="AJ284" i="1"/>
  <c r="L284" i="19"/>
  <c r="K285" i="21"/>
  <c r="C323" i="28"/>
  <c r="AS284" i="1"/>
  <c r="AG284" i="1"/>
  <c r="AK284" i="1"/>
  <c r="AW284" i="1"/>
  <c r="BD283" i="1"/>
  <c r="J284" i="19"/>
  <c r="J461" i="19"/>
  <c r="H285" i="23"/>
  <c r="C285" i="21"/>
  <c r="F284" i="19"/>
  <c r="F461" i="19"/>
  <c r="AT284" i="1"/>
  <c r="AH284" i="1"/>
  <c r="AZ283" i="1"/>
  <c r="AQ284" i="1"/>
  <c r="AE284" i="1"/>
  <c r="BC283" i="1"/>
  <c r="BB283" i="1"/>
  <c r="BH283" i="1"/>
  <c r="K284" i="19"/>
  <c r="K323" i="28"/>
  <c r="B284" i="19"/>
  <c r="H284" i="19"/>
  <c r="H285" i="22"/>
  <c r="Z283" i="1"/>
  <c r="G284" i="19"/>
  <c r="R283" i="1"/>
  <c r="E284" i="19"/>
  <c r="C284" i="23"/>
  <c r="AA283" i="1"/>
  <c r="B282" i="1"/>
  <c r="B283" i="19"/>
  <c r="C282" i="1"/>
  <c r="C283" i="19"/>
  <c r="C284" i="21"/>
  <c r="E282" i="1"/>
  <c r="G282" i="1"/>
  <c r="E283" i="19"/>
  <c r="H282" i="1"/>
  <c r="I282" i="1"/>
  <c r="J282" i="1"/>
  <c r="AI283" i="1"/>
  <c r="M282" i="1"/>
  <c r="N282" i="1"/>
  <c r="O282" i="1"/>
  <c r="AN284" i="1"/>
  <c r="I284" i="23"/>
  <c r="N324" i="28"/>
  <c r="M324" i="28"/>
  <c r="L323" i="28"/>
  <c r="AG283" i="1"/>
  <c r="BJ282" i="1"/>
  <c r="J285" i="22"/>
  <c r="BA284" i="1"/>
  <c r="J285" i="21"/>
  <c r="C322" i="28"/>
  <c r="C329" i="28"/>
  <c r="AQ283" i="1"/>
  <c r="H323" i="28"/>
  <c r="N323" i="28"/>
  <c r="F285" i="22"/>
  <c r="F285" i="21"/>
  <c r="F323" i="28"/>
  <c r="D284" i="23"/>
  <c r="O284" i="19"/>
  <c r="E322" i="28"/>
  <c r="E323" i="28"/>
  <c r="E285" i="22"/>
  <c r="E285" i="21"/>
  <c r="B322" i="28"/>
  <c r="B323" i="28"/>
  <c r="M323" i="28"/>
  <c r="B285" i="22"/>
  <c r="B285" i="21"/>
  <c r="H285" i="21"/>
  <c r="G285" i="22"/>
  <c r="G285" i="21"/>
  <c r="G323" i="28"/>
  <c r="AJ283" i="1"/>
  <c r="G284" i="23"/>
  <c r="I285" i="21"/>
  <c r="J323" i="28"/>
  <c r="I285" i="22"/>
  <c r="K285" i="22"/>
  <c r="C284" i="22"/>
  <c r="AV283" i="1"/>
  <c r="N284" i="19"/>
  <c r="H461" i="19"/>
  <c r="F284" i="23"/>
  <c r="BG282" i="1"/>
  <c r="AR283" i="1"/>
  <c r="AF283" i="1"/>
  <c r="AC282" i="1"/>
  <c r="AX283" i="1"/>
  <c r="AL283" i="1"/>
  <c r="M284" i="19"/>
  <c r="E284" i="23"/>
  <c r="G461" i="19"/>
  <c r="B284" i="21"/>
  <c r="B284" i="22"/>
  <c r="Q282" i="1"/>
  <c r="R282" i="1"/>
  <c r="AH283" i="1"/>
  <c r="AT283" i="1"/>
  <c r="Z282" i="1"/>
  <c r="AW283" i="1"/>
  <c r="E284" i="21"/>
  <c r="E284" i="22"/>
  <c r="E461" i="19"/>
  <c r="H284" i="23"/>
  <c r="K283" i="19"/>
  <c r="J284" i="21"/>
  <c r="B284" i="23"/>
  <c r="BB282" i="1"/>
  <c r="BD282" i="1"/>
  <c r="AU283" i="1"/>
  <c r="AS283" i="1"/>
  <c r="AE283" i="1"/>
  <c r="BH282" i="1"/>
  <c r="AK283" i="1"/>
  <c r="L283" i="19"/>
  <c r="L322" i="28"/>
  <c r="D283" i="19"/>
  <c r="C283" i="23"/>
  <c r="BF282" i="1"/>
  <c r="BI282" i="1"/>
  <c r="J283" i="19"/>
  <c r="J322" i="28"/>
  <c r="E460" i="19"/>
  <c r="BE282" i="1"/>
  <c r="AA282" i="1"/>
  <c r="H283" i="19"/>
  <c r="H284" i="21"/>
  <c r="G283" i="19"/>
  <c r="G284" i="21"/>
  <c r="BC282" i="1"/>
  <c r="F283" i="19"/>
  <c r="F322" i="28"/>
  <c r="AB282" i="1"/>
  <c r="AZ282" i="1"/>
  <c r="B281" i="1"/>
  <c r="C281" i="1"/>
  <c r="C282" i="19"/>
  <c r="C320" i="28"/>
  <c r="E281" i="1"/>
  <c r="G281" i="1"/>
  <c r="E282" i="19"/>
  <c r="E459" i="19"/>
  <c r="H281" i="1"/>
  <c r="AH282" i="1"/>
  <c r="I281" i="1"/>
  <c r="G282" i="19"/>
  <c r="G459" i="19"/>
  <c r="J281" i="1"/>
  <c r="AI282" i="1"/>
  <c r="M281" i="1"/>
  <c r="AA281" i="1"/>
  <c r="N281" i="1"/>
  <c r="AK282" i="1"/>
  <c r="O281" i="1"/>
  <c r="L329" i="28"/>
  <c r="B329" i="28"/>
  <c r="F329" i="28"/>
  <c r="J329" i="28"/>
  <c r="G322" i="28"/>
  <c r="G329" i="28"/>
  <c r="B283" i="23"/>
  <c r="D322" i="28"/>
  <c r="E329" i="28"/>
  <c r="K322" i="28"/>
  <c r="K329" i="28"/>
  <c r="H322" i="28"/>
  <c r="H329" i="28"/>
  <c r="H283" i="23"/>
  <c r="J284" i="22"/>
  <c r="I284" i="22"/>
  <c r="I284" i="21"/>
  <c r="G284" i="22"/>
  <c r="H284" i="22"/>
  <c r="D284" i="21"/>
  <c r="D284" i="22"/>
  <c r="I283" i="23"/>
  <c r="K284" i="22"/>
  <c r="K284" i="21"/>
  <c r="F284" i="22"/>
  <c r="F284" i="21"/>
  <c r="AN283" i="1"/>
  <c r="BA283" i="1"/>
  <c r="AO283" i="1"/>
  <c r="Q281" i="1"/>
  <c r="R281" i="1"/>
  <c r="C283" i="21"/>
  <c r="BH281" i="1"/>
  <c r="L282" i="19"/>
  <c r="AX282" i="1"/>
  <c r="AR282" i="1"/>
  <c r="AF282" i="1"/>
  <c r="Z281" i="1"/>
  <c r="AW282" i="1"/>
  <c r="B282" i="19"/>
  <c r="AE282" i="1"/>
  <c r="AL282" i="1"/>
  <c r="E283" i="22"/>
  <c r="C283" i="22"/>
  <c r="D282" i="19"/>
  <c r="E282" i="23"/>
  <c r="AJ282" i="1"/>
  <c r="AT282" i="1"/>
  <c r="J460" i="19"/>
  <c r="O283" i="19"/>
  <c r="G283" i="23"/>
  <c r="E320" i="28"/>
  <c r="G283" i="22"/>
  <c r="G460" i="19"/>
  <c r="G283" i="21"/>
  <c r="G320" i="28"/>
  <c r="E283" i="23"/>
  <c r="M283" i="19"/>
  <c r="E283" i="21"/>
  <c r="F460" i="19"/>
  <c r="D283" i="23"/>
  <c r="AU282" i="1"/>
  <c r="N283" i="19"/>
  <c r="F283" i="23"/>
  <c r="H460" i="19"/>
  <c r="AS282" i="1"/>
  <c r="AG282" i="1"/>
  <c r="AQ282" i="1"/>
  <c r="AV282" i="1"/>
  <c r="M282" i="19"/>
  <c r="BJ281" i="1"/>
  <c r="K282" i="19"/>
  <c r="BI281" i="1"/>
  <c r="J282" i="19"/>
  <c r="J459" i="19"/>
  <c r="H282" i="19"/>
  <c r="H459" i="19"/>
  <c r="F282" i="19"/>
  <c r="F459" i="19"/>
  <c r="BE281" i="1"/>
  <c r="AZ281" i="1"/>
  <c r="BG281" i="1"/>
  <c r="AC281" i="1"/>
  <c r="BD281" i="1"/>
  <c r="AB281" i="1"/>
  <c r="BC281" i="1"/>
  <c r="BF281" i="1"/>
  <c r="BB281" i="1"/>
  <c r="B280" i="1"/>
  <c r="C280" i="1"/>
  <c r="C281" i="19"/>
  <c r="E280" i="1"/>
  <c r="D281" i="19"/>
  <c r="G280" i="1"/>
  <c r="H280" i="1"/>
  <c r="AH281" i="1"/>
  <c r="I280" i="1"/>
  <c r="J280" i="1"/>
  <c r="AU281" i="1"/>
  <c r="M280" i="1"/>
  <c r="AV281" i="1"/>
  <c r="N280" i="1"/>
  <c r="AW281" i="1"/>
  <c r="O280" i="1"/>
  <c r="AC280" i="1"/>
  <c r="D329" i="28"/>
  <c r="M322" i="28"/>
  <c r="N322" i="28"/>
  <c r="AJ281" i="1"/>
  <c r="D319" i="28"/>
  <c r="AB280" i="1"/>
  <c r="L320" i="28"/>
  <c r="K283" i="22"/>
  <c r="K283" i="21"/>
  <c r="I283" i="22"/>
  <c r="AN282" i="1"/>
  <c r="C282" i="23"/>
  <c r="H283" i="22"/>
  <c r="F320" i="28"/>
  <c r="B320" i="28"/>
  <c r="B283" i="22"/>
  <c r="B283" i="21"/>
  <c r="F283" i="22"/>
  <c r="AI281" i="1"/>
  <c r="I282" i="23"/>
  <c r="H320" i="28"/>
  <c r="F283" i="21"/>
  <c r="BA282" i="1"/>
  <c r="AO282" i="1"/>
  <c r="AT281" i="1"/>
  <c r="AX281" i="1"/>
  <c r="J320" i="28"/>
  <c r="H283" i="21"/>
  <c r="D320" i="28"/>
  <c r="D283" i="21"/>
  <c r="D283" i="22"/>
  <c r="BF280" i="1"/>
  <c r="B282" i="23"/>
  <c r="K320" i="28"/>
  <c r="J283" i="22"/>
  <c r="J283" i="21"/>
  <c r="I283" i="21"/>
  <c r="C319" i="28"/>
  <c r="C282" i="22"/>
  <c r="C282" i="21"/>
  <c r="D282" i="22"/>
  <c r="D282" i="23"/>
  <c r="AF281" i="1"/>
  <c r="AO281" i="1"/>
  <c r="AL281" i="1"/>
  <c r="N282" i="19"/>
  <c r="F282" i="23"/>
  <c r="D282" i="21"/>
  <c r="H282" i="23"/>
  <c r="L281" i="19"/>
  <c r="I281" i="23"/>
  <c r="K281" i="19"/>
  <c r="J282" i="22"/>
  <c r="AS281" i="1"/>
  <c r="AG281" i="1"/>
  <c r="BI280" i="1"/>
  <c r="BH280" i="1"/>
  <c r="AE281" i="1"/>
  <c r="AQ281" i="1"/>
  <c r="AR281" i="1"/>
  <c r="BJ280" i="1"/>
  <c r="BG280" i="1"/>
  <c r="BB280" i="1"/>
  <c r="B281" i="19"/>
  <c r="B281" i="23"/>
  <c r="AK281" i="1"/>
  <c r="O282" i="19"/>
  <c r="G282" i="23"/>
  <c r="C281" i="23"/>
  <c r="J281" i="19"/>
  <c r="J319" i="28"/>
  <c r="G281" i="19"/>
  <c r="BD280" i="1"/>
  <c r="Q280" i="1"/>
  <c r="R280" i="1"/>
  <c r="F281" i="19"/>
  <c r="F319" i="28"/>
  <c r="BC280" i="1"/>
  <c r="E281" i="19"/>
  <c r="H281" i="19"/>
  <c r="H282" i="21"/>
  <c r="BE280" i="1"/>
  <c r="AA280" i="1"/>
  <c r="Z280" i="1"/>
  <c r="AZ280" i="1"/>
  <c r="N329" i="28"/>
  <c r="M329" i="28"/>
  <c r="BA281" i="1"/>
  <c r="AN281" i="1"/>
  <c r="I282" i="22"/>
  <c r="F282" i="21"/>
  <c r="F282" i="22"/>
  <c r="H281" i="23"/>
  <c r="H282" i="22"/>
  <c r="G282" i="22"/>
  <c r="G282" i="21"/>
  <c r="G319" i="28"/>
  <c r="K282" i="22"/>
  <c r="K282" i="21"/>
  <c r="L319" i="28"/>
  <c r="H319" i="28"/>
  <c r="K319" i="28"/>
  <c r="E319" i="28"/>
  <c r="E282" i="22"/>
  <c r="E282" i="21"/>
  <c r="I282" i="21"/>
  <c r="J282" i="21"/>
  <c r="B282" i="21"/>
  <c r="B319" i="28"/>
  <c r="B282" i="22"/>
  <c r="M281" i="19"/>
  <c r="G458" i="19"/>
  <c r="E281" i="23"/>
  <c r="E458" i="19"/>
  <c r="F458" i="19"/>
  <c r="D281" i="23"/>
  <c r="O281" i="19"/>
  <c r="G281" i="23"/>
  <c r="J458" i="19"/>
  <c r="N281" i="19"/>
  <c r="H458" i="19"/>
  <c r="F281" i="23"/>
  <c r="B279" i="1"/>
  <c r="C279" i="1"/>
  <c r="C280" i="19"/>
  <c r="E279" i="1"/>
  <c r="G279" i="1"/>
  <c r="E280" i="19"/>
  <c r="E281" i="22"/>
  <c r="H279" i="1"/>
  <c r="F280" i="19"/>
  <c r="F281" i="22"/>
  <c r="I279" i="1"/>
  <c r="J279" i="1"/>
  <c r="H280" i="19"/>
  <c r="H457" i="19"/>
  <c r="M279" i="1"/>
  <c r="N279" i="1"/>
  <c r="O279" i="1"/>
  <c r="AC279" i="1"/>
  <c r="BH279" i="1"/>
  <c r="E281" i="21"/>
  <c r="E318" i="28"/>
  <c r="G280" i="19"/>
  <c r="M280" i="19"/>
  <c r="AA279" i="1"/>
  <c r="AJ280" i="1"/>
  <c r="AV280" i="1"/>
  <c r="F318" i="28"/>
  <c r="BI279" i="1"/>
  <c r="AU280" i="1"/>
  <c r="AI280" i="1"/>
  <c r="F281" i="21"/>
  <c r="Z279" i="1"/>
  <c r="AW280" i="1"/>
  <c r="AK280" i="1"/>
  <c r="AG280" i="1"/>
  <c r="AS280" i="1"/>
  <c r="H281" i="22"/>
  <c r="AE280" i="1"/>
  <c r="AQ280" i="1"/>
  <c r="Q279" i="1"/>
  <c r="R279" i="1"/>
  <c r="AH280" i="1"/>
  <c r="AT280" i="1"/>
  <c r="BG279" i="1"/>
  <c r="BD279" i="1"/>
  <c r="AR280" i="1"/>
  <c r="AF280" i="1"/>
  <c r="H281" i="21"/>
  <c r="AX280" i="1"/>
  <c r="AL280" i="1"/>
  <c r="C318" i="28"/>
  <c r="C281" i="22"/>
  <c r="C281" i="21"/>
  <c r="H318" i="28"/>
  <c r="BF279" i="1"/>
  <c r="BB279" i="1"/>
  <c r="N280" i="19"/>
  <c r="D280" i="19"/>
  <c r="F457" i="19"/>
  <c r="BJ279" i="1"/>
  <c r="L280" i="19"/>
  <c r="E457" i="19"/>
  <c r="K280" i="19"/>
  <c r="B280" i="19"/>
  <c r="BE279" i="1"/>
  <c r="J280" i="19"/>
  <c r="AB279" i="1"/>
  <c r="BC279" i="1"/>
  <c r="AZ279" i="1"/>
  <c r="B278" i="1"/>
  <c r="B279" i="19"/>
  <c r="C278" i="1"/>
  <c r="C279" i="19"/>
  <c r="C280" i="21"/>
  <c r="E278" i="1"/>
  <c r="G278" i="1"/>
  <c r="AS279" i="1"/>
  <c r="H278" i="1"/>
  <c r="Q278" i="1"/>
  <c r="I278" i="1"/>
  <c r="G279" i="19"/>
  <c r="J278" i="1"/>
  <c r="M278" i="1"/>
  <c r="AA278" i="1"/>
  <c r="N278" i="1"/>
  <c r="Z278" i="1"/>
  <c r="O278" i="1"/>
  <c r="AC278" i="1"/>
  <c r="G317" i="28"/>
  <c r="G457" i="19"/>
  <c r="G318" i="28"/>
  <c r="G281" i="22"/>
  <c r="BI278" i="1"/>
  <c r="AW279" i="1"/>
  <c r="AK279" i="1"/>
  <c r="BF278" i="1"/>
  <c r="AQ279" i="1"/>
  <c r="G281" i="21"/>
  <c r="BE278" i="1"/>
  <c r="B281" i="21"/>
  <c r="B281" i="22"/>
  <c r="B318" i="28"/>
  <c r="D318" i="28"/>
  <c r="N318" i="28"/>
  <c r="D281" i="22"/>
  <c r="D281" i="21"/>
  <c r="J281" i="22"/>
  <c r="J281" i="21"/>
  <c r="K318" i="28"/>
  <c r="K281" i="22"/>
  <c r="K281" i="21"/>
  <c r="L318" i="28"/>
  <c r="AR279" i="1"/>
  <c r="AX279" i="1"/>
  <c r="AE279" i="1"/>
  <c r="BB278" i="1"/>
  <c r="F279" i="19"/>
  <c r="F280" i="21"/>
  <c r="I281" i="22"/>
  <c r="J318" i="28"/>
  <c r="I281" i="21"/>
  <c r="BA280" i="1"/>
  <c r="AO280" i="1"/>
  <c r="AN280" i="1"/>
  <c r="AG279" i="1"/>
  <c r="E279" i="19"/>
  <c r="E456" i="19"/>
  <c r="BG278" i="1"/>
  <c r="AF279" i="1"/>
  <c r="G280" i="21"/>
  <c r="AL279" i="1"/>
  <c r="AH279" i="1"/>
  <c r="O280" i="19"/>
  <c r="G280" i="23"/>
  <c r="J457" i="19"/>
  <c r="AV279" i="1"/>
  <c r="C317" i="28"/>
  <c r="B280" i="23"/>
  <c r="C280" i="23"/>
  <c r="D280" i="23"/>
  <c r="G280" i="22"/>
  <c r="AJ279" i="1"/>
  <c r="C280" i="22"/>
  <c r="AT279" i="1"/>
  <c r="E280" i="23"/>
  <c r="B317" i="28"/>
  <c r="B280" i="22"/>
  <c r="B280" i="21"/>
  <c r="I280" i="23"/>
  <c r="H280" i="23"/>
  <c r="H279" i="19"/>
  <c r="H456" i="19"/>
  <c r="AU279" i="1"/>
  <c r="AI279" i="1"/>
  <c r="F280" i="23"/>
  <c r="G456" i="19"/>
  <c r="D279" i="19"/>
  <c r="BD278" i="1"/>
  <c r="L279" i="19"/>
  <c r="L317" i="28"/>
  <c r="K279" i="19"/>
  <c r="K317" i="28"/>
  <c r="BJ278" i="1"/>
  <c r="R278" i="1"/>
  <c r="J279" i="19"/>
  <c r="J317" i="28"/>
  <c r="BH278" i="1"/>
  <c r="AB278" i="1"/>
  <c r="BC278" i="1"/>
  <c r="AZ278" i="1"/>
  <c r="M319" i="28"/>
  <c r="N319" i="28"/>
  <c r="M320" i="28"/>
  <c r="N320" i="28"/>
  <c r="B277" i="1"/>
  <c r="B278" i="19"/>
  <c r="B316" i="28"/>
  <c r="C277" i="1"/>
  <c r="C278" i="19"/>
  <c r="E277" i="1"/>
  <c r="AR278" i="1"/>
  <c r="G277" i="1"/>
  <c r="H277" i="1"/>
  <c r="I277" i="1"/>
  <c r="G278" i="19"/>
  <c r="J277" i="1"/>
  <c r="H278" i="19"/>
  <c r="M277" i="1"/>
  <c r="AA277" i="1"/>
  <c r="N277" i="1"/>
  <c r="Z277" i="1"/>
  <c r="O277" i="1"/>
  <c r="AC277" i="1"/>
  <c r="D279" i="23"/>
  <c r="F456" i="19"/>
  <c r="M279" i="19"/>
  <c r="F317" i="28"/>
  <c r="M318" i="28"/>
  <c r="AN279" i="1"/>
  <c r="J280" i="22"/>
  <c r="J280" i="21"/>
  <c r="F280" i="22"/>
  <c r="H316" i="28"/>
  <c r="BI277" i="1"/>
  <c r="AZ277" i="1"/>
  <c r="I280" i="21"/>
  <c r="AV278" i="1"/>
  <c r="K280" i="21"/>
  <c r="D280" i="21"/>
  <c r="K280" i="22"/>
  <c r="D280" i="22"/>
  <c r="E280" i="22"/>
  <c r="E317" i="28"/>
  <c r="E280" i="21"/>
  <c r="D278" i="19"/>
  <c r="F278" i="23"/>
  <c r="N279" i="19"/>
  <c r="H280" i="21"/>
  <c r="H280" i="22"/>
  <c r="H317" i="28"/>
  <c r="I280" i="22"/>
  <c r="AO279" i="1"/>
  <c r="BA279" i="1"/>
  <c r="BJ277" i="1"/>
  <c r="BC277" i="1"/>
  <c r="AJ278" i="1"/>
  <c r="D317" i="28"/>
  <c r="AF278" i="1"/>
  <c r="AO278" i="1"/>
  <c r="G316" i="28"/>
  <c r="G279" i="21"/>
  <c r="G279" i="22"/>
  <c r="C316" i="28"/>
  <c r="C279" i="22"/>
  <c r="C279" i="21"/>
  <c r="H279" i="21"/>
  <c r="AT278" i="1"/>
  <c r="C279" i="23"/>
  <c r="B279" i="23"/>
  <c r="B279" i="22"/>
  <c r="B279" i="21"/>
  <c r="AK278" i="1"/>
  <c r="AW278" i="1"/>
  <c r="H279" i="23"/>
  <c r="H279" i="22"/>
  <c r="E279" i="23"/>
  <c r="AL278" i="1"/>
  <c r="AX278" i="1"/>
  <c r="O279" i="19"/>
  <c r="G279" i="23"/>
  <c r="J456" i="19"/>
  <c r="AS278" i="1"/>
  <c r="AG278" i="1"/>
  <c r="AQ278" i="1"/>
  <c r="I279" i="23"/>
  <c r="F279" i="23"/>
  <c r="L278" i="19"/>
  <c r="L316" i="28"/>
  <c r="AU278" i="1"/>
  <c r="AI278" i="1"/>
  <c r="J278" i="19"/>
  <c r="J316" i="28"/>
  <c r="AH278" i="1"/>
  <c r="AE278" i="1"/>
  <c r="BH277" i="1"/>
  <c r="E278" i="19"/>
  <c r="G455" i="19"/>
  <c r="K278" i="19"/>
  <c r="J279" i="21"/>
  <c r="Q277" i="1"/>
  <c r="R277" i="1"/>
  <c r="BG277" i="1"/>
  <c r="F278" i="19"/>
  <c r="H455" i="19"/>
  <c r="BE277" i="1"/>
  <c r="BF277" i="1"/>
  <c r="BD277" i="1"/>
  <c r="AB277" i="1"/>
  <c r="BB277" i="1"/>
  <c r="B276" i="1"/>
  <c r="B277" i="19"/>
  <c r="C276" i="1"/>
  <c r="C277" i="19"/>
  <c r="E276" i="1"/>
  <c r="G276" i="1"/>
  <c r="AG277" i="1"/>
  <c r="H276" i="1"/>
  <c r="Q276" i="1"/>
  <c r="I276" i="1"/>
  <c r="G277" i="19"/>
  <c r="J276" i="1"/>
  <c r="M276" i="1"/>
  <c r="J277" i="19"/>
  <c r="N276" i="1"/>
  <c r="K277" i="19"/>
  <c r="O276" i="1"/>
  <c r="K279" i="22"/>
  <c r="D279" i="21"/>
  <c r="D279" i="22"/>
  <c r="B278" i="23"/>
  <c r="C278" i="23"/>
  <c r="AN278" i="1"/>
  <c r="AK277" i="1"/>
  <c r="BJ276" i="1"/>
  <c r="BE276" i="1"/>
  <c r="D316" i="28"/>
  <c r="M316" i="28"/>
  <c r="BD276" i="1"/>
  <c r="E278" i="23"/>
  <c r="BA278" i="1"/>
  <c r="M317" i="28"/>
  <c r="N317" i="28"/>
  <c r="R276" i="1"/>
  <c r="I279" i="22"/>
  <c r="K316" i="28"/>
  <c r="N278" i="19"/>
  <c r="E279" i="22"/>
  <c r="E279" i="21"/>
  <c r="E316" i="28"/>
  <c r="I279" i="21"/>
  <c r="J279" i="22"/>
  <c r="J455" i="19"/>
  <c r="G278" i="23"/>
  <c r="K279" i="21"/>
  <c r="I278" i="23"/>
  <c r="BB276" i="1"/>
  <c r="F316" i="28"/>
  <c r="F279" i="21"/>
  <c r="F279" i="22"/>
  <c r="G278" i="22"/>
  <c r="G315" i="28"/>
  <c r="G454" i="19"/>
  <c r="G278" i="21"/>
  <c r="C315" i="28"/>
  <c r="C278" i="21"/>
  <c r="C278" i="22"/>
  <c r="AI277" i="1"/>
  <c r="AU277" i="1"/>
  <c r="B278" i="22"/>
  <c r="BC276" i="1"/>
  <c r="AH277" i="1"/>
  <c r="AR277" i="1"/>
  <c r="B278" i="21"/>
  <c r="J278" i="21"/>
  <c r="K315" i="28"/>
  <c r="H278" i="23"/>
  <c r="J278" i="22"/>
  <c r="AT277" i="1"/>
  <c r="B315" i="28"/>
  <c r="D278" i="23"/>
  <c r="F455" i="19"/>
  <c r="BI276" i="1"/>
  <c r="I278" i="22"/>
  <c r="BG276" i="1"/>
  <c r="AX277" i="1"/>
  <c r="E277" i="19"/>
  <c r="M277" i="19"/>
  <c r="AL277" i="1"/>
  <c r="M278" i="19"/>
  <c r="E455" i="19"/>
  <c r="J454" i="19"/>
  <c r="J315" i="28"/>
  <c r="H277" i="19"/>
  <c r="AF277" i="1"/>
  <c r="BF276" i="1"/>
  <c r="AE277" i="1"/>
  <c r="AQ277" i="1"/>
  <c r="D277" i="19"/>
  <c r="E277" i="23"/>
  <c r="I278" i="21"/>
  <c r="AS277" i="1"/>
  <c r="O278" i="19"/>
  <c r="F277" i="19"/>
  <c r="F278" i="22"/>
  <c r="Z276" i="1"/>
  <c r="AW277" i="1"/>
  <c r="AA276" i="1"/>
  <c r="AJ277" i="1"/>
  <c r="AV277" i="1"/>
  <c r="L277" i="19"/>
  <c r="AC276" i="1"/>
  <c r="AB276" i="1"/>
  <c r="BH276" i="1"/>
  <c r="AZ276" i="1"/>
  <c r="B275" i="1"/>
  <c r="AQ276" i="1"/>
  <c r="C275" i="1"/>
  <c r="C276" i="19"/>
  <c r="C314" i="28"/>
  <c r="E275" i="1"/>
  <c r="G275" i="1"/>
  <c r="E276" i="19"/>
  <c r="H275" i="1"/>
  <c r="I275" i="1"/>
  <c r="J275" i="1"/>
  <c r="AI276" i="1"/>
  <c r="M275" i="1"/>
  <c r="AJ276" i="1"/>
  <c r="N275" i="1"/>
  <c r="O275" i="1"/>
  <c r="AC275" i="1"/>
  <c r="BA277" i="1"/>
  <c r="BB275" i="1"/>
  <c r="N316" i="28"/>
  <c r="BD275" i="1"/>
  <c r="AZ275" i="1"/>
  <c r="AO277" i="1"/>
  <c r="AA275" i="1"/>
  <c r="C321" i="28"/>
  <c r="O277" i="19"/>
  <c r="C277" i="21"/>
  <c r="BE275" i="1"/>
  <c r="BH275" i="1"/>
  <c r="AN277" i="1"/>
  <c r="E278" i="21"/>
  <c r="F278" i="21"/>
  <c r="C277" i="22"/>
  <c r="E278" i="22"/>
  <c r="AX276" i="1"/>
  <c r="D276" i="19"/>
  <c r="C276" i="23"/>
  <c r="AR276" i="1"/>
  <c r="AS276" i="1"/>
  <c r="E315" i="28"/>
  <c r="AU276" i="1"/>
  <c r="F315" i="28"/>
  <c r="Z275" i="1"/>
  <c r="AW276" i="1"/>
  <c r="AK276" i="1"/>
  <c r="N277" i="19"/>
  <c r="H315" i="28"/>
  <c r="H454" i="19"/>
  <c r="F277" i="23"/>
  <c r="H278" i="22"/>
  <c r="H278" i="21"/>
  <c r="BG275" i="1"/>
  <c r="BJ275" i="1"/>
  <c r="AV276" i="1"/>
  <c r="H276" i="19"/>
  <c r="H277" i="21"/>
  <c r="G277" i="23"/>
  <c r="AT276" i="1"/>
  <c r="H277" i="23"/>
  <c r="AG276" i="1"/>
  <c r="E454" i="19"/>
  <c r="E277" i="21"/>
  <c r="E277" i="22"/>
  <c r="E314" i="28"/>
  <c r="AH276" i="1"/>
  <c r="BI275" i="1"/>
  <c r="B276" i="19"/>
  <c r="AE276" i="1"/>
  <c r="BF275" i="1"/>
  <c r="AL276" i="1"/>
  <c r="K278" i="22"/>
  <c r="L315" i="28"/>
  <c r="I277" i="23"/>
  <c r="K278" i="21"/>
  <c r="D315" i="28"/>
  <c r="M315" i="28"/>
  <c r="B277" i="23"/>
  <c r="D278" i="21"/>
  <c r="D278" i="22"/>
  <c r="C277" i="23"/>
  <c r="AF276" i="1"/>
  <c r="F454" i="19"/>
  <c r="D277" i="23"/>
  <c r="E453" i="19"/>
  <c r="G276" i="19"/>
  <c r="M276" i="19"/>
  <c r="Q275" i="1"/>
  <c r="R275" i="1"/>
  <c r="F276" i="19"/>
  <c r="F277" i="21"/>
  <c r="L276" i="19"/>
  <c r="K277" i="22"/>
  <c r="AB275" i="1"/>
  <c r="BC275" i="1"/>
  <c r="K276" i="19"/>
  <c r="J276" i="19"/>
  <c r="B274" i="1"/>
  <c r="B275" i="19"/>
  <c r="C274" i="1"/>
  <c r="C275" i="19"/>
  <c r="E274" i="1"/>
  <c r="G274" i="1"/>
  <c r="H274" i="1"/>
  <c r="Q274" i="1"/>
  <c r="I274" i="1"/>
  <c r="J274" i="1"/>
  <c r="M274" i="1"/>
  <c r="N274" i="1"/>
  <c r="K275" i="19"/>
  <c r="O274" i="1"/>
  <c r="AX275" i="1"/>
  <c r="AC274" i="1"/>
  <c r="N315" i="28"/>
  <c r="H277" i="22"/>
  <c r="N276" i="19"/>
  <c r="F276" i="23"/>
  <c r="F314" i="28"/>
  <c r="F321" i="28"/>
  <c r="H314" i="28"/>
  <c r="H321" i="28"/>
  <c r="H453" i="19"/>
  <c r="F277" i="22"/>
  <c r="D277" i="22"/>
  <c r="BC274" i="1"/>
  <c r="J314" i="28"/>
  <c r="J321" i="28"/>
  <c r="I277" i="21"/>
  <c r="I277" i="22"/>
  <c r="D314" i="28"/>
  <c r="K277" i="21"/>
  <c r="G277" i="21"/>
  <c r="G277" i="22"/>
  <c r="G314" i="28"/>
  <c r="G321" i="28"/>
  <c r="AN276" i="1"/>
  <c r="BA276" i="1"/>
  <c r="AO276" i="1"/>
  <c r="L314" i="28"/>
  <c r="L321" i="28"/>
  <c r="AT275" i="1"/>
  <c r="B276" i="23"/>
  <c r="D277" i="21"/>
  <c r="J277" i="22"/>
  <c r="K314" i="28"/>
  <c r="K321" i="28"/>
  <c r="J277" i="21"/>
  <c r="B277" i="22"/>
  <c r="B277" i="21"/>
  <c r="B314" i="28"/>
  <c r="B321" i="28"/>
  <c r="B312" i="28"/>
  <c r="E321" i="28"/>
  <c r="C312" i="28"/>
  <c r="C276" i="21"/>
  <c r="C276" i="22"/>
  <c r="AS275" i="1"/>
  <c r="AG275" i="1"/>
  <c r="K312" i="28"/>
  <c r="H276" i="23"/>
  <c r="J276" i="22"/>
  <c r="J276" i="21"/>
  <c r="B276" i="21"/>
  <c r="F453" i="19"/>
  <c r="D276" i="23"/>
  <c r="B276" i="22"/>
  <c r="G276" i="23"/>
  <c r="J453" i="19"/>
  <c r="D275" i="19"/>
  <c r="C275" i="23"/>
  <c r="AR275" i="1"/>
  <c r="AF275" i="1"/>
  <c r="AK275" i="1"/>
  <c r="BE274" i="1"/>
  <c r="AV275" i="1"/>
  <c r="AJ275" i="1"/>
  <c r="L275" i="19"/>
  <c r="K276" i="21"/>
  <c r="AL275" i="1"/>
  <c r="G453" i="19"/>
  <c r="E276" i="23"/>
  <c r="BG274" i="1"/>
  <c r="H275" i="19"/>
  <c r="AU275" i="1"/>
  <c r="AI275" i="1"/>
  <c r="Z274" i="1"/>
  <c r="AW275" i="1"/>
  <c r="AE275" i="1"/>
  <c r="AQ275" i="1"/>
  <c r="BF274" i="1"/>
  <c r="BH274" i="1"/>
  <c r="E275" i="19"/>
  <c r="I276" i="23"/>
  <c r="BD274" i="1"/>
  <c r="R274" i="1"/>
  <c r="AH275" i="1"/>
  <c r="O276" i="19"/>
  <c r="BB274" i="1"/>
  <c r="BJ274" i="1"/>
  <c r="AA274" i="1"/>
  <c r="J275" i="19"/>
  <c r="J312" i="28"/>
  <c r="BI274" i="1"/>
  <c r="G275" i="19"/>
  <c r="G312" i="28"/>
  <c r="F275" i="19"/>
  <c r="F276" i="22"/>
  <c r="AB274" i="1"/>
  <c r="AZ274" i="1"/>
  <c r="C231" i="1"/>
  <c r="C232" i="19"/>
  <c r="C232" i="1"/>
  <c r="C233" i="19"/>
  <c r="C233" i="1"/>
  <c r="C234" i="19"/>
  <c r="C234" i="1"/>
  <c r="C235" i="19"/>
  <c r="C235" i="1"/>
  <c r="C236" i="19"/>
  <c r="C236" i="1"/>
  <c r="C237" i="19"/>
  <c r="C237" i="1"/>
  <c r="C238" i="19"/>
  <c r="C238" i="1"/>
  <c r="C239" i="19"/>
  <c r="C239" i="1"/>
  <c r="C240" i="19"/>
  <c r="C240" i="1"/>
  <c r="C241" i="19"/>
  <c r="C241" i="1"/>
  <c r="C242" i="19"/>
  <c r="C242" i="1"/>
  <c r="C243" i="19"/>
  <c r="C243" i="1"/>
  <c r="C244" i="19"/>
  <c r="C244" i="1"/>
  <c r="C245" i="19"/>
  <c r="C245" i="1"/>
  <c r="C246" i="19"/>
  <c r="C246" i="1"/>
  <c r="C247" i="19"/>
  <c r="C247" i="1"/>
  <c r="C248" i="19"/>
  <c r="C248" i="1"/>
  <c r="C249" i="19"/>
  <c r="C249" i="1"/>
  <c r="C250" i="19"/>
  <c r="C250" i="1"/>
  <c r="C251" i="19"/>
  <c r="C251" i="1"/>
  <c r="C252" i="19"/>
  <c r="C252" i="1"/>
  <c r="C253" i="19"/>
  <c r="C253" i="1"/>
  <c r="C254" i="19"/>
  <c r="C254" i="1"/>
  <c r="C255" i="19"/>
  <c r="C255" i="1"/>
  <c r="C256" i="19"/>
  <c r="C256" i="1"/>
  <c r="C257" i="19"/>
  <c r="C257" i="1"/>
  <c r="C258" i="19"/>
  <c r="C258" i="1"/>
  <c r="C259" i="19"/>
  <c r="C259" i="1"/>
  <c r="C260" i="19"/>
  <c r="C260" i="1"/>
  <c r="C261" i="19"/>
  <c r="C261" i="1"/>
  <c r="C262" i="19"/>
  <c r="C262" i="1"/>
  <c r="C263" i="19"/>
  <c r="C263" i="1"/>
  <c r="C264" i="19"/>
  <c r="C264" i="1"/>
  <c r="C265" i="19"/>
  <c r="C265" i="1"/>
  <c r="C266" i="19"/>
  <c r="C266" i="1"/>
  <c r="C267" i="19"/>
  <c r="C267" i="1"/>
  <c r="C268" i="19"/>
  <c r="C268" i="1"/>
  <c r="C269" i="19"/>
  <c r="C269" i="1"/>
  <c r="C270" i="19"/>
  <c r="C270" i="1"/>
  <c r="C271" i="19"/>
  <c r="C271" i="1"/>
  <c r="C272" i="19"/>
  <c r="C272" i="1"/>
  <c r="C273" i="19"/>
  <c r="C273" i="1"/>
  <c r="C274" i="19"/>
  <c r="C275" i="21"/>
  <c r="B273" i="1"/>
  <c r="AE274" i="1"/>
  <c r="E273" i="1"/>
  <c r="G273" i="1"/>
  <c r="H273" i="1"/>
  <c r="Q273" i="1"/>
  <c r="I273" i="1"/>
  <c r="J273" i="1"/>
  <c r="M273" i="1"/>
  <c r="N273" i="1"/>
  <c r="AW274" i="1"/>
  <c r="O273" i="1"/>
  <c r="C309" i="28"/>
  <c r="C291" i="28"/>
  <c r="K276" i="22"/>
  <c r="C272" i="28"/>
  <c r="N275" i="19"/>
  <c r="F275" i="23"/>
  <c r="BE273" i="1"/>
  <c r="I275" i="23"/>
  <c r="D321" i="28"/>
  <c r="M314" i="28"/>
  <c r="N314" i="28"/>
  <c r="G276" i="22"/>
  <c r="E276" i="21"/>
  <c r="E452" i="19"/>
  <c r="E276" i="22"/>
  <c r="E312" i="28"/>
  <c r="D276" i="22"/>
  <c r="D276" i="21"/>
  <c r="D312" i="28"/>
  <c r="F312" i="28"/>
  <c r="AT274" i="1"/>
  <c r="H312" i="28"/>
  <c r="H276" i="22"/>
  <c r="H276" i="21"/>
  <c r="H452" i="19"/>
  <c r="I276" i="21"/>
  <c r="F276" i="21"/>
  <c r="I276" i="22"/>
  <c r="H275" i="23"/>
  <c r="L312" i="28"/>
  <c r="G276" i="21"/>
  <c r="B275" i="23"/>
  <c r="AN275" i="1"/>
  <c r="AO275" i="1"/>
  <c r="BA275" i="1"/>
  <c r="C311" i="28"/>
  <c r="AI274" i="1"/>
  <c r="AU274" i="1"/>
  <c r="C275" i="22"/>
  <c r="M275" i="19"/>
  <c r="G452" i="19"/>
  <c r="E275" i="23"/>
  <c r="BH273" i="1"/>
  <c r="E274" i="19"/>
  <c r="E451" i="19"/>
  <c r="AS274" i="1"/>
  <c r="AH274" i="1"/>
  <c r="AQ274" i="1"/>
  <c r="AC273" i="1"/>
  <c r="AL274" i="1"/>
  <c r="AX274" i="1"/>
  <c r="F452" i="19"/>
  <c r="D275" i="23"/>
  <c r="O275" i="19"/>
  <c r="G275" i="23"/>
  <c r="J452" i="19"/>
  <c r="BI273" i="1"/>
  <c r="AB273" i="1"/>
  <c r="BC273" i="1"/>
  <c r="AF274" i="1"/>
  <c r="AO274" i="1"/>
  <c r="AR274" i="1"/>
  <c r="AJ274" i="1"/>
  <c r="AK274" i="1"/>
  <c r="AV274" i="1"/>
  <c r="AG274" i="1"/>
  <c r="C299" i="28"/>
  <c r="C280" i="28"/>
  <c r="C300" i="28"/>
  <c r="C249" i="22"/>
  <c r="C233" i="22"/>
  <c r="C272" i="22"/>
  <c r="C256" i="22"/>
  <c r="C271" i="28"/>
  <c r="C270" i="21"/>
  <c r="C306" i="28"/>
  <c r="C270" i="22"/>
  <c r="C278" i="28"/>
  <c r="C246" i="21"/>
  <c r="C246" i="22"/>
  <c r="C261" i="21"/>
  <c r="C295" i="28"/>
  <c r="C261" i="22"/>
  <c r="C271" i="22"/>
  <c r="C268" i="21"/>
  <c r="C303" i="28"/>
  <c r="C268" i="22"/>
  <c r="C244" i="21"/>
  <c r="C276" i="28"/>
  <c r="C244" i="22"/>
  <c r="C236" i="22"/>
  <c r="C267" i="28"/>
  <c r="C236" i="21"/>
  <c r="C302" i="28"/>
  <c r="C251" i="22"/>
  <c r="C266" i="28"/>
  <c r="C287" i="28"/>
  <c r="C254" i="21"/>
  <c r="C254" i="22"/>
  <c r="C286" i="28"/>
  <c r="C253" i="21"/>
  <c r="C253" i="22"/>
  <c r="C239" i="22"/>
  <c r="C252" i="21"/>
  <c r="C285" i="28"/>
  <c r="C252" i="22"/>
  <c r="C269" i="21"/>
  <c r="C269" i="22"/>
  <c r="C304" i="28"/>
  <c r="C245" i="21"/>
  <c r="C245" i="22"/>
  <c r="C277" i="28"/>
  <c r="C255" i="22"/>
  <c r="C294" i="28"/>
  <c r="C260" i="22"/>
  <c r="C260" i="21"/>
  <c r="C310" i="28"/>
  <c r="C274" i="21"/>
  <c r="C274" i="22"/>
  <c r="C251" i="21"/>
  <c r="C284" i="28"/>
  <c r="C250" i="22"/>
  <c r="C283" i="28"/>
  <c r="C250" i="21"/>
  <c r="C234" i="21"/>
  <c r="C235" i="21"/>
  <c r="C234" i="22"/>
  <c r="C263" i="22"/>
  <c r="C279" i="28"/>
  <c r="C262" i="22"/>
  <c r="C298" i="28"/>
  <c r="C262" i="21"/>
  <c r="C296" i="28"/>
  <c r="C238" i="21"/>
  <c r="C269" i="28"/>
  <c r="C238" i="22"/>
  <c r="C270" i="28"/>
  <c r="C237" i="21"/>
  <c r="C237" i="22"/>
  <c r="C268" i="28"/>
  <c r="C301" i="28"/>
  <c r="C266" i="22"/>
  <c r="C266" i="21"/>
  <c r="C267" i="21"/>
  <c r="C292" i="28"/>
  <c r="C258" i="21"/>
  <c r="C259" i="21"/>
  <c r="C258" i="22"/>
  <c r="C242" i="21"/>
  <c r="C274" i="28"/>
  <c r="C242" i="22"/>
  <c r="C243" i="21"/>
  <c r="C293" i="28"/>
  <c r="C275" i="28"/>
  <c r="C265" i="21"/>
  <c r="C249" i="21"/>
  <c r="C233" i="21"/>
  <c r="C259" i="22"/>
  <c r="C243" i="22"/>
  <c r="C272" i="21"/>
  <c r="C264" i="21"/>
  <c r="C256" i="21"/>
  <c r="C248" i="21"/>
  <c r="C240" i="21"/>
  <c r="C308" i="28"/>
  <c r="C290" i="28"/>
  <c r="C273" i="21"/>
  <c r="C257" i="21"/>
  <c r="C241" i="21"/>
  <c r="C267" i="22"/>
  <c r="C235" i="22"/>
  <c r="C282" i="28"/>
  <c r="BD273" i="1"/>
  <c r="C271" i="21"/>
  <c r="C263" i="21"/>
  <c r="C255" i="21"/>
  <c r="C247" i="21"/>
  <c r="C239" i="21"/>
  <c r="C273" i="22"/>
  <c r="C265" i="22"/>
  <c r="C257" i="22"/>
  <c r="C241" i="22"/>
  <c r="C288" i="28"/>
  <c r="C307" i="28"/>
  <c r="D274" i="19"/>
  <c r="C264" i="22"/>
  <c r="C248" i="22"/>
  <c r="C240" i="22"/>
  <c r="BB273" i="1"/>
  <c r="C247" i="22"/>
  <c r="L274" i="19"/>
  <c r="B274" i="19"/>
  <c r="K274" i="19"/>
  <c r="AZ273" i="1"/>
  <c r="BG273" i="1"/>
  <c r="J274" i="19"/>
  <c r="H274" i="19"/>
  <c r="R273" i="1"/>
  <c r="G274" i="19"/>
  <c r="G275" i="22"/>
  <c r="F274" i="19"/>
  <c r="F275" i="22"/>
  <c r="BF273" i="1"/>
  <c r="Z273" i="1"/>
  <c r="BJ273" i="1"/>
  <c r="AA273" i="1"/>
  <c r="B271" i="1"/>
  <c r="B272" i="19"/>
  <c r="E271" i="1"/>
  <c r="D272" i="19"/>
  <c r="C272" i="23"/>
  <c r="G271" i="1"/>
  <c r="E272" i="19"/>
  <c r="H271" i="1"/>
  <c r="Q271" i="1"/>
  <c r="I271" i="1"/>
  <c r="G272" i="19"/>
  <c r="J271" i="1"/>
  <c r="H272" i="19"/>
  <c r="M271" i="1"/>
  <c r="N271" i="1"/>
  <c r="O271" i="1"/>
  <c r="L272" i="19"/>
  <c r="B272" i="1"/>
  <c r="E272" i="1"/>
  <c r="D273" i="19"/>
  <c r="C273" i="23"/>
  <c r="G272" i="1"/>
  <c r="H272" i="1"/>
  <c r="AB272" i="1"/>
  <c r="I272" i="1"/>
  <c r="G273" i="19"/>
  <c r="G450" i="19"/>
  <c r="J272" i="1"/>
  <c r="AU273" i="1"/>
  <c r="M272" i="1"/>
  <c r="AJ273" i="1"/>
  <c r="N272" i="1"/>
  <c r="Z272" i="1"/>
  <c r="O272" i="1"/>
  <c r="AC272" i="1"/>
  <c r="O274" i="19"/>
  <c r="M321" i="28"/>
  <c r="N321" i="28"/>
  <c r="N312" i="28"/>
  <c r="M312" i="28"/>
  <c r="J311" i="28"/>
  <c r="G275" i="21"/>
  <c r="AI273" i="1"/>
  <c r="H274" i="23"/>
  <c r="K311" i="28"/>
  <c r="J275" i="22"/>
  <c r="J275" i="21"/>
  <c r="B311" i="28"/>
  <c r="B275" i="22"/>
  <c r="B275" i="21"/>
  <c r="F275" i="21"/>
  <c r="E275" i="21"/>
  <c r="E311" i="28"/>
  <c r="E275" i="22"/>
  <c r="K275" i="21"/>
  <c r="L311" i="28"/>
  <c r="K275" i="22"/>
  <c r="H451" i="19"/>
  <c r="H275" i="21"/>
  <c r="H275" i="22"/>
  <c r="H311" i="28"/>
  <c r="I275" i="21"/>
  <c r="C274" i="23"/>
  <c r="D275" i="22"/>
  <c r="D275" i="21"/>
  <c r="D311" i="28"/>
  <c r="G311" i="28"/>
  <c r="I275" i="22"/>
  <c r="AN274" i="1"/>
  <c r="F311" i="28"/>
  <c r="BA274" i="1"/>
  <c r="G274" i="23"/>
  <c r="J451" i="19"/>
  <c r="N274" i="19"/>
  <c r="B274" i="23"/>
  <c r="I274" i="23"/>
  <c r="F274" i="23"/>
  <c r="C297" i="28"/>
  <c r="AK273" i="1"/>
  <c r="AW272" i="1"/>
  <c r="BI271" i="1"/>
  <c r="C305" i="28"/>
  <c r="C289" i="28"/>
  <c r="C313" i="28"/>
  <c r="BH271" i="1"/>
  <c r="C281" i="28"/>
  <c r="AS272" i="1"/>
  <c r="C273" i="28"/>
  <c r="F272" i="19"/>
  <c r="D272" i="23"/>
  <c r="AL273" i="1"/>
  <c r="AV272" i="1"/>
  <c r="AS273" i="1"/>
  <c r="AG273" i="1"/>
  <c r="E274" i="23"/>
  <c r="G451" i="19"/>
  <c r="AR273" i="1"/>
  <c r="AF273" i="1"/>
  <c r="AO273" i="1"/>
  <c r="AZ272" i="1"/>
  <c r="AW273" i="1"/>
  <c r="AA272" i="1"/>
  <c r="AV273" i="1"/>
  <c r="AX273" i="1"/>
  <c r="BD272" i="1"/>
  <c r="AB271" i="1"/>
  <c r="D274" i="23"/>
  <c r="F451" i="19"/>
  <c r="AQ273" i="1"/>
  <c r="BJ272" i="1"/>
  <c r="AZ271" i="1"/>
  <c r="AT272" i="1"/>
  <c r="BB272" i="1"/>
  <c r="AT273" i="1"/>
  <c r="AH273" i="1"/>
  <c r="AE273" i="1"/>
  <c r="M274" i="19"/>
  <c r="G310" i="28"/>
  <c r="G309" i="28"/>
  <c r="G274" i="21"/>
  <c r="E273" i="23"/>
  <c r="D309" i="28"/>
  <c r="N309" i="28"/>
  <c r="D274" i="22"/>
  <c r="D274" i="21"/>
  <c r="B272" i="23"/>
  <c r="D310" i="28"/>
  <c r="N310" i="28"/>
  <c r="G274" i="22"/>
  <c r="I272" i="23"/>
  <c r="F272" i="23"/>
  <c r="N272" i="19"/>
  <c r="H449" i="19"/>
  <c r="D273" i="21"/>
  <c r="B273" i="19"/>
  <c r="L273" i="19"/>
  <c r="BG272" i="1"/>
  <c r="D273" i="22"/>
  <c r="BF272" i="1"/>
  <c r="AJ272" i="1"/>
  <c r="AI272" i="1"/>
  <c r="J273" i="19"/>
  <c r="M272" i="19"/>
  <c r="BE272" i="1"/>
  <c r="BH272" i="1"/>
  <c r="H273" i="19"/>
  <c r="G449" i="19"/>
  <c r="E272" i="23"/>
  <c r="AK272" i="1"/>
  <c r="K272" i="19"/>
  <c r="G273" i="21"/>
  <c r="R271" i="1"/>
  <c r="F273" i="19"/>
  <c r="J272" i="19"/>
  <c r="E449" i="19"/>
  <c r="K273" i="19"/>
  <c r="AG272" i="1"/>
  <c r="AU272" i="1"/>
  <c r="AL272" i="1"/>
  <c r="AE272" i="1"/>
  <c r="E273" i="19"/>
  <c r="G273" i="22"/>
  <c r="BG271" i="1"/>
  <c r="BF271" i="1"/>
  <c r="BI272" i="1"/>
  <c r="AH272" i="1"/>
  <c r="BE271" i="1"/>
  <c r="AQ272" i="1"/>
  <c r="Q272" i="1"/>
  <c r="R272" i="1"/>
  <c r="BD271" i="1"/>
  <c r="BC272" i="1"/>
  <c r="AR272" i="1"/>
  <c r="AC271" i="1"/>
  <c r="AX272" i="1"/>
  <c r="AF272" i="1"/>
  <c r="BC271" i="1"/>
  <c r="AA271" i="1"/>
  <c r="BJ271" i="1"/>
  <c r="BB271" i="1"/>
  <c r="Z271" i="1"/>
  <c r="B270" i="1"/>
  <c r="AQ271" i="1"/>
  <c r="E270" i="1"/>
  <c r="AF271" i="1"/>
  <c r="G270" i="1"/>
  <c r="AS271" i="1"/>
  <c r="H270" i="1"/>
  <c r="I270" i="1"/>
  <c r="G271" i="19"/>
  <c r="G308" i="28"/>
  <c r="J270" i="1"/>
  <c r="AU271" i="1"/>
  <c r="M270" i="1"/>
  <c r="AV271" i="1"/>
  <c r="N270" i="1"/>
  <c r="Z270" i="1"/>
  <c r="O270" i="1"/>
  <c r="L271" i="19"/>
  <c r="N311" i="28"/>
  <c r="M311" i="28"/>
  <c r="AL271" i="1"/>
  <c r="AC270" i="1"/>
  <c r="F449" i="19"/>
  <c r="AX271" i="1"/>
  <c r="AE271" i="1"/>
  <c r="BA271" i="1"/>
  <c r="AG271" i="1"/>
  <c r="AR271" i="1"/>
  <c r="BA273" i="1"/>
  <c r="AN273" i="1"/>
  <c r="M273" i="19"/>
  <c r="E309" i="28"/>
  <c r="E274" i="22"/>
  <c r="E274" i="21"/>
  <c r="E310" i="28"/>
  <c r="K272" i="22"/>
  <c r="H309" i="28"/>
  <c r="H274" i="21"/>
  <c r="H310" i="28"/>
  <c r="H274" i="22"/>
  <c r="K274" i="21"/>
  <c r="L309" i="28"/>
  <c r="L310" i="28"/>
  <c r="K274" i="22"/>
  <c r="K272" i="21"/>
  <c r="K309" i="28"/>
  <c r="K310" i="28"/>
  <c r="J274" i="21"/>
  <c r="J274" i="22"/>
  <c r="F309" i="28"/>
  <c r="F310" i="28"/>
  <c r="F274" i="21"/>
  <c r="F274" i="22"/>
  <c r="G272" i="22"/>
  <c r="J309" i="28"/>
  <c r="I274" i="21"/>
  <c r="J310" i="28"/>
  <c r="I274" i="22"/>
  <c r="B273" i="23"/>
  <c r="B310" i="28"/>
  <c r="M310" i="28"/>
  <c r="B309" i="28"/>
  <c r="M309" i="28"/>
  <c r="B274" i="22"/>
  <c r="B274" i="21"/>
  <c r="L308" i="28"/>
  <c r="H272" i="23"/>
  <c r="AJ271" i="1"/>
  <c r="AK271" i="1"/>
  <c r="AW271" i="1"/>
  <c r="AI271" i="1"/>
  <c r="K273" i="21"/>
  <c r="I273" i="23"/>
  <c r="K273" i="22"/>
  <c r="G272" i="21"/>
  <c r="E273" i="21"/>
  <c r="E273" i="22"/>
  <c r="E450" i="19"/>
  <c r="B273" i="21"/>
  <c r="B273" i="22"/>
  <c r="O272" i="19"/>
  <c r="G272" i="23"/>
  <c r="J449" i="19"/>
  <c r="D273" i="23"/>
  <c r="F273" i="22"/>
  <c r="F273" i="21"/>
  <c r="F450" i="19"/>
  <c r="G273" i="23"/>
  <c r="I273" i="22"/>
  <c r="O273" i="19"/>
  <c r="I273" i="21"/>
  <c r="J450" i="19"/>
  <c r="N273" i="19"/>
  <c r="H273" i="22"/>
  <c r="H450" i="19"/>
  <c r="H273" i="21"/>
  <c r="F273" i="23"/>
  <c r="AT271" i="1"/>
  <c r="AH271" i="1"/>
  <c r="J273" i="21"/>
  <c r="H273" i="23"/>
  <c r="J273" i="22"/>
  <c r="BA272" i="1"/>
  <c r="AO272" i="1"/>
  <c r="AN272" i="1"/>
  <c r="AO271" i="1"/>
  <c r="B271" i="19"/>
  <c r="BJ270" i="1"/>
  <c r="Q270" i="1"/>
  <c r="R270" i="1"/>
  <c r="AB270" i="1"/>
  <c r="G448" i="19"/>
  <c r="K271" i="19"/>
  <c r="K308" i="28"/>
  <c r="J271" i="19"/>
  <c r="H271" i="19"/>
  <c r="BI270" i="1"/>
  <c r="F271" i="19"/>
  <c r="BE270" i="1"/>
  <c r="BB270" i="1"/>
  <c r="E271" i="19"/>
  <c r="AZ270" i="1"/>
  <c r="D271" i="19"/>
  <c r="C271" i="23"/>
  <c r="BH270" i="1"/>
  <c r="BG270" i="1"/>
  <c r="BF270" i="1"/>
  <c r="BD270" i="1"/>
  <c r="BC270" i="1"/>
  <c r="AA270" i="1"/>
  <c r="B269" i="1"/>
  <c r="AE270" i="1"/>
  <c r="E269" i="1"/>
  <c r="AF270" i="1"/>
  <c r="G269" i="1"/>
  <c r="AG270" i="1"/>
  <c r="H269" i="1"/>
  <c r="I269" i="1"/>
  <c r="G270" i="19"/>
  <c r="G307" i="28"/>
  <c r="J269" i="1"/>
  <c r="AU270" i="1"/>
  <c r="M269" i="1"/>
  <c r="J270" i="19"/>
  <c r="N269" i="1"/>
  <c r="AW270" i="1"/>
  <c r="O269" i="1"/>
  <c r="AN271" i="1"/>
  <c r="J307" i="28"/>
  <c r="J308" i="28"/>
  <c r="H270" i="19"/>
  <c r="H307" i="28"/>
  <c r="F308" i="28"/>
  <c r="H308" i="28"/>
  <c r="I272" i="21"/>
  <c r="D308" i="28"/>
  <c r="N308" i="28"/>
  <c r="J272" i="22"/>
  <c r="G271" i="22"/>
  <c r="B308" i="28"/>
  <c r="E308" i="28"/>
  <c r="I272" i="22"/>
  <c r="E272" i="21"/>
  <c r="E272" i="22"/>
  <c r="F272" i="21"/>
  <c r="F272" i="22"/>
  <c r="J272" i="21"/>
  <c r="B272" i="22"/>
  <c r="B272" i="21"/>
  <c r="H272" i="21"/>
  <c r="H272" i="22"/>
  <c r="E271" i="23"/>
  <c r="D272" i="21"/>
  <c r="D272" i="22"/>
  <c r="AN270" i="1"/>
  <c r="D271" i="23"/>
  <c r="F448" i="19"/>
  <c r="O271" i="19"/>
  <c r="G271" i="23"/>
  <c r="I271" i="22"/>
  <c r="I271" i="21"/>
  <c r="J448" i="19"/>
  <c r="I271" i="23"/>
  <c r="F270" i="19"/>
  <c r="F307" i="28"/>
  <c r="AT270" i="1"/>
  <c r="AH270" i="1"/>
  <c r="AJ270" i="1"/>
  <c r="AS270" i="1"/>
  <c r="AI270" i="1"/>
  <c r="B271" i="23"/>
  <c r="AV270" i="1"/>
  <c r="AA269" i="1"/>
  <c r="G271" i="21"/>
  <c r="AB269" i="1"/>
  <c r="AZ269" i="1"/>
  <c r="AR270" i="1"/>
  <c r="AC269" i="1"/>
  <c r="AL270" i="1"/>
  <c r="AX270" i="1"/>
  <c r="B270" i="19"/>
  <c r="B307" i="28"/>
  <c r="AQ270" i="1"/>
  <c r="N271" i="19"/>
  <c r="F271" i="23"/>
  <c r="H448" i="19"/>
  <c r="Z269" i="1"/>
  <c r="AK270" i="1"/>
  <c r="E448" i="19"/>
  <c r="H271" i="23"/>
  <c r="M271" i="19"/>
  <c r="AO270" i="1"/>
  <c r="BA270" i="1"/>
  <c r="Q269" i="1"/>
  <c r="R269" i="1"/>
  <c r="BJ269" i="1"/>
  <c r="E270" i="19"/>
  <c r="BI269" i="1"/>
  <c r="L270" i="19"/>
  <c r="J447" i="19"/>
  <c r="G447" i="19"/>
  <c r="BH269" i="1"/>
  <c r="D270" i="19"/>
  <c r="K270" i="19"/>
  <c r="K307" i="28"/>
  <c r="BG269" i="1"/>
  <c r="BF269" i="1"/>
  <c r="BE269" i="1"/>
  <c r="BC269" i="1"/>
  <c r="BD269" i="1"/>
  <c r="BB269" i="1"/>
  <c r="B268" i="1"/>
  <c r="AQ269" i="1"/>
  <c r="E268" i="1"/>
  <c r="AF269" i="1"/>
  <c r="G268" i="1"/>
  <c r="AG269" i="1"/>
  <c r="H268" i="1"/>
  <c r="F269" i="19"/>
  <c r="I268" i="1"/>
  <c r="G269" i="19"/>
  <c r="G270" i="22"/>
  <c r="J268" i="1"/>
  <c r="AU269" i="1"/>
  <c r="M268" i="1"/>
  <c r="AA268" i="1"/>
  <c r="N268" i="1"/>
  <c r="O268" i="1"/>
  <c r="AC268" i="1"/>
  <c r="H271" i="22"/>
  <c r="H447" i="19"/>
  <c r="H271" i="21"/>
  <c r="M308" i="28"/>
  <c r="D307" i="28"/>
  <c r="N307" i="28"/>
  <c r="C270" i="23"/>
  <c r="G270" i="23"/>
  <c r="G306" i="28"/>
  <c r="G313" i="28"/>
  <c r="L307" i="28"/>
  <c r="J271" i="22"/>
  <c r="O270" i="19"/>
  <c r="F447" i="19"/>
  <c r="F306" i="28"/>
  <c r="F313" i="28"/>
  <c r="E307" i="28"/>
  <c r="D271" i="21"/>
  <c r="E271" i="22"/>
  <c r="H269" i="19"/>
  <c r="H270" i="22"/>
  <c r="AX269" i="1"/>
  <c r="B271" i="22"/>
  <c r="B271" i="21"/>
  <c r="M270" i="19"/>
  <c r="J271" i="21"/>
  <c r="F271" i="22"/>
  <c r="K271" i="22"/>
  <c r="K271" i="21"/>
  <c r="D271" i="22"/>
  <c r="F271" i="21"/>
  <c r="AE269" i="1"/>
  <c r="BA269" i="1"/>
  <c r="E271" i="21"/>
  <c r="N270" i="19"/>
  <c r="G270" i="21"/>
  <c r="F270" i="22"/>
  <c r="F270" i="21"/>
  <c r="I270" i="23"/>
  <c r="Q268" i="1"/>
  <c r="R268" i="1"/>
  <c r="AS269" i="1"/>
  <c r="Z268" i="1"/>
  <c r="AW269" i="1"/>
  <c r="B270" i="23"/>
  <c r="AR269" i="1"/>
  <c r="AB268" i="1"/>
  <c r="H270" i="23"/>
  <c r="AH269" i="1"/>
  <c r="AK269" i="1"/>
  <c r="E270" i="23"/>
  <c r="D270" i="23"/>
  <c r="AT269" i="1"/>
  <c r="AL269" i="1"/>
  <c r="J269" i="19"/>
  <c r="J306" i="28"/>
  <c r="J313" i="28"/>
  <c r="AV269" i="1"/>
  <c r="AI269" i="1"/>
  <c r="F270" i="23"/>
  <c r="E447" i="19"/>
  <c r="AJ269" i="1"/>
  <c r="AO269" i="1"/>
  <c r="G446" i="19"/>
  <c r="BJ268" i="1"/>
  <c r="D269" i="19"/>
  <c r="BH268" i="1"/>
  <c r="E269" i="19"/>
  <c r="E306" i="28"/>
  <c r="AZ268" i="1"/>
  <c r="BI268" i="1"/>
  <c r="L269" i="19"/>
  <c r="K270" i="22"/>
  <c r="B269" i="19"/>
  <c r="B306" i="28"/>
  <c r="F446" i="19"/>
  <c r="K269" i="19"/>
  <c r="J270" i="22"/>
  <c r="BF268" i="1"/>
  <c r="BE268" i="1"/>
  <c r="BC268" i="1"/>
  <c r="BG268" i="1"/>
  <c r="BD268" i="1"/>
  <c r="BB268" i="1"/>
  <c r="B267" i="1"/>
  <c r="AQ268" i="1"/>
  <c r="E267" i="1"/>
  <c r="AF268" i="1"/>
  <c r="G267" i="1"/>
  <c r="AS268" i="1"/>
  <c r="H267" i="1"/>
  <c r="AT268" i="1"/>
  <c r="I267" i="1"/>
  <c r="G268" i="19"/>
  <c r="G304" i="28"/>
  <c r="J267" i="1"/>
  <c r="AU268" i="1"/>
  <c r="M267" i="1"/>
  <c r="AV268" i="1"/>
  <c r="N267" i="1"/>
  <c r="Z267" i="1"/>
  <c r="O267" i="1"/>
  <c r="AC267" i="1"/>
  <c r="E313" i="28"/>
  <c r="M307" i="28"/>
  <c r="D269" i="23"/>
  <c r="C269" i="23"/>
  <c r="B313" i="28"/>
  <c r="K306" i="28"/>
  <c r="K313" i="28"/>
  <c r="H270" i="21"/>
  <c r="H306" i="28"/>
  <c r="H313" i="28"/>
  <c r="L306" i="28"/>
  <c r="L313" i="28"/>
  <c r="D306" i="28"/>
  <c r="H446" i="19"/>
  <c r="AN269" i="1"/>
  <c r="N269" i="19"/>
  <c r="F269" i="23"/>
  <c r="E269" i="23"/>
  <c r="AI268" i="1"/>
  <c r="AG268" i="1"/>
  <c r="K270" i="21"/>
  <c r="D270" i="21"/>
  <c r="E270" i="21"/>
  <c r="BD267" i="1"/>
  <c r="B270" i="21"/>
  <c r="B270" i="22"/>
  <c r="I270" i="21"/>
  <c r="I270" i="22"/>
  <c r="J270" i="21"/>
  <c r="D270" i="22"/>
  <c r="AB267" i="1"/>
  <c r="AR268" i="1"/>
  <c r="E270" i="22"/>
  <c r="J268" i="19"/>
  <c r="J304" i="28"/>
  <c r="J446" i="19"/>
  <c r="K268" i="19"/>
  <c r="K304" i="28"/>
  <c r="E446" i="19"/>
  <c r="G269" i="21"/>
  <c r="AX268" i="1"/>
  <c r="BF267" i="1"/>
  <c r="H268" i="19"/>
  <c r="H445" i="19"/>
  <c r="AK268" i="1"/>
  <c r="M269" i="19"/>
  <c r="BE267" i="1"/>
  <c r="B269" i="23"/>
  <c r="G269" i="23"/>
  <c r="G269" i="22"/>
  <c r="I269" i="23"/>
  <c r="AE268" i="1"/>
  <c r="BA268" i="1"/>
  <c r="O269" i="19"/>
  <c r="AW268" i="1"/>
  <c r="AL268" i="1"/>
  <c r="BG267" i="1"/>
  <c r="AH268" i="1"/>
  <c r="H269" i="23"/>
  <c r="AJ268" i="1"/>
  <c r="AO268" i="1"/>
  <c r="G445" i="19"/>
  <c r="Q267" i="1"/>
  <c r="R267" i="1"/>
  <c r="BB267" i="1"/>
  <c r="E268" i="19"/>
  <c r="E269" i="22"/>
  <c r="BC267" i="1"/>
  <c r="F268" i="19"/>
  <c r="BJ267" i="1"/>
  <c r="D268" i="19"/>
  <c r="BI267" i="1"/>
  <c r="L268" i="19"/>
  <c r="K269" i="21"/>
  <c r="B268" i="19"/>
  <c r="B269" i="21"/>
  <c r="AA267" i="1"/>
  <c r="BH267" i="1"/>
  <c r="AZ267" i="1"/>
  <c r="B266" i="1"/>
  <c r="AQ267" i="1"/>
  <c r="E266" i="1"/>
  <c r="G266" i="1"/>
  <c r="E267" i="19"/>
  <c r="E444" i="19"/>
  <c r="H266" i="1"/>
  <c r="AB266" i="1"/>
  <c r="I266" i="1"/>
  <c r="G267" i="19"/>
  <c r="J266" i="1"/>
  <c r="M266" i="1"/>
  <c r="AJ267" i="1"/>
  <c r="N266" i="1"/>
  <c r="Z266" i="1"/>
  <c r="O266" i="1"/>
  <c r="AL267" i="1"/>
  <c r="D269" i="21"/>
  <c r="C268" i="23"/>
  <c r="D313" i="28"/>
  <c r="N306" i="28"/>
  <c r="M306" i="28"/>
  <c r="AE267" i="1"/>
  <c r="I269" i="22"/>
  <c r="N268" i="19"/>
  <c r="J445" i="19"/>
  <c r="G268" i="23"/>
  <c r="M268" i="19"/>
  <c r="E304" i="28"/>
  <c r="B304" i="28"/>
  <c r="J269" i="21"/>
  <c r="B269" i="22"/>
  <c r="I269" i="21"/>
  <c r="J269" i="22"/>
  <c r="O268" i="19"/>
  <c r="AX267" i="1"/>
  <c r="AT267" i="1"/>
  <c r="AN268" i="1"/>
  <c r="L304" i="28"/>
  <c r="D269" i="22"/>
  <c r="K269" i="22"/>
  <c r="E269" i="21"/>
  <c r="D304" i="28"/>
  <c r="N304" i="28"/>
  <c r="H269" i="22"/>
  <c r="H269" i="21"/>
  <c r="H304" i="28"/>
  <c r="F269" i="21"/>
  <c r="F269" i="22"/>
  <c r="F304" i="28"/>
  <c r="AG267" i="1"/>
  <c r="G444" i="19"/>
  <c r="G303" i="28"/>
  <c r="G268" i="22"/>
  <c r="G268" i="21"/>
  <c r="AU267" i="1"/>
  <c r="AI267" i="1"/>
  <c r="I268" i="23"/>
  <c r="AH267" i="1"/>
  <c r="B268" i="23"/>
  <c r="BB266" i="1"/>
  <c r="AR267" i="1"/>
  <c r="H268" i="23"/>
  <c r="E445" i="19"/>
  <c r="E268" i="21"/>
  <c r="E268" i="22"/>
  <c r="E303" i="28"/>
  <c r="BI266" i="1"/>
  <c r="Q266" i="1"/>
  <c r="R266" i="1"/>
  <c r="AS267" i="1"/>
  <c r="AW267" i="1"/>
  <c r="AK267" i="1"/>
  <c r="E268" i="23"/>
  <c r="J267" i="19"/>
  <c r="O267" i="19"/>
  <c r="AV267" i="1"/>
  <c r="F268" i="23"/>
  <c r="F445" i="19"/>
  <c r="D268" i="23"/>
  <c r="AF267" i="1"/>
  <c r="AO267" i="1"/>
  <c r="F267" i="19"/>
  <c r="F444" i="19"/>
  <c r="BE266" i="1"/>
  <c r="AZ266" i="1"/>
  <c r="D267" i="19"/>
  <c r="B267" i="19"/>
  <c r="B303" i="28"/>
  <c r="K267" i="19"/>
  <c r="AC266" i="1"/>
  <c r="L267" i="19"/>
  <c r="L303" i="28"/>
  <c r="BJ266" i="1"/>
  <c r="H267" i="19"/>
  <c r="M267" i="19"/>
  <c r="BG266" i="1"/>
  <c r="BF266" i="1"/>
  <c r="BH266" i="1"/>
  <c r="BD266" i="1"/>
  <c r="BC266" i="1"/>
  <c r="AA266" i="1"/>
  <c r="B265" i="1"/>
  <c r="AQ266" i="1"/>
  <c r="E265" i="1"/>
  <c r="AF266" i="1"/>
  <c r="G265" i="1"/>
  <c r="AS266" i="1"/>
  <c r="H265" i="1"/>
  <c r="AH266" i="1"/>
  <c r="I265" i="1"/>
  <c r="G266" i="19"/>
  <c r="J265" i="1"/>
  <c r="AU266" i="1"/>
  <c r="M265" i="1"/>
  <c r="J266" i="19"/>
  <c r="N265" i="1"/>
  <c r="Z265" i="1"/>
  <c r="O265" i="1"/>
  <c r="AC265" i="1"/>
  <c r="N313" i="28"/>
  <c r="M313" i="28"/>
  <c r="D303" i="28"/>
  <c r="N303" i="28"/>
  <c r="C267" i="23"/>
  <c r="AZ265" i="1"/>
  <c r="AN267" i="1"/>
  <c r="BA267" i="1"/>
  <c r="I267" i="22"/>
  <c r="M304" i="28"/>
  <c r="F268" i="21"/>
  <c r="J302" i="28"/>
  <c r="I267" i="21"/>
  <c r="AA265" i="1"/>
  <c r="AV266" i="1"/>
  <c r="F268" i="22"/>
  <c r="K268" i="21"/>
  <c r="AB265" i="1"/>
  <c r="J268" i="22"/>
  <c r="J268" i="21"/>
  <c r="K303" i="28"/>
  <c r="F303" i="28"/>
  <c r="K268" i="22"/>
  <c r="D268" i="21"/>
  <c r="H444" i="19"/>
  <c r="H268" i="21"/>
  <c r="H303" i="28"/>
  <c r="H268" i="22"/>
  <c r="AJ266" i="1"/>
  <c r="J444" i="19"/>
  <c r="I268" i="22"/>
  <c r="J303" i="28"/>
  <c r="I268" i="21"/>
  <c r="B268" i="22"/>
  <c r="G267" i="23"/>
  <c r="D268" i="22"/>
  <c r="B268" i="21"/>
  <c r="G267" i="22"/>
  <c r="G302" i="28"/>
  <c r="G267" i="21"/>
  <c r="AG266" i="1"/>
  <c r="N267" i="19"/>
  <c r="F267" i="23"/>
  <c r="D267" i="23"/>
  <c r="AW266" i="1"/>
  <c r="F266" i="19"/>
  <c r="F302" i="28"/>
  <c r="AT266" i="1"/>
  <c r="Q265" i="1"/>
  <c r="R265" i="1"/>
  <c r="I267" i="23"/>
  <c r="AR266" i="1"/>
  <c r="AK266" i="1"/>
  <c r="H267" i="23"/>
  <c r="AX266" i="1"/>
  <c r="AE266" i="1"/>
  <c r="AN266" i="1"/>
  <c r="AI266" i="1"/>
  <c r="B267" i="23"/>
  <c r="E267" i="23"/>
  <c r="AL266" i="1"/>
  <c r="AO266" i="1"/>
  <c r="J443" i="19"/>
  <c r="G443" i="19"/>
  <c r="E266" i="19"/>
  <c r="D266" i="19"/>
  <c r="BJ265" i="1"/>
  <c r="L266" i="19"/>
  <c r="L302" i="28"/>
  <c r="B266" i="19"/>
  <c r="B267" i="22"/>
  <c r="BH265" i="1"/>
  <c r="BI265" i="1"/>
  <c r="K266" i="19"/>
  <c r="J267" i="22"/>
  <c r="H266" i="19"/>
  <c r="H267" i="21"/>
  <c r="BF265" i="1"/>
  <c r="BE265" i="1"/>
  <c r="BD265" i="1"/>
  <c r="BC265" i="1"/>
  <c r="BB265" i="1"/>
  <c r="BG265" i="1"/>
  <c r="B264" i="1"/>
  <c r="AQ265" i="1"/>
  <c r="E264" i="1"/>
  <c r="AF265" i="1"/>
  <c r="G264" i="1"/>
  <c r="AS265" i="1"/>
  <c r="H264" i="1"/>
  <c r="I264" i="1"/>
  <c r="G265" i="19"/>
  <c r="J264" i="1"/>
  <c r="M264" i="1"/>
  <c r="N264" i="1"/>
  <c r="O264" i="1"/>
  <c r="AC264" i="1"/>
  <c r="M303" i="28"/>
  <c r="D267" i="21"/>
  <c r="C266" i="23"/>
  <c r="BA266" i="1"/>
  <c r="K302" i="28"/>
  <c r="AR265" i="1"/>
  <c r="AE265" i="1"/>
  <c r="BA265" i="1"/>
  <c r="D267" i="22"/>
  <c r="D302" i="28"/>
  <c r="N302" i="28"/>
  <c r="AX265" i="1"/>
  <c r="B302" i="28"/>
  <c r="H302" i="28"/>
  <c r="B267" i="21"/>
  <c r="F267" i="21"/>
  <c r="F443" i="19"/>
  <c r="K267" i="21"/>
  <c r="F267" i="22"/>
  <c r="K267" i="22"/>
  <c r="G442" i="19"/>
  <c r="J267" i="21"/>
  <c r="G266" i="23"/>
  <c r="H267" i="22"/>
  <c r="E265" i="19"/>
  <c r="E266" i="22"/>
  <c r="O266" i="19"/>
  <c r="E302" i="28"/>
  <c r="E267" i="21"/>
  <c r="E267" i="22"/>
  <c r="G301" i="28"/>
  <c r="E266" i="23"/>
  <c r="AO265" i="1"/>
  <c r="M266" i="19"/>
  <c r="BJ264" i="1"/>
  <c r="AV265" i="1"/>
  <c r="AJ265" i="1"/>
  <c r="G266" i="22"/>
  <c r="H265" i="19"/>
  <c r="H301" i="28"/>
  <c r="AU265" i="1"/>
  <c r="AI265" i="1"/>
  <c r="AG265" i="1"/>
  <c r="I266" i="23"/>
  <c r="H266" i="23"/>
  <c r="G266" i="21"/>
  <c r="E443" i="19"/>
  <c r="AH265" i="1"/>
  <c r="AT265" i="1"/>
  <c r="BI264" i="1"/>
  <c r="N266" i="19"/>
  <c r="H443" i="19"/>
  <c r="F266" i="23"/>
  <c r="AB264" i="1"/>
  <c r="K265" i="19"/>
  <c r="AW265" i="1"/>
  <c r="AK265" i="1"/>
  <c r="J265" i="19"/>
  <c r="AL265" i="1"/>
  <c r="B266" i="23"/>
  <c r="D266" i="23"/>
  <c r="Z264" i="1"/>
  <c r="Q264" i="1"/>
  <c r="R264" i="1"/>
  <c r="BB264" i="1"/>
  <c r="F265" i="19"/>
  <c r="F301" i="28"/>
  <c r="D265" i="19"/>
  <c r="AZ264" i="1"/>
  <c r="L265" i="19"/>
  <c r="L301" i="28"/>
  <c r="B265" i="19"/>
  <c r="BG264" i="1"/>
  <c r="BF264" i="1"/>
  <c r="BH264" i="1"/>
  <c r="BD264" i="1"/>
  <c r="BE264" i="1"/>
  <c r="BC264" i="1"/>
  <c r="AA264" i="1"/>
  <c r="B263" i="1"/>
  <c r="AQ264" i="1"/>
  <c r="E263" i="1"/>
  <c r="AR264" i="1"/>
  <c r="G263" i="1"/>
  <c r="E264" i="19"/>
  <c r="H263" i="1"/>
  <c r="AT264" i="1"/>
  <c r="I263" i="1"/>
  <c r="J263" i="1"/>
  <c r="M263" i="1"/>
  <c r="AJ264" i="1"/>
  <c r="N263" i="1"/>
  <c r="K264" i="19"/>
  <c r="O263" i="1"/>
  <c r="AC263" i="1"/>
  <c r="D301" i="28"/>
  <c r="N301" i="28"/>
  <c r="C265" i="23"/>
  <c r="M265" i="19"/>
  <c r="AN265" i="1"/>
  <c r="M302" i="28"/>
  <c r="E266" i="21"/>
  <c r="E301" i="28"/>
  <c r="J301" i="28"/>
  <c r="E265" i="21"/>
  <c r="J266" i="21"/>
  <c r="K300" i="28"/>
  <c r="B266" i="21"/>
  <c r="H442" i="19"/>
  <c r="K301" i="28"/>
  <c r="E442" i="19"/>
  <c r="E300" i="28"/>
  <c r="B301" i="28"/>
  <c r="H266" i="21"/>
  <c r="N265" i="19"/>
  <c r="G265" i="23"/>
  <c r="J266" i="22"/>
  <c r="O265" i="19"/>
  <c r="J442" i="19"/>
  <c r="I266" i="21"/>
  <c r="I266" i="22"/>
  <c r="K266" i="21"/>
  <c r="F442" i="19"/>
  <c r="F266" i="22"/>
  <c r="F266" i="21"/>
  <c r="D266" i="21"/>
  <c r="AF264" i="1"/>
  <c r="AO264" i="1"/>
  <c r="D266" i="22"/>
  <c r="H266" i="22"/>
  <c r="K266" i="22"/>
  <c r="D264" i="19"/>
  <c r="B266" i="22"/>
  <c r="J265" i="22"/>
  <c r="J265" i="21"/>
  <c r="B265" i="23"/>
  <c r="D265" i="23"/>
  <c r="H265" i="23"/>
  <c r="AS264" i="1"/>
  <c r="I265" i="23"/>
  <c r="AE264" i="1"/>
  <c r="E265" i="22"/>
  <c r="AH264" i="1"/>
  <c r="AB263" i="1"/>
  <c r="Z263" i="1"/>
  <c r="AW264" i="1"/>
  <c r="AL264" i="1"/>
  <c r="AX264" i="1"/>
  <c r="BJ263" i="1"/>
  <c r="AV264" i="1"/>
  <c r="J264" i="19"/>
  <c r="AG264" i="1"/>
  <c r="AK264" i="1"/>
  <c r="BI263" i="1"/>
  <c r="AI264" i="1"/>
  <c r="AU264" i="1"/>
  <c r="F265" i="23"/>
  <c r="BH263" i="1"/>
  <c r="E265" i="23"/>
  <c r="E441" i="19"/>
  <c r="AA263" i="1"/>
  <c r="H264" i="19"/>
  <c r="H300" i="28"/>
  <c r="Q263" i="1"/>
  <c r="R263" i="1"/>
  <c r="G264" i="19"/>
  <c r="F264" i="19"/>
  <c r="AZ263" i="1"/>
  <c r="L264" i="19"/>
  <c r="L300" i="28"/>
  <c r="B264" i="19"/>
  <c r="BF263" i="1"/>
  <c r="BE263" i="1"/>
  <c r="BG263" i="1"/>
  <c r="BB263" i="1"/>
  <c r="BD263" i="1"/>
  <c r="BC263" i="1"/>
  <c r="M301" i="28"/>
  <c r="AN264" i="1"/>
  <c r="D300" i="28"/>
  <c r="N300" i="28"/>
  <c r="C264" i="23"/>
  <c r="J441" i="19"/>
  <c r="F265" i="22"/>
  <c r="G300" i="28"/>
  <c r="D265" i="22"/>
  <c r="B265" i="21"/>
  <c r="J300" i="28"/>
  <c r="B300" i="28"/>
  <c r="F300" i="28"/>
  <c r="K265" i="21"/>
  <c r="O264" i="19"/>
  <c r="H264" i="23"/>
  <c r="D265" i="21"/>
  <c r="BA264" i="1"/>
  <c r="B265" i="22"/>
  <c r="K265" i="22"/>
  <c r="G264" i="23"/>
  <c r="I265" i="22"/>
  <c r="I265" i="21"/>
  <c r="F265" i="21"/>
  <c r="G265" i="22"/>
  <c r="G265" i="21"/>
  <c r="H265" i="22"/>
  <c r="H265" i="21"/>
  <c r="I264" i="23"/>
  <c r="N264" i="19"/>
  <c r="F264" i="23"/>
  <c r="H441" i="19"/>
  <c r="B264" i="23"/>
  <c r="E264" i="23"/>
  <c r="M264" i="19"/>
  <c r="G441" i="19"/>
  <c r="D264" i="23"/>
  <c r="F441" i="19"/>
  <c r="M300" i="28"/>
  <c r="B262" i="1"/>
  <c r="E262" i="1"/>
  <c r="G262" i="1"/>
  <c r="E263" i="19"/>
  <c r="H262" i="1"/>
  <c r="I262" i="1"/>
  <c r="J262" i="1"/>
  <c r="BD262" i="1"/>
  <c r="M262" i="1"/>
  <c r="N262" i="1"/>
  <c r="O262" i="1"/>
  <c r="BF262" i="1"/>
  <c r="BH262" i="1"/>
  <c r="E299" i="28"/>
  <c r="BB262" i="1"/>
  <c r="AJ263" i="1"/>
  <c r="AV263" i="1"/>
  <c r="E440" i="19"/>
  <c r="E264" i="22"/>
  <c r="E264" i="21"/>
  <c r="F263" i="19"/>
  <c r="AH263" i="1"/>
  <c r="AT263" i="1"/>
  <c r="AB262" i="1"/>
  <c r="AG263" i="1"/>
  <c r="AS263" i="1"/>
  <c r="J263" i="19"/>
  <c r="BE262" i="1"/>
  <c r="H263" i="19"/>
  <c r="AU263" i="1"/>
  <c r="AI263" i="1"/>
  <c r="AA262" i="1"/>
  <c r="D263" i="19"/>
  <c r="C263" i="23"/>
  <c r="AF263" i="1"/>
  <c r="AR263" i="1"/>
  <c r="BJ262" i="1"/>
  <c r="AC262" i="1"/>
  <c r="AX263" i="1"/>
  <c r="AL263" i="1"/>
  <c r="B263" i="19"/>
  <c r="AQ263" i="1"/>
  <c r="AE263" i="1"/>
  <c r="BI262" i="1"/>
  <c r="Z262" i="1"/>
  <c r="AW263" i="1"/>
  <c r="AK263" i="1"/>
  <c r="K263" i="19"/>
  <c r="BG262" i="1"/>
  <c r="L263" i="19"/>
  <c r="BC262" i="1"/>
  <c r="Q262" i="1"/>
  <c r="R262" i="1"/>
  <c r="G263" i="19"/>
  <c r="AZ262" i="1"/>
  <c r="B261" i="1"/>
  <c r="AQ262" i="1"/>
  <c r="E261" i="1"/>
  <c r="G261" i="1"/>
  <c r="AG262" i="1"/>
  <c r="H261" i="1"/>
  <c r="I261" i="1"/>
  <c r="G262" i="19"/>
  <c r="J261" i="1"/>
  <c r="M261" i="1"/>
  <c r="N261" i="1"/>
  <c r="Z261" i="1"/>
  <c r="O261" i="1"/>
  <c r="AL262" i="1"/>
  <c r="G298" i="28"/>
  <c r="G299" i="28"/>
  <c r="B263" i="23"/>
  <c r="D299" i="28"/>
  <c r="N299" i="28"/>
  <c r="J440" i="19"/>
  <c r="J299" i="28"/>
  <c r="B299" i="28"/>
  <c r="K299" i="28"/>
  <c r="L299" i="28"/>
  <c r="N263" i="19"/>
  <c r="H299" i="28"/>
  <c r="D263" i="23"/>
  <c r="F299" i="28"/>
  <c r="O263" i="19"/>
  <c r="F440" i="19"/>
  <c r="F263" i="23"/>
  <c r="H440" i="19"/>
  <c r="J264" i="21"/>
  <c r="J264" i="22"/>
  <c r="G264" i="22"/>
  <c r="G264" i="21"/>
  <c r="H263" i="23"/>
  <c r="H264" i="22"/>
  <c r="H264" i="21"/>
  <c r="F264" i="22"/>
  <c r="F264" i="21"/>
  <c r="K264" i="21"/>
  <c r="K264" i="22"/>
  <c r="I264" i="22"/>
  <c r="I264" i="21"/>
  <c r="AN263" i="1"/>
  <c r="BA263" i="1"/>
  <c r="AO263" i="1"/>
  <c r="AW262" i="1"/>
  <c r="D264" i="21"/>
  <c r="D264" i="22"/>
  <c r="AE262" i="1"/>
  <c r="G263" i="23"/>
  <c r="B264" i="22"/>
  <c r="B264" i="21"/>
  <c r="AB261" i="1"/>
  <c r="AT262" i="1"/>
  <c r="AZ261" i="1"/>
  <c r="AR262" i="1"/>
  <c r="AF262" i="1"/>
  <c r="AH262" i="1"/>
  <c r="F262" i="19"/>
  <c r="F298" i="28"/>
  <c r="BJ261" i="1"/>
  <c r="AV262" i="1"/>
  <c r="AJ262" i="1"/>
  <c r="BI261" i="1"/>
  <c r="AS262" i="1"/>
  <c r="E262" i="19"/>
  <c r="L262" i="19"/>
  <c r="K263" i="21"/>
  <c r="AX262" i="1"/>
  <c r="AU262" i="1"/>
  <c r="AI262" i="1"/>
  <c r="AK262" i="1"/>
  <c r="G263" i="21"/>
  <c r="G440" i="19"/>
  <c r="G263" i="22"/>
  <c r="E263" i="23"/>
  <c r="M263" i="19"/>
  <c r="I263" i="23"/>
  <c r="G439" i="19"/>
  <c r="Q261" i="1"/>
  <c r="R261" i="1"/>
  <c r="BB261" i="1"/>
  <c r="D262" i="19"/>
  <c r="AC261" i="1"/>
  <c r="B262" i="19"/>
  <c r="B298" i="28"/>
  <c r="K262" i="19"/>
  <c r="K298" i="28"/>
  <c r="J262" i="19"/>
  <c r="J298" i="28"/>
  <c r="H262" i="19"/>
  <c r="H298" i="28"/>
  <c r="BG261" i="1"/>
  <c r="BF261" i="1"/>
  <c r="BH261" i="1"/>
  <c r="BE261" i="1"/>
  <c r="BD261" i="1"/>
  <c r="BC261" i="1"/>
  <c r="AA261" i="1"/>
  <c r="B260" i="1"/>
  <c r="B261" i="19"/>
  <c r="E260" i="1"/>
  <c r="AF261" i="1"/>
  <c r="G260" i="1"/>
  <c r="E261" i="19"/>
  <c r="H260" i="1"/>
  <c r="I260" i="1"/>
  <c r="G261" i="19"/>
  <c r="G296" i="28"/>
  <c r="J260" i="1"/>
  <c r="M260" i="1"/>
  <c r="AA260" i="1"/>
  <c r="N260" i="1"/>
  <c r="AK261" i="1"/>
  <c r="O260" i="1"/>
  <c r="AC260" i="1"/>
  <c r="J305" i="28"/>
  <c r="F305" i="28"/>
  <c r="D298" i="28"/>
  <c r="N298" i="28"/>
  <c r="C262" i="23"/>
  <c r="H305" i="28"/>
  <c r="B305" i="28"/>
  <c r="K305" i="28"/>
  <c r="M299" i="28"/>
  <c r="L298" i="28"/>
  <c r="L305" i="28"/>
  <c r="AW261" i="1"/>
  <c r="M262" i="19"/>
  <c r="E298" i="28"/>
  <c r="E305" i="28"/>
  <c r="G305" i="28"/>
  <c r="D262" i="23"/>
  <c r="E262" i="22"/>
  <c r="AV261" i="1"/>
  <c r="BE260" i="1"/>
  <c r="E439" i="19"/>
  <c r="F263" i="22"/>
  <c r="F263" i="21"/>
  <c r="F439" i="19"/>
  <c r="E263" i="22"/>
  <c r="E263" i="21"/>
  <c r="G262" i="21"/>
  <c r="BA262" i="1"/>
  <c r="AO262" i="1"/>
  <c r="H263" i="21"/>
  <c r="H263" i="22"/>
  <c r="I263" i="21"/>
  <c r="I263" i="22"/>
  <c r="I262" i="23"/>
  <c r="D263" i="21"/>
  <c r="D263" i="22"/>
  <c r="J263" i="22"/>
  <c r="J263" i="21"/>
  <c r="AE261" i="1"/>
  <c r="AN261" i="1"/>
  <c r="AN262" i="1"/>
  <c r="B263" i="22"/>
  <c r="B263" i="21"/>
  <c r="K263" i="22"/>
  <c r="E296" i="28"/>
  <c r="E262" i="21"/>
  <c r="G262" i="22"/>
  <c r="J439" i="19"/>
  <c r="O262" i="19"/>
  <c r="G262" i="23"/>
  <c r="AZ260" i="1"/>
  <c r="AR261" i="1"/>
  <c r="L261" i="19"/>
  <c r="AL261" i="1"/>
  <c r="AG261" i="1"/>
  <c r="BD260" i="1"/>
  <c r="AU261" i="1"/>
  <c r="BJ260" i="1"/>
  <c r="N262" i="19"/>
  <c r="F262" i="23"/>
  <c r="H439" i="19"/>
  <c r="B296" i="28"/>
  <c r="B262" i="22"/>
  <c r="B262" i="21"/>
  <c r="H262" i="23"/>
  <c r="AQ261" i="1"/>
  <c r="AJ261" i="1"/>
  <c r="AX261" i="1"/>
  <c r="BH260" i="1"/>
  <c r="Q260" i="1"/>
  <c r="R260" i="1"/>
  <c r="AT261" i="1"/>
  <c r="AH261" i="1"/>
  <c r="AS261" i="1"/>
  <c r="AI261" i="1"/>
  <c r="B262" i="23"/>
  <c r="E262" i="23"/>
  <c r="AO261" i="1"/>
  <c r="E438" i="19"/>
  <c r="G438" i="19"/>
  <c r="M261" i="19"/>
  <c r="H261" i="19"/>
  <c r="H262" i="21"/>
  <c r="BI260" i="1"/>
  <c r="F261" i="19"/>
  <c r="BG260" i="1"/>
  <c r="D261" i="19"/>
  <c r="BB260" i="1"/>
  <c r="K261" i="19"/>
  <c r="J262" i="21"/>
  <c r="J261" i="19"/>
  <c r="O261" i="19"/>
  <c r="AB260" i="1"/>
  <c r="BF260" i="1"/>
  <c r="BC260" i="1"/>
  <c r="Z260" i="1"/>
  <c r="B259" i="1"/>
  <c r="E259" i="1"/>
  <c r="G259" i="1"/>
  <c r="E260" i="19"/>
  <c r="H259" i="1"/>
  <c r="Q259" i="1"/>
  <c r="I259" i="1"/>
  <c r="G260" i="19"/>
  <c r="G261" i="22"/>
  <c r="J259" i="1"/>
  <c r="M259" i="1"/>
  <c r="AA259" i="1"/>
  <c r="N259" i="1"/>
  <c r="Z259" i="1"/>
  <c r="O259" i="1"/>
  <c r="M298" i="28"/>
  <c r="D305" i="28"/>
  <c r="E261" i="23"/>
  <c r="C261" i="23"/>
  <c r="BA261" i="1"/>
  <c r="D262" i="21"/>
  <c r="N261" i="19"/>
  <c r="J296" i="28"/>
  <c r="F260" i="19"/>
  <c r="F261" i="21"/>
  <c r="AH260" i="1"/>
  <c r="J262" i="22"/>
  <c r="K296" i="28"/>
  <c r="D262" i="22"/>
  <c r="H262" i="22"/>
  <c r="I262" i="22"/>
  <c r="F262" i="22"/>
  <c r="F262" i="21"/>
  <c r="F296" i="28"/>
  <c r="H296" i="28"/>
  <c r="K262" i="21"/>
  <c r="K262" i="22"/>
  <c r="L296" i="28"/>
  <c r="BE259" i="1"/>
  <c r="AJ260" i="1"/>
  <c r="D296" i="28"/>
  <c r="AT260" i="1"/>
  <c r="I262" i="21"/>
  <c r="G295" i="28"/>
  <c r="E261" i="21"/>
  <c r="E295" i="28"/>
  <c r="E261" i="22"/>
  <c r="I261" i="23"/>
  <c r="AQ260" i="1"/>
  <c r="AE260" i="1"/>
  <c r="D261" i="23"/>
  <c r="F438" i="19"/>
  <c r="B261" i="23"/>
  <c r="BJ259" i="1"/>
  <c r="AV260" i="1"/>
  <c r="J438" i="19"/>
  <c r="G261" i="23"/>
  <c r="H438" i="19"/>
  <c r="F261" i="23"/>
  <c r="H261" i="23"/>
  <c r="AS260" i="1"/>
  <c r="AG260" i="1"/>
  <c r="D260" i="19"/>
  <c r="AR260" i="1"/>
  <c r="AF260" i="1"/>
  <c r="AO260" i="1"/>
  <c r="BI259" i="1"/>
  <c r="AU260" i="1"/>
  <c r="AI260" i="1"/>
  <c r="BH259" i="1"/>
  <c r="AK260" i="1"/>
  <c r="AW260" i="1"/>
  <c r="G261" i="21"/>
  <c r="AC259" i="1"/>
  <c r="AL260" i="1"/>
  <c r="AX260" i="1"/>
  <c r="BD259" i="1"/>
  <c r="M260" i="19"/>
  <c r="L260" i="19"/>
  <c r="E437" i="19"/>
  <c r="BG259" i="1"/>
  <c r="R259" i="1"/>
  <c r="J260" i="19"/>
  <c r="J295" i="28"/>
  <c r="BF259" i="1"/>
  <c r="H260" i="19"/>
  <c r="H261" i="22"/>
  <c r="BC259" i="1"/>
  <c r="G437" i="19"/>
  <c r="BB259" i="1"/>
  <c r="B260" i="19"/>
  <c r="K260" i="19"/>
  <c r="J261" i="22"/>
  <c r="AB259" i="1"/>
  <c r="AZ259" i="1"/>
  <c r="B258" i="1"/>
  <c r="AE259" i="1"/>
  <c r="E258" i="1"/>
  <c r="AR259" i="1"/>
  <c r="G258" i="1"/>
  <c r="H258" i="1"/>
  <c r="I258" i="1"/>
  <c r="G259" i="19"/>
  <c r="G260" i="22"/>
  <c r="J258" i="1"/>
  <c r="AI259" i="1"/>
  <c r="M258" i="1"/>
  <c r="AJ259" i="1"/>
  <c r="N258" i="1"/>
  <c r="Z258" i="1"/>
  <c r="O258" i="1"/>
  <c r="AC258" i="1"/>
  <c r="N305" i="28"/>
  <c r="M305" i="28"/>
  <c r="M296" i="28"/>
  <c r="N296" i="28"/>
  <c r="D261" i="22"/>
  <c r="C260" i="23"/>
  <c r="F261" i="22"/>
  <c r="F437" i="19"/>
  <c r="F295" i="28"/>
  <c r="AZ258" i="1"/>
  <c r="AF259" i="1"/>
  <c r="AN259" i="1"/>
  <c r="AL259" i="1"/>
  <c r="K295" i="28"/>
  <c r="D261" i="21"/>
  <c r="I261" i="21"/>
  <c r="B260" i="23"/>
  <c r="E260" i="23"/>
  <c r="L295" i="28"/>
  <c r="K261" i="22"/>
  <c r="K261" i="21"/>
  <c r="B261" i="22"/>
  <c r="B295" i="28"/>
  <c r="B261" i="21"/>
  <c r="AX259" i="1"/>
  <c r="J261" i="21"/>
  <c r="I261" i="22"/>
  <c r="BA260" i="1"/>
  <c r="AN260" i="1"/>
  <c r="J259" i="19"/>
  <c r="J436" i="19"/>
  <c r="H261" i="21"/>
  <c r="D295" i="28"/>
  <c r="N295" i="28"/>
  <c r="H295" i="28"/>
  <c r="AQ259" i="1"/>
  <c r="BI258" i="1"/>
  <c r="D260" i="23"/>
  <c r="I260" i="23"/>
  <c r="AW259" i="1"/>
  <c r="H260" i="23"/>
  <c r="O260" i="19"/>
  <c r="G260" i="23"/>
  <c r="J437" i="19"/>
  <c r="BJ258" i="1"/>
  <c r="G436" i="19"/>
  <c r="AK259" i="1"/>
  <c r="G260" i="21"/>
  <c r="F260" i="23"/>
  <c r="N260" i="19"/>
  <c r="H437" i="19"/>
  <c r="BH258" i="1"/>
  <c r="AH259" i="1"/>
  <c r="AT259" i="1"/>
  <c r="AV259" i="1"/>
  <c r="E259" i="19"/>
  <c r="AS259" i="1"/>
  <c r="AG259" i="1"/>
  <c r="AU259" i="1"/>
  <c r="AA258" i="1"/>
  <c r="G294" i="28"/>
  <c r="H259" i="19"/>
  <c r="H260" i="21"/>
  <c r="Q258" i="1"/>
  <c r="R258" i="1"/>
  <c r="F259" i="19"/>
  <c r="AB258" i="1"/>
  <c r="D259" i="19"/>
  <c r="C259" i="23"/>
  <c r="L259" i="19"/>
  <c r="L294" i="28"/>
  <c r="B259" i="19"/>
  <c r="K259" i="19"/>
  <c r="BF258" i="1"/>
  <c r="BE258" i="1"/>
  <c r="BB258" i="1"/>
  <c r="BG258" i="1"/>
  <c r="BD258" i="1"/>
  <c r="BC258" i="1"/>
  <c r="B257" i="1"/>
  <c r="AQ258" i="1"/>
  <c r="E257" i="1"/>
  <c r="G257" i="1"/>
  <c r="H257" i="1"/>
  <c r="F258" i="19"/>
  <c r="I257" i="1"/>
  <c r="G258" i="19"/>
  <c r="J257" i="1"/>
  <c r="AU258" i="1"/>
  <c r="M257" i="1"/>
  <c r="AA257" i="1"/>
  <c r="N257" i="1"/>
  <c r="O257" i="1"/>
  <c r="AC257" i="1"/>
  <c r="B260" i="21"/>
  <c r="B551" i="19"/>
  <c r="AO259" i="1"/>
  <c r="M295" i="28"/>
  <c r="BA259" i="1"/>
  <c r="AZ257" i="1"/>
  <c r="AB257" i="1"/>
  <c r="AH258" i="1"/>
  <c r="J294" i="28"/>
  <c r="I260" i="22"/>
  <c r="I260" i="21"/>
  <c r="O259" i="19"/>
  <c r="H260" i="22"/>
  <c r="B294" i="28"/>
  <c r="H294" i="28"/>
  <c r="B260" i="22"/>
  <c r="AR258" i="1"/>
  <c r="E259" i="23"/>
  <c r="D294" i="28"/>
  <c r="N294" i="28"/>
  <c r="D260" i="22"/>
  <c r="D260" i="21"/>
  <c r="E436" i="19"/>
  <c r="E260" i="22"/>
  <c r="E294" i="28"/>
  <c r="E260" i="21"/>
  <c r="M259" i="19"/>
  <c r="F293" i="28"/>
  <c r="F436" i="19"/>
  <c r="F294" i="28"/>
  <c r="F260" i="21"/>
  <c r="F260" i="22"/>
  <c r="J260" i="22"/>
  <c r="K260" i="21"/>
  <c r="G259" i="22"/>
  <c r="G293" i="28"/>
  <c r="AE258" i="1"/>
  <c r="AF258" i="1"/>
  <c r="K294" i="28"/>
  <c r="K260" i="22"/>
  <c r="H436" i="19"/>
  <c r="J260" i="21"/>
  <c r="G259" i="21"/>
  <c r="Z257" i="1"/>
  <c r="AW258" i="1"/>
  <c r="AK258" i="1"/>
  <c r="I259" i="23"/>
  <c r="H259" i="23"/>
  <c r="AI258" i="1"/>
  <c r="E258" i="19"/>
  <c r="M258" i="19"/>
  <c r="AG258" i="1"/>
  <c r="AS258" i="1"/>
  <c r="AL258" i="1"/>
  <c r="AX258" i="1"/>
  <c r="Q257" i="1"/>
  <c r="R257" i="1"/>
  <c r="N259" i="19"/>
  <c r="F259" i="23"/>
  <c r="D259" i="23"/>
  <c r="F259" i="22"/>
  <c r="F259" i="21"/>
  <c r="J258" i="19"/>
  <c r="AV258" i="1"/>
  <c r="AJ258" i="1"/>
  <c r="B259" i="23"/>
  <c r="G259" i="23"/>
  <c r="AT258" i="1"/>
  <c r="G435" i="19"/>
  <c r="BJ257" i="1"/>
  <c r="BH257" i="1"/>
  <c r="BI257" i="1"/>
  <c r="L258" i="19"/>
  <c r="K258" i="19"/>
  <c r="H258" i="19"/>
  <c r="D258" i="19"/>
  <c r="B258" i="19"/>
  <c r="B550" i="19"/>
  <c r="F435" i="19"/>
  <c r="BF257" i="1"/>
  <c r="BE257" i="1"/>
  <c r="BC257" i="1"/>
  <c r="BB257" i="1"/>
  <c r="BG257" i="1"/>
  <c r="BD257" i="1"/>
  <c r="B256" i="1"/>
  <c r="AQ257" i="1"/>
  <c r="E256" i="1"/>
  <c r="AR257" i="1"/>
  <c r="G256" i="1"/>
  <c r="AS257" i="1"/>
  <c r="H256" i="1"/>
  <c r="AB256" i="1"/>
  <c r="I256" i="1"/>
  <c r="G257" i="19"/>
  <c r="G292" i="28"/>
  <c r="J256" i="1"/>
  <c r="H257" i="19"/>
  <c r="M256" i="1"/>
  <c r="AJ257" i="1"/>
  <c r="N256" i="1"/>
  <c r="Z256" i="1"/>
  <c r="O256" i="1"/>
  <c r="AC256" i="1"/>
  <c r="D293" i="28"/>
  <c r="N293" i="28"/>
  <c r="C258" i="23"/>
  <c r="M294" i="28"/>
  <c r="AN258" i="1"/>
  <c r="H292" i="28"/>
  <c r="BA258" i="1"/>
  <c r="AO258" i="1"/>
  <c r="J293" i="28"/>
  <c r="K259" i="22"/>
  <c r="E293" i="28"/>
  <c r="L293" i="28"/>
  <c r="O258" i="19"/>
  <c r="F257" i="19"/>
  <c r="F434" i="19"/>
  <c r="H293" i="28"/>
  <c r="B259" i="21"/>
  <c r="K293" i="28"/>
  <c r="H434" i="19"/>
  <c r="G258" i="21"/>
  <c r="E258" i="23"/>
  <c r="B293" i="28"/>
  <c r="B258" i="23"/>
  <c r="F258" i="23"/>
  <c r="D259" i="22"/>
  <c r="H259" i="21"/>
  <c r="K259" i="21"/>
  <c r="AU257" i="1"/>
  <c r="H259" i="22"/>
  <c r="E435" i="19"/>
  <c r="E259" i="22"/>
  <c r="E259" i="21"/>
  <c r="D259" i="21"/>
  <c r="N258" i="19"/>
  <c r="H258" i="23"/>
  <c r="BB256" i="1"/>
  <c r="G258" i="23"/>
  <c r="J259" i="21"/>
  <c r="H435" i="19"/>
  <c r="J435" i="19"/>
  <c r="I259" i="21"/>
  <c r="I259" i="22"/>
  <c r="J259" i="22"/>
  <c r="AE257" i="1"/>
  <c r="B259" i="22"/>
  <c r="AF257" i="1"/>
  <c r="AO257" i="1"/>
  <c r="AG257" i="1"/>
  <c r="AH257" i="1"/>
  <c r="AT257" i="1"/>
  <c r="AV257" i="1"/>
  <c r="AI257" i="1"/>
  <c r="I258" i="23"/>
  <c r="Q256" i="1"/>
  <c r="R256" i="1"/>
  <c r="AX257" i="1"/>
  <c r="D258" i="23"/>
  <c r="BD256" i="1"/>
  <c r="AW257" i="1"/>
  <c r="AL257" i="1"/>
  <c r="AK257" i="1"/>
  <c r="H258" i="22"/>
  <c r="G258" i="22"/>
  <c r="H258" i="21"/>
  <c r="D257" i="19"/>
  <c r="BI256" i="1"/>
  <c r="L257" i="19"/>
  <c r="L292" i="28"/>
  <c r="B257" i="19"/>
  <c r="BF256" i="1"/>
  <c r="K257" i="19"/>
  <c r="K292" i="28"/>
  <c r="E257" i="19"/>
  <c r="E292" i="28"/>
  <c r="G434" i="19"/>
  <c r="BH256" i="1"/>
  <c r="BJ256" i="1"/>
  <c r="BG256" i="1"/>
  <c r="BE256" i="1"/>
  <c r="J257" i="19"/>
  <c r="BC256" i="1"/>
  <c r="AA256" i="1"/>
  <c r="AZ256" i="1"/>
  <c r="B255" i="1"/>
  <c r="B256" i="19"/>
  <c r="B548" i="19"/>
  <c r="E255" i="1"/>
  <c r="AF256" i="1"/>
  <c r="G255" i="1"/>
  <c r="AS256" i="1"/>
  <c r="H255" i="1"/>
  <c r="I255" i="1"/>
  <c r="G256" i="19"/>
  <c r="J255" i="1"/>
  <c r="AI256" i="1"/>
  <c r="M255" i="1"/>
  <c r="AV256" i="1"/>
  <c r="N255" i="1"/>
  <c r="O255" i="1"/>
  <c r="B292" i="28"/>
  <c r="B549" i="19"/>
  <c r="M293" i="28"/>
  <c r="D292" i="28"/>
  <c r="N292" i="28"/>
  <c r="C257" i="23"/>
  <c r="J256" i="19"/>
  <c r="I257" i="21"/>
  <c r="F258" i="22"/>
  <c r="BG255" i="1"/>
  <c r="G257" i="21"/>
  <c r="G291" i="28"/>
  <c r="AN257" i="1"/>
  <c r="B291" i="28"/>
  <c r="F258" i="21"/>
  <c r="F292" i="28"/>
  <c r="J292" i="28"/>
  <c r="D257" i="23"/>
  <c r="BA257" i="1"/>
  <c r="E257" i="23"/>
  <c r="I258" i="21"/>
  <c r="I258" i="22"/>
  <c r="D258" i="22"/>
  <c r="D258" i="21"/>
  <c r="F257" i="23"/>
  <c r="G257" i="22"/>
  <c r="J258" i="22"/>
  <c r="J258" i="21"/>
  <c r="B258" i="21"/>
  <c r="B258" i="22"/>
  <c r="K258" i="22"/>
  <c r="K258" i="21"/>
  <c r="N257" i="19"/>
  <c r="E258" i="21"/>
  <c r="E258" i="22"/>
  <c r="AO256" i="1"/>
  <c r="O257" i="19"/>
  <c r="G257" i="23"/>
  <c r="J434" i="19"/>
  <c r="E434" i="19"/>
  <c r="B257" i="22"/>
  <c r="B257" i="21"/>
  <c r="AQ256" i="1"/>
  <c r="I257" i="23"/>
  <c r="Z255" i="1"/>
  <c r="AK256" i="1"/>
  <c r="AW256" i="1"/>
  <c r="BF255" i="1"/>
  <c r="Q255" i="1"/>
  <c r="R255" i="1"/>
  <c r="AH256" i="1"/>
  <c r="H257" i="23"/>
  <c r="AG256" i="1"/>
  <c r="AC255" i="1"/>
  <c r="AL256" i="1"/>
  <c r="AX256" i="1"/>
  <c r="BE255" i="1"/>
  <c r="BJ255" i="1"/>
  <c r="AJ256" i="1"/>
  <c r="M257" i="19"/>
  <c r="AE256" i="1"/>
  <c r="AN256" i="1"/>
  <c r="H256" i="19"/>
  <c r="AU256" i="1"/>
  <c r="AA255" i="1"/>
  <c r="AZ255" i="1"/>
  <c r="AR256" i="1"/>
  <c r="B257" i="23"/>
  <c r="AT256" i="1"/>
  <c r="AB255" i="1"/>
  <c r="F256" i="19"/>
  <c r="BC255" i="1"/>
  <c r="E256" i="19"/>
  <c r="E291" i="28"/>
  <c r="BB255" i="1"/>
  <c r="D256" i="19"/>
  <c r="C256" i="23"/>
  <c r="G433" i="19"/>
  <c r="BD255" i="1"/>
  <c r="L256" i="19"/>
  <c r="BI255" i="1"/>
  <c r="BH255" i="1"/>
  <c r="K256" i="19"/>
  <c r="K291" i="28"/>
  <c r="M292" i="28"/>
  <c r="J433" i="19"/>
  <c r="I257" i="22"/>
  <c r="G256" i="23"/>
  <c r="J291" i="28"/>
  <c r="K257" i="22"/>
  <c r="H433" i="19"/>
  <c r="H291" i="28"/>
  <c r="L291" i="28"/>
  <c r="J257" i="22"/>
  <c r="E256" i="23"/>
  <c r="E257" i="21"/>
  <c r="D291" i="28"/>
  <c r="F291" i="28"/>
  <c r="D257" i="21"/>
  <c r="K257" i="21"/>
  <c r="E257" i="22"/>
  <c r="D257" i="22"/>
  <c r="H257" i="22"/>
  <c r="H257" i="21"/>
  <c r="F257" i="22"/>
  <c r="F257" i="21"/>
  <c r="J257" i="21"/>
  <c r="BA256" i="1"/>
  <c r="O256" i="19"/>
  <c r="M256" i="19"/>
  <c r="H256" i="23"/>
  <c r="E433" i="19"/>
  <c r="D256" i="23"/>
  <c r="F433" i="19"/>
  <c r="B256" i="23"/>
  <c r="F256" i="23"/>
  <c r="I256" i="23"/>
  <c r="N256" i="19"/>
  <c r="B254" i="1"/>
  <c r="E254" i="1"/>
  <c r="D255" i="19"/>
  <c r="G254" i="1"/>
  <c r="E255" i="19"/>
  <c r="E290" i="28"/>
  <c r="E297" i="28"/>
  <c r="H254" i="1"/>
  <c r="I254" i="1"/>
  <c r="G255" i="19"/>
  <c r="G290" i="28"/>
  <c r="G297" i="28"/>
  <c r="J254" i="1"/>
  <c r="M254" i="1"/>
  <c r="J255" i="19"/>
  <c r="J290" i="28"/>
  <c r="N254" i="1"/>
  <c r="O254" i="1"/>
  <c r="M291" i="28"/>
  <c r="N291" i="28"/>
  <c r="D256" i="21"/>
  <c r="C255" i="23"/>
  <c r="J297" i="28"/>
  <c r="BJ254" i="1"/>
  <c r="D290" i="28"/>
  <c r="N290" i="28"/>
  <c r="E256" i="22"/>
  <c r="E256" i="21"/>
  <c r="BG254" i="1"/>
  <c r="BD254" i="1"/>
  <c r="AI255" i="1"/>
  <c r="AU255" i="1"/>
  <c r="AS255" i="1"/>
  <c r="AG255" i="1"/>
  <c r="D256" i="22"/>
  <c r="G432" i="19"/>
  <c r="G256" i="22"/>
  <c r="G256" i="21"/>
  <c r="BB254" i="1"/>
  <c r="AH255" i="1"/>
  <c r="AT255" i="1"/>
  <c r="AC254" i="1"/>
  <c r="AL255" i="1"/>
  <c r="AX255" i="1"/>
  <c r="B255" i="19"/>
  <c r="B547" i="19"/>
  <c r="AQ255" i="1"/>
  <c r="AE255" i="1"/>
  <c r="BI254" i="1"/>
  <c r="AF255" i="1"/>
  <c r="AO255" i="1"/>
  <c r="AR255" i="1"/>
  <c r="Z254" i="1"/>
  <c r="AW255" i="1"/>
  <c r="AK255" i="1"/>
  <c r="J432" i="19"/>
  <c r="I256" i="21"/>
  <c r="I256" i="22"/>
  <c r="AJ255" i="1"/>
  <c r="AV255" i="1"/>
  <c r="H255" i="19"/>
  <c r="BF254" i="1"/>
  <c r="BH254" i="1"/>
  <c r="E432" i="19"/>
  <c r="F255" i="19"/>
  <c r="F290" i="28"/>
  <c r="F297" i="28"/>
  <c r="G255" i="23"/>
  <c r="M255" i="19"/>
  <c r="E255" i="23"/>
  <c r="BE254" i="1"/>
  <c r="BC254" i="1"/>
  <c r="Q254" i="1"/>
  <c r="R254" i="1"/>
  <c r="L255" i="19"/>
  <c r="L290" i="28"/>
  <c r="L297" i="28"/>
  <c r="AB254" i="1"/>
  <c r="AA254" i="1"/>
  <c r="K255" i="19"/>
  <c r="K290" i="28"/>
  <c r="K297" i="28"/>
  <c r="O255" i="19"/>
  <c r="AZ254" i="1"/>
  <c r="B253" i="1"/>
  <c r="AQ254" i="1"/>
  <c r="E253" i="1"/>
  <c r="G253" i="1"/>
  <c r="H253" i="1"/>
  <c r="AB253" i="1"/>
  <c r="I253" i="1"/>
  <c r="G254" i="19"/>
  <c r="G255" i="22"/>
  <c r="J253" i="1"/>
  <c r="M253" i="1"/>
  <c r="AV254" i="1"/>
  <c r="N253" i="1"/>
  <c r="Z253" i="1"/>
  <c r="O253" i="1"/>
  <c r="B255" i="23"/>
  <c r="B290" i="28"/>
  <c r="B297" i="28"/>
  <c r="F255" i="23"/>
  <c r="H290" i="28"/>
  <c r="H297" i="28"/>
  <c r="D297" i="28"/>
  <c r="N297" i="28"/>
  <c r="G255" i="21"/>
  <c r="AT254" i="1"/>
  <c r="J254" i="19"/>
  <c r="I255" i="22"/>
  <c r="H432" i="19"/>
  <c r="H256" i="21"/>
  <c r="H256" i="22"/>
  <c r="F256" i="22"/>
  <c r="F256" i="21"/>
  <c r="AK254" i="1"/>
  <c r="AJ254" i="1"/>
  <c r="N255" i="19"/>
  <c r="B256" i="21"/>
  <c r="B256" i="22"/>
  <c r="K256" i="21"/>
  <c r="K256" i="22"/>
  <c r="J256" i="21"/>
  <c r="J256" i="22"/>
  <c r="BA255" i="1"/>
  <c r="AN255" i="1"/>
  <c r="AA253" i="1"/>
  <c r="D255" i="23"/>
  <c r="F432" i="19"/>
  <c r="AW254" i="1"/>
  <c r="G288" i="28"/>
  <c r="Q253" i="1"/>
  <c r="R253" i="1"/>
  <c r="AH254" i="1"/>
  <c r="AE254" i="1"/>
  <c r="H255" i="23"/>
  <c r="AR254" i="1"/>
  <c r="AF254" i="1"/>
  <c r="AC253" i="1"/>
  <c r="AX254" i="1"/>
  <c r="BI253" i="1"/>
  <c r="AI254" i="1"/>
  <c r="AL254" i="1"/>
  <c r="I255" i="23"/>
  <c r="AU254" i="1"/>
  <c r="AS254" i="1"/>
  <c r="AG254" i="1"/>
  <c r="G431" i="19"/>
  <c r="H254" i="19"/>
  <c r="BH253" i="1"/>
  <c r="F254" i="19"/>
  <c r="F288" i="28"/>
  <c r="E254" i="19"/>
  <c r="BJ253" i="1"/>
  <c r="D254" i="19"/>
  <c r="C254" i="23"/>
  <c r="AZ253" i="1"/>
  <c r="L254" i="19"/>
  <c r="K255" i="22"/>
  <c r="B254" i="19"/>
  <c r="B546" i="19"/>
  <c r="K254" i="19"/>
  <c r="K288" i="28"/>
  <c r="BF253" i="1"/>
  <c r="BE253" i="1"/>
  <c r="BG253" i="1"/>
  <c r="BB253" i="1"/>
  <c r="BD253" i="1"/>
  <c r="BC253" i="1"/>
  <c r="B252" i="1"/>
  <c r="AQ253" i="1"/>
  <c r="E252" i="1"/>
  <c r="G252" i="1"/>
  <c r="AG253" i="1"/>
  <c r="H252" i="1"/>
  <c r="F253" i="19"/>
  <c r="I252" i="1"/>
  <c r="G253" i="19"/>
  <c r="J252" i="1"/>
  <c r="M252" i="1"/>
  <c r="N252" i="1"/>
  <c r="Z252" i="1"/>
  <c r="O252" i="1"/>
  <c r="AX253" i="1"/>
  <c r="M297" i="28"/>
  <c r="M290" i="28"/>
  <c r="J288" i="28"/>
  <c r="J431" i="19"/>
  <c r="I255" i="21"/>
  <c r="G254" i="23"/>
  <c r="Q252" i="1"/>
  <c r="R252" i="1"/>
  <c r="AB252" i="1"/>
  <c r="BI252" i="1"/>
  <c r="AZ252" i="1"/>
  <c r="K255" i="21"/>
  <c r="L288" i="28"/>
  <c r="O254" i="19"/>
  <c r="E255" i="21"/>
  <c r="E288" i="28"/>
  <c r="E255" i="22"/>
  <c r="J255" i="21"/>
  <c r="B255" i="22"/>
  <c r="B255" i="21"/>
  <c r="B288" i="28"/>
  <c r="J255" i="22"/>
  <c r="F255" i="22"/>
  <c r="K253" i="19"/>
  <c r="J254" i="21"/>
  <c r="N254" i="19"/>
  <c r="H288" i="28"/>
  <c r="H255" i="22"/>
  <c r="H255" i="21"/>
  <c r="F255" i="21"/>
  <c r="BF252" i="1"/>
  <c r="AO254" i="1"/>
  <c r="BA254" i="1"/>
  <c r="AN254" i="1"/>
  <c r="D255" i="21"/>
  <c r="D255" i="22"/>
  <c r="D288" i="28"/>
  <c r="N288" i="28"/>
  <c r="AA252" i="1"/>
  <c r="AJ253" i="1"/>
  <c r="AV253" i="1"/>
  <c r="AL253" i="1"/>
  <c r="AS253" i="1"/>
  <c r="F430" i="19"/>
  <c r="AC252" i="1"/>
  <c r="G430" i="19"/>
  <c r="B253" i="19"/>
  <c r="M254" i="19"/>
  <c r="E431" i="19"/>
  <c r="AH253" i="1"/>
  <c r="AT253" i="1"/>
  <c r="AF253" i="1"/>
  <c r="B254" i="23"/>
  <c r="F254" i="21"/>
  <c r="F431" i="19"/>
  <c r="F287" i="28"/>
  <c r="D254" i="23"/>
  <c r="F254" i="22"/>
  <c r="E254" i="23"/>
  <c r="I254" i="23"/>
  <c r="AE253" i="1"/>
  <c r="G287" i="28"/>
  <c r="AI253" i="1"/>
  <c r="AR253" i="1"/>
  <c r="F254" i="23"/>
  <c r="H431" i="19"/>
  <c r="H254" i="23"/>
  <c r="AU253" i="1"/>
  <c r="G254" i="21"/>
  <c r="AK253" i="1"/>
  <c r="AW253" i="1"/>
  <c r="L253" i="19"/>
  <c r="G254" i="22"/>
  <c r="BE252" i="1"/>
  <c r="J253" i="19"/>
  <c r="BB252" i="1"/>
  <c r="H253" i="19"/>
  <c r="H254" i="21"/>
  <c r="BC252" i="1"/>
  <c r="E253" i="19"/>
  <c r="D253" i="19"/>
  <c r="BD252" i="1"/>
  <c r="BH252" i="1"/>
  <c r="BJ252" i="1"/>
  <c r="BG252" i="1"/>
  <c r="B251" i="1"/>
  <c r="E251" i="1"/>
  <c r="AR252" i="1"/>
  <c r="G251" i="1"/>
  <c r="H251" i="1"/>
  <c r="I251" i="1"/>
  <c r="G252" i="19"/>
  <c r="J251" i="1"/>
  <c r="AU252" i="1"/>
  <c r="M251" i="1"/>
  <c r="J252" i="19"/>
  <c r="N251" i="1"/>
  <c r="Z251" i="1"/>
  <c r="O251" i="1"/>
  <c r="B254" i="22"/>
  <c r="B545" i="19"/>
  <c r="D287" i="28"/>
  <c r="N287" i="28"/>
  <c r="C253" i="23"/>
  <c r="M288" i="28"/>
  <c r="BA253" i="1"/>
  <c r="B287" i="28"/>
  <c r="AO253" i="1"/>
  <c r="J254" i="22"/>
  <c r="K287" i="28"/>
  <c r="AV252" i="1"/>
  <c r="L287" i="28"/>
  <c r="K254" i="22"/>
  <c r="AJ252" i="1"/>
  <c r="H254" i="22"/>
  <c r="G253" i="21"/>
  <c r="H253" i="23"/>
  <c r="G286" i="28"/>
  <c r="H252" i="19"/>
  <c r="H253" i="22"/>
  <c r="E430" i="19"/>
  <c r="D254" i="22"/>
  <c r="E254" i="22"/>
  <c r="AI252" i="1"/>
  <c r="E254" i="21"/>
  <c r="D254" i="21"/>
  <c r="E287" i="28"/>
  <c r="H430" i="19"/>
  <c r="H287" i="28"/>
  <c r="AA251" i="1"/>
  <c r="BJ251" i="1"/>
  <c r="J286" i="28"/>
  <c r="J430" i="19"/>
  <c r="I254" i="21"/>
  <c r="J287" i="28"/>
  <c r="I254" i="22"/>
  <c r="K254" i="21"/>
  <c r="AN253" i="1"/>
  <c r="B254" i="21"/>
  <c r="G253" i="22"/>
  <c r="AH252" i="1"/>
  <c r="AT252" i="1"/>
  <c r="Q251" i="1"/>
  <c r="R251" i="1"/>
  <c r="I253" i="23"/>
  <c r="D253" i="23"/>
  <c r="B253" i="23"/>
  <c r="AC251" i="1"/>
  <c r="AX252" i="1"/>
  <c r="AL252" i="1"/>
  <c r="B252" i="19"/>
  <c r="AE252" i="1"/>
  <c r="AQ252" i="1"/>
  <c r="F252" i="19"/>
  <c r="F429" i="19"/>
  <c r="AF252" i="1"/>
  <c r="K252" i="19"/>
  <c r="AW252" i="1"/>
  <c r="AK252" i="1"/>
  <c r="AG252" i="1"/>
  <c r="N253" i="19"/>
  <c r="F253" i="23"/>
  <c r="BI251" i="1"/>
  <c r="O253" i="19"/>
  <c r="G253" i="23"/>
  <c r="I253" i="22"/>
  <c r="I253" i="21"/>
  <c r="M253" i="19"/>
  <c r="D252" i="19"/>
  <c r="C252" i="23"/>
  <c r="AS252" i="1"/>
  <c r="BC251" i="1"/>
  <c r="E253" i="23"/>
  <c r="G429" i="19"/>
  <c r="J429" i="19"/>
  <c r="E252" i="19"/>
  <c r="E286" i="28"/>
  <c r="BH251" i="1"/>
  <c r="L252" i="19"/>
  <c r="AZ251" i="1"/>
  <c r="BF251" i="1"/>
  <c r="BG251" i="1"/>
  <c r="BE251" i="1"/>
  <c r="BD251" i="1"/>
  <c r="AB251" i="1"/>
  <c r="BB251" i="1"/>
  <c r="B250" i="1"/>
  <c r="AQ251" i="1"/>
  <c r="E250" i="1"/>
  <c r="AF251" i="1"/>
  <c r="G250" i="1"/>
  <c r="H250" i="1"/>
  <c r="AT251" i="1"/>
  <c r="I250" i="1"/>
  <c r="G251" i="19"/>
  <c r="J250" i="1"/>
  <c r="H251" i="19"/>
  <c r="M250" i="1"/>
  <c r="AA250" i="1"/>
  <c r="N250" i="1"/>
  <c r="AK251" i="1"/>
  <c r="O250" i="1"/>
  <c r="AC250" i="1"/>
  <c r="B286" i="28"/>
  <c r="B544" i="19"/>
  <c r="M287" i="28"/>
  <c r="H253" i="21"/>
  <c r="J251" i="19"/>
  <c r="J285" i="28"/>
  <c r="B252" i="23"/>
  <c r="F286" i="28"/>
  <c r="L286" i="28"/>
  <c r="H429" i="19"/>
  <c r="H285" i="28"/>
  <c r="N252" i="19"/>
  <c r="AN252" i="1"/>
  <c r="D286" i="28"/>
  <c r="H286" i="28"/>
  <c r="G285" i="28"/>
  <c r="K286" i="28"/>
  <c r="E253" i="22"/>
  <c r="G252" i="23"/>
  <c r="F252" i="23"/>
  <c r="H252" i="23"/>
  <c r="E253" i="21"/>
  <c r="D253" i="21"/>
  <c r="K253" i="22"/>
  <c r="K253" i="21"/>
  <c r="D253" i="22"/>
  <c r="B253" i="21"/>
  <c r="B253" i="22"/>
  <c r="E252" i="23"/>
  <c r="J253" i="21"/>
  <c r="J253" i="22"/>
  <c r="AR251" i="1"/>
  <c r="AO252" i="1"/>
  <c r="BA252" i="1"/>
  <c r="D252" i="23"/>
  <c r="F253" i="22"/>
  <c r="F253" i="21"/>
  <c r="H428" i="19"/>
  <c r="H252" i="22"/>
  <c r="H252" i="21"/>
  <c r="G428" i="19"/>
  <c r="G252" i="22"/>
  <c r="G252" i="21"/>
  <c r="BJ250" i="1"/>
  <c r="AG251" i="1"/>
  <c r="AH251" i="1"/>
  <c r="O252" i="19"/>
  <c r="Q250" i="1"/>
  <c r="R250" i="1"/>
  <c r="AL251" i="1"/>
  <c r="AE251" i="1"/>
  <c r="AN251" i="1"/>
  <c r="AJ251" i="1"/>
  <c r="AV251" i="1"/>
  <c r="I252" i="23"/>
  <c r="AS251" i="1"/>
  <c r="Z250" i="1"/>
  <c r="AW251" i="1"/>
  <c r="AU251" i="1"/>
  <c r="AI251" i="1"/>
  <c r="AX251" i="1"/>
  <c r="M252" i="19"/>
  <c r="E429" i="19"/>
  <c r="AO251" i="1"/>
  <c r="BI250" i="1"/>
  <c r="BH250" i="1"/>
  <c r="BC250" i="1"/>
  <c r="D251" i="19"/>
  <c r="C251" i="23"/>
  <c r="F251" i="19"/>
  <c r="F285" i="28"/>
  <c r="E251" i="19"/>
  <c r="AZ250" i="1"/>
  <c r="L251" i="19"/>
  <c r="B251" i="19"/>
  <c r="K251" i="19"/>
  <c r="BG250" i="1"/>
  <c r="BE250" i="1"/>
  <c r="BF250" i="1"/>
  <c r="BD250" i="1"/>
  <c r="AB250" i="1"/>
  <c r="BB250" i="1"/>
  <c r="B249" i="1"/>
  <c r="AE250" i="1"/>
  <c r="E249" i="1"/>
  <c r="D250" i="19"/>
  <c r="C250" i="23"/>
  <c r="G249" i="1"/>
  <c r="E250" i="19"/>
  <c r="H249" i="1"/>
  <c r="Q249" i="1"/>
  <c r="I249" i="1"/>
  <c r="J249" i="1"/>
  <c r="M249" i="1"/>
  <c r="J250" i="19"/>
  <c r="N249" i="1"/>
  <c r="O249" i="1"/>
  <c r="I252" i="21"/>
  <c r="B285" i="28"/>
  <c r="B543" i="19"/>
  <c r="M286" i="28"/>
  <c r="N286" i="28"/>
  <c r="I252" i="22"/>
  <c r="J428" i="19"/>
  <c r="D284" i="28"/>
  <c r="N284" i="28"/>
  <c r="K285" i="28"/>
  <c r="J284" i="28"/>
  <c r="D285" i="28"/>
  <c r="E428" i="19"/>
  <c r="E284" i="28"/>
  <c r="E285" i="28"/>
  <c r="L285" i="28"/>
  <c r="AH250" i="1"/>
  <c r="E252" i="21"/>
  <c r="AT250" i="1"/>
  <c r="E252" i="22"/>
  <c r="AB249" i="1"/>
  <c r="AA249" i="1"/>
  <c r="E251" i="23"/>
  <c r="D252" i="21"/>
  <c r="D252" i="22"/>
  <c r="J252" i="21"/>
  <c r="J252" i="22"/>
  <c r="B252" i="21"/>
  <c r="B252" i="22"/>
  <c r="K252" i="22"/>
  <c r="F428" i="19"/>
  <c r="F252" i="21"/>
  <c r="F252" i="22"/>
  <c r="BA251" i="1"/>
  <c r="K252" i="21"/>
  <c r="F251" i="23"/>
  <c r="I251" i="23"/>
  <c r="AQ250" i="1"/>
  <c r="M251" i="19"/>
  <c r="E251" i="22"/>
  <c r="E251" i="21"/>
  <c r="AF250" i="1"/>
  <c r="AN250" i="1"/>
  <c r="AC249" i="1"/>
  <c r="AX250" i="1"/>
  <c r="Z249" i="1"/>
  <c r="AW250" i="1"/>
  <c r="D251" i="23"/>
  <c r="AG250" i="1"/>
  <c r="AR250" i="1"/>
  <c r="I251" i="22"/>
  <c r="I251" i="21"/>
  <c r="AS250" i="1"/>
  <c r="G251" i="23"/>
  <c r="B251" i="23"/>
  <c r="D251" i="22"/>
  <c r="D251" i="21"/>
  <c r="O251" i="19"/>
  <c r="AL250" i="1"/>
  <c r="AJ250" i="1"/>
  <c r="AV250" i="1"/>
  <c r="BI249" i="1"/>
  <c r="AI250" i="1"/>
  <c r="AU250" i="1"/>
  <c r="BH249" i="1"/>
  <c r="AK250" i="1"/>
  <c r="H251" i="23"/>
  <c r="R249" i="1"/>
  <c r="N251" i="19"/>
  <c r="E427" i="19"/>
  <c r="O250" i="19"/>
  <c r="H250" i="19"/>
  <c r="G250" i="19"/>
  <c r="F250" i="19"/>
  <c r="F284" i="28"/>
  <c r="G250" i="23"/>
  <c r="L250" i="19"/>
  <c r="B250" i="19"/>
  <c r="J427" i="19"/>
  <c r="BJ249" i="1"/>
  <c r="AZ249" i="1"/>
  <c r="K250" i="19"/>
  <c r="BF249" i="1"/>
  <c r="BE249" i="1"/>
  <c r="BB249" i="1"/>
  <c r="BG249" i="1"/>
  <c r="BD249" i="1"/>
  <c r="BC249" i="1"/>
  <c r="B284" i="28"/>
  <c r="M284" i="28"/>
  <c r="B542" i="19"/>
  <c r="M285" i="28"/>
  <c r="N285" i="28"/>
  <c r="L284" i="28"/>
  <c r="F251" i="21"/>
  <c r="G284" i="28"/>
  <c r="J251" i="21"/>
  <c r="B251" i="21"/>
  <c r="K251" i="21"/>
  <c r="K284" i="28"/>
  <c r="H284" i="28"/>
  <c r="B250" i="23"/>
  <c r="AO250" i="1"/>
  <c r="BA250" i="1"/>
  <c r="F251" i="22"/>
  <c r="B251" i="22"/>
  <c r="J251" i="22"/>
  <c r="K251" i="22"/>
  <c r="H251" i="21"/>
  <c r="H251" i="22"/>
  <c r="G251" i="21"/>
  <c r="G251" i="22"/>
  <c r="D250" i="23"/>
  <c r="F427" i="19"/>
  <c r="M250" i="19"/>
  <c r="G427" i="19"/>
  <c r="E250" i="23"/>
  <c r="H250" i="23"/>
  <c r="N250" i="19"/>
  <c r="H427" i="19"/>
  <c r="F250" i="23"/>
  <c r="I250" i="23"/>
  <c r="B248" i="1"/>
  <c r="E248" i="1"/>
  <c r="G248" i="1"/>
  <c r="H248" i="1"/>
  <c r="I248" i="1"/>
  <c r="G249" i="19"/>
  <c r="J248" i="1"/>
  <c r="M248" i="1"/>
  <c r="N248" i="1"/>
  <c r="Z248" i="1"/>
  <c r="O248" i="1"/>
  <c r="G283" i="28"/>
  <c r="G250" i="22"/>
  <c r="G250" i="21"/>
  <c r="AJ249" i="1"/>
  <c r="AV249" i="1"/>
  <c r="AF249" i="1"/>
  <c r="AR249" i="1"/>
  <c r="AI249" i="1"/>
  <c r="AU249" i="1"/>
  <c r="BE248" i="1"/>
  <c r="B249" i="19"/>
  <c r="B541" i="19"/>
  <c r="AQ249" i="1"/>
  <c r="AE249" i="1"/>
  <c r="AB248" i="1"/>
  <c r="AH249" i="1"/>
  <c r="AT249" i="1"/>
  <c r="AG249" i="1"/>
  <c r="AS249" i="1"/>
  <c r="AC248" i="1"/>
  <c r="AX249" i="1"/>
  <c r="AL249" i="1"/>
  <c r="K249" i="19"/>
  <c r="AK249" i="1"/>
  <c r="AW249" i="1"/>
  <c r="H249" i="19"/>
  <c r="G426" i="19"/>
  <c r="BB248" i="1"/>
  <c r="E249" i="19"/>
  <c r="D249" i="19"/>
  <c r="C249" i="23"/>
  <c r="BJ248" i="1"/>
  <c r="L249" i="19"/>
  <c r="Q248" i="1"/>
  <c r="R248" i="1"/>
  <c r="F249" i="19"/>
  <c r="AZ248" i="1"/>
  <c r="BI248" i="1"/>
  <c r="J249" i="19"/>
  <c r="BH248" i="1"/>
  <c r="BG248" i="1"/>
  <c r="BF248" i="1"/>
  <c r="AA248" i="1"/>
  <c r="BD248" i="1"/>
  <c r="BC248" i="1"/>
  <c r="B247" i="1"/>
  <c r="AQ248" i="1"/>
  <c r="E247" i="1"/>
  <c r="AF248" i="1"/>
  <c r="G247" i="1"/>
  <c r="AG248" i="1"/>
  <c r="H247" i="1"/>
  <c r="AT248" i="1"/>
  <c r="I247" i="1"/>
  <c r="G248" i="19"/>
  <c r="G249" i="21"/>
  <c r="J247" i="1"/>
  <c r="M247" i="1"/>
  <c r="AV248" i="1"/>
  <c r="N247" i="1"/>
  <c r="K248" i="19"/>
  <c r="O247" i="1"/>
  <c r="AC247" i="1"/>
  <c r="K282" i="28"/>
  <c r="K283" i="28"/>
  <c r="D283" i="28"/>
  <c r="N283" i="28"/>
  <c r="J283" i="28"/>
  <c r="E283" i="28"/>
  <c r="B283" i="28"/>
  <c r="L283" i="28"/>
  <c r="F283" i="28"/>
  <c r="H283" i="28"/>
  <c r="G282" i="28"/>
  <c r="G289" i="28"/>
  <c r="AH248" i="1"/>
  <c r="J248" i="19"/>
  <c r="J282" i="28"/>
  <c r="BH247" i="1"/>
  <c r="BD247" i="1"/>
  <c r="AL248" i="1"/>
  <c r="AE248" i="1"/>
  <c r="AN248" i="1"/>
  <c r="H250" i="22"/>
  <c r="H250" i="21"/>
  <c r="N249" i="19"/>
  <c r="E250" i="22"/>
  <c r="E250" i="21"/>
  <c r="BA249" i="1"/>
  <c r="AO249" i="1"/>
  <c r="AN249" i="1"/>
  <c r="E249" i="23"/>
  <c r="D250" i="21"/>
  <c r="D250" i="22"/>
  <c r="F250" i="22"/>
  <c r="F250" i="21"/>
  <c r="H426" i="19"/>
  <c r="AS248" i="1"/>
  <c r="B250" i="21"/>
  <c r="B250" i="22"/>
  <c r="I250" i="22"/>
  <c r="I250" i="21"/>
  <c r="J250" i="21"/>
  <c r="J250" i="22"/>
  <c r="J249" i="21"/>
  <c r="H248" i="19"/>
  <c r="H425" i="19"/>
  <c r="K250" i="21"/>
  <c r="K250" i="22"/>
  <c r="F249" i="23"/>
  <c r="AI248" i="1"/>
  <c r="AW248" i="1"/>
  <c r="BE247" i="1"/>
  <c r="AK248" i="1"/>
  <c r="G249" i="22"/>
  <c r="AB247" i="1"/>
  <c r="O249" i="19"/>
  <c r="J426" i="19"/>
  <c r="G249" i="23"/>
  <c r="F426" i="19"/>
  <c r="D249" i="23"/>
  <c r="J249" i="22"/>
  <c r="B249" i="23"/>
  <c r="D248" i="19"/>
  <c r="C248" i="23"/>
  <c r="AR248" i="1"/>
  <c r="AU248" i="1"/>
  <c r="M249" i="19"/>
  <c r="E426" i="19"/>
  <c r="H249" i="23"/>
  <c r="Z247" i="1"/>
  <c r="AJ248" i="1"/>
  <c r="AX248" i="1"/>
  <c r="I249" i="23"/>
  <c r="AO248" i="1"/>
  <c r="F248" i="19"/>
  <c r="F249" i="22"/>
  <c r="G425" i="19"/>
  <c r="Q247" i="1"/>
  <c r="R247" i="1"/>
  <c r="E248" i="19"/>
  <c r="M248" i="19"/>
  <c r="AZ247" i="1"/>
  <c r="BI247" i="1"/>
  <c r="L248" i="19"/>
  <c r="B248" i="19"/>
  <c r="BG247" i="1"/>
  <c r="BF247" i="1"/>
  <c r="AA247" i="1"/>
  <c r="BJ247" i="1"/>
  <c r="BB247" i="1"/>
  <c r="BC247" i="1"/>
  <c r="B282" i="28"/>
  <c r="B540" i="19"/>
  <c r="J289" i="28"/>
  <c r="M283" i="28"/>
  <c r="B289" i="28"/>
  <c r="I249" i="22"/>
  <c r="BA248" i="1"/>
  <c r="H248" i="23"/>
  <c r="J425" i="19"/>
  <c r="K249" i="21"/>
  <c r="I249" i="21"/>
  <c r="H282" i="28"/>
  <c r="H289" i="28"/>
  <c r="E282" i="28"/>
  <c r="E289" i="28"/>
  <c r="F282" i="28"/>
  <c r="F289" i="28"/>
  <c r="L282" i="28"/>
  <c r="L289" i="28"/>
  <c r="D282" i="28"/>
  <c r="K289" i="28"/>
  <c r="H249" i="21"/>
  <c r="F249" i="21"/>
  <c r="G248" i="23"/>
  <c r="E248" i="23"/>
  <c r="H249" i="22"/>
  <c r="D249" i="21"/>
  <c r="K249" i="22"/>
  <c r="D249" i="22"/>
  <c r="O248" i="19"/>
  <c r="E249" i="21"/>
  <c r="E249" i="22"/>
  <c r="F248" i="23"/>
  <c r="B248" i="23"/>
  <c r="B249" i="21"/>
  <c r="B249" i="22"/>
  <c r="N248" i="19"/>
  <c r="I248" i="23"/>
  <c r="E425" i="19"/>
  <c r="D248" i="23"/>
  <c r="F425" i="19"/>
  <c r="M282" i="28"/>
  <c r="N282" i="28"/>
  <c r="D289" i="28"/>
  <c r="B246" i="1"/>
  <c r="E246" i="1"/>
  <c r="G246" i="1"/>
  <c r="H246" i="1"/>
  <c r="AB246" i="1"/>
  <c r="I246" i="1"/>
  <c r="J246" i="1"/>
  <c r="M246" i="1"/>
  <c r="N246" i="1"/>
  <c r="O246" i="1"/>
  <c r="B244" i="1"/>
  <c r="B245" i="19"/>
  <c r="B537" i="19"/>
  <c r="E244" i="1"/>
  <c r="G244" i="1"/>
  <c r="E245" i="19"/>
  <c r="H244" i="1"/>
  <c r="F245" i="19"/>
  <c r="I244" i="1"/>
  <c r="G245" i="19"/>
  <c r="J244" i="1"/>
  <c r="M244" i="1"/>
  <c r="AA244" i="1"/>
  <c r="N244" i="1"/>
  <c r="Z244" i="1"/>
  <c r="O244" i="1"/>
  <c r="L245" i="19"/>
  <c r="B245" i="1"/>
  <c r="B246" i="19"/>
  <c r="B538" i="19"/>
  <c r="E245" i="1"/>
  <c r="G245" i="1"/>
  <c r="AG246" i="1"/>
  <c r="H245" i="1"/>
  <c r="I245" i="1"/>
  <c r="G246" i="19"/>
  <c r="J245" i="1"/>
  <c r="M245" i="1"/>
  <c r="AA245" i="1"/>
  <c r="N245" i="1"/>
  <c r="K246" i="19"/>
  <c r="O245" i="1"/>
  <c r="L246" i="19"/>
  <c r="BH246" i="1"/>
  <c r="AZ244" i="1"/>
  <c r="M289" i="28"/>
  <c r="N289" i="28"/>
  <c r="AC244" i="1"/>
  <c r="G278" i="28"/>
  <c r="BF246" i="1"/>
  <c r="BE246" i="1"/>
  <c r="BH244" i="1"/>
  <c r="AT245" i="1"/>
  <c r="AR246" i="1"/>
  <c r="AA246" i="1"/>
  <c r="AV247" i="1"/>
  <c r="AJ247" i="1"/>
  <c r="BB246" i="1"/>
  <c r="AU246" i="1"/>
  <c r="AU247" i="1"/>
  <c r="AI247" i="1"/>
  <c r="F247" i="19"/>
  <c r="F424" i="19"/>
  <c r="AT247" i="1"/>
  <c r="AH247" i="1"/>
  <c r="E247" i="19"/>
  <c r="E424" i="19"/>
  <c r="AS247" i="1"/>
  <c r="AG247" i="1"/>
  <c r="B278" i="28"/>
  <c r="D247" i="19"/>
  <c r="C247" i="23"/>
  <c r="AF247" i="1"/>
  <c r="AR247" i="1"/>
  <c r="BI244" i="1"/>
  <c r="AQ247" i="1"/>
  <c r="AE247" i="1"/>
  <c r="AS245" i="1"/>
  <c r="BJ246" i="1"/>
  <c r="AC246" i="1"/>
  <c r="AL247" i="1"/>
  <c r="AX247" i="1"/>
  <c r="BH245" i="1"/>
  <c r="BE245" i="1"/>
  <c r="BG246" i="1"/>
  <c r="AK246" i="1"/>
  <c r="AW247" i="1"/>
  <c r="AK247" i="1"/>
  <c r="J247" i="19"/>
  <c r="J424" i="19"/>
  <c r="AV245" i="1"/>
  <c r="AC245" i="1"/>
  <c r="AH246" i="1"/>
  <c r="K247" i="19"/>
  <c r="BJ244" i="1"/>
  <c r="AW246" i="1"/>
  <c r="AF246" i="1"/>
  <c r="AO246" i="1"/>
  <c r="H247" i="19"/>
  <c r="AV246" i="1"/>
  <c r="G247" i="19"/>
  <c r="AI245" i="1"/>
  <c r="BF244" i="1"/>
  <c r="AT246" i="1"/>
  <c r="Q246" i="1"/>
  <c r="R246" i="1"/>
  <c r="AX246" i="1"/>
  <c r="AS246" i="1"/>
  <c r="AQ246" i="1"/>
  <c r="AQ245" i="1"/>
  <c r="AJ246" i="1"/>
  <c r="L247" i="19"/>
  <c r="B247" i="19"/>
  <c r="AE246" i="1"/>
  <c r="AL246" i="1"/>
  <c r="BC246" i="1"/>
  <c r="AI246" i="1"/>
  <c r="Z246" i="1"/>
  <c r="BD246" i="1"/>
  <c r="BI246" i="1"/>
  <c r="AZ246" i="1"/>
  <c r="L278" i="28"/>
  <c r="AU245" i="1"/>
  <c r="Q244" i="1"/>
  <c r="R244" i="1"/>
  <c r="BD245" i="1"/>
  <c r="K245" i="19"/>
  <c r="BD244" i="1"/>
  <c r="G422" i="19"/>
  <c r="M245" i="19"/>
  <c r="E422" i="19"/>
  <c r="B246" i="21"/>
  <c r="B246" i="22"/>
  <c r="F422" i="19"/>
  <c r="K246" i="21"/>
  <c r="K246" i="22"/>
  <c r="G246" i="22"/>
  <c r="G246" i="21"/>
  <c r="G423" i="19"/>
  <c r="H246" i="19"/>
  <c r="J245" i="19"/>
  <c r="BB245" i="1"/>
  <c r="AK245" i="1"/>
  <c r="H245" i="19"/>
  <c r="AG245" i="1"/>
  <c r="AB244" i="1"/>
  <c r="F246" i="19"/>
  <c r="F278" i="28"/>
  <c r="AL245" i="1"/>
  <c r="AZ245" i="1"/>
  <c r="AX245" i="1"/>
  <c r="AE245" i="1"/>
  <c r="E246" i="19"/>
  <c r="D246" i="19"/>
  <c r="C246" i="23"/>
  <c r="D245" i="19"/>
  <c r="C245" i="23"/>
  <c r="AB245" i="1"/>
  <c r="BJ245" i="1"/>
  <c r="Z245" i="1"/>
  <c r="J246" i="19"/>
  <c r="BI245" i="1"/>
  <c r="AR245" i="1"/>
  <c r="AH245" i="1"/>
  <c r="BE244" i="1"/>
  <c r="BG245" i="1"/>
  <c r="AF245" i="1"/>
  <c r="BC244" i="1"/>
  <c r="BF245" i="1"/>
  <c r="AW245" i="1"/>
  <c r="BB244" i="1"/>
  <c r="Q245" i="1"/>
  <c r="R245" i="1"/>
  <c r="BC245" i="1"/>
  <c r="AJ245" i="1"/>
  <c r="BG244" i="1"/>
  <c r="B243" i="1"/>
  <c r="E243" i="1"/>
  <c r="AF244" i="1"/>
  <c r="G243" i="1"/>
  <c r="H243" i="1"/>
  <c r="I243" i="1"/>
  <c r="G244" i="19"/>
  <c r="J243" i="1"/>
  <c r="M243" i="1"/>
  <c r="N243" i="1"/>
  <c r="O243" i="1"/>
  <c r="B247" i="21"/>
  <c r="B539" i="19"/>
  <c r="J279" i="28"/>
  <c r="D279" i="28"/>
  <c r="N279" i="28"/>
  <c r="K247" i="21"/>
  <c r="K279" i="28"/>
  <c r="J246" i="21"/>
  <c r="F247" i="23"/>
  <c r="H424" i="19"/>
  <c r="J247" i="21"/>
  <c r="I247" i="23"/>
  <c r="B279" i="28"/>
  <c r="K247" i="22"/>
  <c r="B247" i="22"/>
  <c r="H247" i="23"/>
  <c r="G248" i="22"/>
  <c r="G280" i="28"/>
  <c r="G248" i="21"/>
  <c r="E247" i="23"/>
  <c r="N247" i="19"/>
  <c r="H248" i="22"/>
  <c r="H248" i="21"/>
  <c r="H280" i="28"/>
  <c r="I248" i="22"/>
  <c r="I248" i="21"/>
  <c r="J280" i="28"/>
  <c r="AO247" i="1"/>
  <c r="BA247" i="1"/>
  <c r="F248" i="21"/>
  <c r="F280" i="28"/>
  <c r="F248" i="22"/>
  <c r="G279" i="28"/>
  <c r="H278" i="28"/>
  <c r="B248" i="22"/>
  <c r="B248" i="21"/>
  <c r="B280" i="28"/>
  <c r="D280" i="28"/>
  <c r="N280" i="28"/>
  <c r="D248" i="21"/>
  <c r="D248" i="22"/>
  <c r="G247" i="23"/>
  <c r="K248" i="21"/>
  <c r="L280" i="28"/>
  <c r="K248" i="22"/>
  <c r="G247" i="21"/>
  <c r="B247" i="23"/>
  <c r="J247" i="22"/>
  <c r="J248" i="22"/>
  <c r="K280" i="28"/>
  <c r="J248" i="21"/>
  <c r="AN247" i="1"/>
  <c r="E248" i="22"/>
  <c r="E280" i="28"/>
  <c r="E248" i="21"/>
  <c r="D247" i="23"/>
  <c r="L279" i="28"/>
  <c r="O247" i="19"/>
  <c r="BA246" i="1"/>
  <c r="F247" i="21"/>
  <c r="M247" i="19"/>
  <c r="G247" i="22"/>
  <c r="G424" i="19"/>
  <c r="AN246" i="1"/>
  <c r="H247" i="22"/>
  <c r="F247" i="22"/>
  <c r="J278" i="28"/>
  <c r="G421" i="19"/>
  <c r="G277" i="28"/>
  <c r="H246" i="23"/>
  <c r="D278" i="28"/>
  <c r="F279" i="28"/>
  <c r="I247" i="22"/>
  <c r="H245" i="23"/>
  <c r="M246" i="19"/>
  <c r="E278" i="28"/>
  <c r="H279" i="28"/>
  <c r="J246" i="22"/>
  <c r="K278" i="28"/>
  <c r="E247" i="22"/>
  <c r="N245" i="19"/>
  <c r="D247" i="22"/>
  <c r="I247" i="21"/>
  <c r="E279" i="28"/>
  <c r="H247" i="21"/>
  <c r="E247" i="21"/>
  <c r="D247" i="21"/>
  <c r="I245" i="23"/>
  <c r="AO244" i="1"/>
  <c r="H244" i="19"/>
  <c r="H277" i="28"/>
  <c r="AU244" i="1"/>
  <c r="AX244" i="1"/>
  <c r="AL244" i="1"/>
  <c r="AZ243" i="1"/>
  <c r="AQ244" i="1"/>
  <c r="AE244" i="1"/>
  <c r="AN244" i="1"/>
  <c r="O245" i="19"/>
  <c r="G245" i="23"/>
  <c r="J422" i="19"/>
  <c r="BI243" i="1"/>
  <c r="N246" i="19"/>
  <c r="F246" i="23"/>
  <c r="H246" i="22"/>
  <c r="H246" i="21"/>
  <c r="H423" i="19"/>
  <c r="K244" i="19"/>
  <c r="AW244" i="1"/>
  <c r="AK244" i="1"/>
  <c r="J244" i="19"/>
  <c r="J277" i="28"/>
  <c r="AV244" i="1"/>
  <c r="AJ244" i="1"/>
  <c r="B245" i="23"/>
  <c r="F245" i="23"/>
  <c r="H422" i="19"/>
  <c r="AR244" i="1"/>
  <c r="D245" i="23"/>
  <c r="AB243" i="1"/>
  <c r="AH244" i="1"/>
  <c r="AT244" i="1"/>
  <c r="G245" i="21"/>
  <c r="D246" i="21"/>
  <c r="B246" i="23"/>
  <c r="D246" i="22"/>
  <c r="E246" i="22"/>
  <c r="E246" i="21"/>
  <c r="E423" i="19"/>
  <c r="AG244" i="1"/>
  <c r="AS244" i="1"/>
  <c r="AI244" i="1"/>
  <c r="O246" i="19"/>
  <c r="J423" i="19"/>
  <c r="G246" i="23"/>
  <c r="I246" i="22"/>
  <c r="I246" i="21"/>
  <c r="F246" i="22"/>
  <c r="F246" i="21"/>
  <c r="F423" i="19"/>
  <c r="D246" i="23"/>
  <c r="E246" i="23"/>
  <c r="I246" i="23"/>
  <c r="G245" i="22"/>
  <c r="E245" i="23"/>
  <c r="AN245" i="1"/>
  <c r="AO245" i="1"/>
  <c r="BA245" i="1"/>
  <c r="F244" i="19"/>
  <c r="Z243" i="1"/>
  <c r="Q243" i="1"/>
  <c r="R243" i="1"/>
  <c r="L244" i="19"/>
  <c r="AC243" i="1"/>
  <c r="BB243" i="1"/>
  <c r="E244" i="19"/>
  <c r="BJ243" i="1"/>
  <c r="D244" i="19"/>
  <c r="C244" i="23"/>
  <c r="B244" i="19"/>
  <c r="B536" i="19"/>
  <c r="BH243" i="1"/>
  <c r="BG243" i="1"/>
  <c r="BF243" i="1"/>
  <c r="BD243" i="1"/>
  <c r="AA243" i="1"/>
  <c r="BE243" i="1"/>
  <c r="BC243" i="1"/>
  <c r="B242" i="1"/>
  <c r="AE243" i="1"/>
  <c r="E242" i="1"/>
  <c r="AF243" i="1"/>
  <c r="G242" i="1"/>
  <c r="AG243" i="1"/>
  <c r="H242" i="1"/>
  <c r="I242" i="1"/>
  <c r="G243" i="19"/>
  <c r="G276" i="28"/>
  <c r="J242" i="1"/>
  <c r="M242" i="1"/>
  <c r="J243" i="19"/>
  <c r="N242" i="1"/>
  <c r="O242" i="1"/>
  <c r="L243" i="19"/>
  <c r="M278" i="28"/>
  <c r="N278" i="28"/>
  <c r="M280" i="28"/>
  <c r="M279" i="28"/>
  <c r="D277" i="28"/>
  <c r="N277" i="28"/>
  <c r="K277" i="28"/>
  <c r="BJ242" i="1"/>
  <c r="L276" i="28"/>
  <c r="L277" i="28"/>
  <c r="J421" i="19"/>
  <c r="J276" i="28"/>
  <c r="B277" i="28"/>
  <c r="BF242" i="1"/>
  <c r="E244" i="23"/>
  <c r="F277" i="28"/>
  <c r="H421" i="19"/>
  <c r="J420" i="19"/>
  <c r="E277" i="28"/>
  <c r="F244" i="23"/>
  <c r="H245" i="22"/>
  <c r="D244" i="23"/>
  <c r="O244" i="19"/>
  <c r="E421" i="19"/>
  <c r="E245" i="21"/>
  <c r="E245" i="22"/>
  <c r="D245" i="22"/>
  <c r="J245" i="22"/>
  <c r="J245" i="21"/>
  <c r="I245" i="21"/>
  <c r="B245" i="21"/>
  <c r="B245" i="22"/>
  <c r="G244" i="22"/>
  <c r="G420" i="19"/>
  <c r="I245" i="22"/>
  <c r="AX243" i="1"/>
  <c r="BA244" i="1"/>
  <c r="F421" i="19"/>
  <c r="F245" i="22"/>
  <c r="F245" i="21"/>
  <c r="D245" i="21"/>
  <c r="AC242" i="1"/>
  <c r="K245" i="22"/>
  <c r="K245" i="21"/>
  <c r="H245" i="21"/>
  <c r="I244" i="22"/>
  <c r="I244" i="21"/>
  <c r="AJ243" i="1"/>
  <c r="AN243" i="1"/>
  <c r="G244" i="23"/>
  <c r="BE242" i="1"/>
  <c r="H244" i="23"/>
  <c r="BI242" i="1"/>
  <c r="AL243" i="1"/>
  <c r="AU243" i="1"/>
  <c r="N244" i="19"/>
  <c r="AH243" i="1"/>
  <c r="AT243" i="1"/>
  <c r="AI243" i="1"/>
  <c r="B243" i="19"/>
  <c r="B535" i="19"/>
  <c r="AQ243" i="1"/>
  <c r="AS243" i="1"/>
  <c r="G244" i="21"/>
  <c r="AZ242" i="1"/>
  <c r="AR243" i="1"/>
  <c r="Z242" i="1"/>
  <c r="AW243" i="1"/>
  <c r="AK243" i="1"/>
  <c r="B244" i="23"/>
  <c r="AA242" i="1"/>
  <c r="AV243" i="1"/>
  <c r="K244" i="21"/>
  <c r="I244" i="23"/>
  <c r="K244" i="22"/>
  <c r="M244" i="19"/>
  <c r="BA243" i="1"/>
  <c r="AO243" i="1"/>
  <c r="H243" i="19"/>
  <c r="H276" i="28"/>
  <c r="BD242" i="1"/>
  <c r="Q242" i="1"/>
  <c r="R242" i="1"/>
  <c r="E243" i="19"/>
  <c r="BB242" i="1"/>
  <c r="D243" i="19"/>
  <c r="C243" i="23"/>
  <c r="BH242" i="1"/>
  <c r="AB242" i="1"/>
  <c r="F243" i="19"/>
  <c r="F276" i="28"/>
  <c r="K243" i="19"/>
  <c r="BC242" i="1"/>
  <c r="BG242" i="1"/>
  <c r="B241" i="1"/>
  <c r="B242" i="19"/>
  <c r="B534" i="19"/>
  <c r="E241" i="1"/>
  <c r="G241" i="1"/>
  <c r="AS242" i="1"/>
  <c r="H241" i="1"/>
  <c r="AB241" i="1"/>
  <c r="I241" i="1"/>
  <c r="G242" i="19"/>
  <c r="G275" i="28"/>
  <c r="J241" i="1"/>
  <c r="AI242" i="1"/>
  <c r="M241" i="1"/>
  <c r="N241" i="1"/>
  <c r="AK242" i="1"/>
  <c r="O241" i="1"/>
  <c r="M277" i="28"/>
  <c r="K276" i="28"/>
  <c r="BF241" i="1"/>
  <c r="B275" i="28"/>
  <c r="B276" i="28"/>
  <c r="D244" i="21"/>
  <c r="E276" i="28"/>
  <c r="D276" i="28"/>
  <c r="G419" i="19"/>
  <c r="F420" i="19"/>
  <c r="H420" i="19"/>
  <c r="BI241" i="1"/>
  <c r="B243" i="21"/>
  <c r="E243" i="23"/>
  <c r="B244" i="21"/>
  <c r="F242" i="19"/>
  <c r="F275" i="28"/>
  <c r="E244" i="22"/>
  <c r="E420" i="19"/>
  <c r="F244" i="22"/>
  <c r="F244" i="21"/>
  <c r="J244" i="22"/>
  <c r="J244" i="21"/>
  <c r="B244" i="22"/>
  <c r="H244" i="22"/>
  <c r="H244" i="21"/>
  <c r="AU242" i="1"/>
  <c r="D244" i="22"/>
  <c r="E244" i="21"/>
  <c r="D242" i="19"/>
  <c r="C242" i="23"/>
  <c r="G243" i="23"/>
  <c r="G243" i="22"/>
  <c r="G243" i="21"/>
  <c r="BH241" i="1"/>
  <c r="N243" i="19"/>
  <c r="F243" i="23"/>
  <c r="BD241" i="1"/>
  <c r="AT242" i="1"/>
  <c r="AX242" i="1"/>
  <c r="AL242" i="1"/>
  <c r="Z241" i="1"/>
  <c r="AW242" i="1"/>
  <c r="AF242" i="1"/>
  <c r="O243" i="19"/>
  <c r="B243" i="22"/>
  <c r="E242" i="19"/>
  <c r="E275" i="28"/>
  <c r="AG242" i="1"/>
  <c r="AR242" i="1"/>
  <c r="K242" i="19"/>
  <c r="D243" i="23"/>
  <c r="B243" i="23"/>
  <c r="M243" i="19"/>
  <c r="Q241" i="1"/>
  <c r="R241" i="1"/>
  <c r="AE242" i="1"/>
  <c r="AQ242" i="1"/>
  <c r="H243" i="23"/>
  <c r="L242" i="19"/>
  <c r="BJ241" i="1"/>
  <c r="AV242" i="1"/>
  <c r="AJ242" i="1"/>
  <c r="I243" i="23"/>
  <c r="AH242" i="1"/>
  <c r="AC241" i="1"/>
  <c r="J242" i="19"/>
  <c r="BE241" i="1"/>
  <c r="H242" i="19"/>
  <c r="BC241" i="1"/>
  <c r="AZ241" i="1"/>
  <c r="AA241" i="1"/>
  <c r="BB241" i="1"/>
  <c r="BG241" i="1"/>
  <c r="B240" i="1"/>
  <c r="E240" i="1"/>
  <c r="G240" i="1"/>
  <c r="H240" i="1"/>
  <c r="AB240" i="1"/>
  <c r="I240" i="1"/>
  <c r="J240" i="1"/>
  <c r="AI241" i="1"/>
  <c r="M240" i="1"/>
  <c r="N240" i="1"/>
  <c r="O240" i="1"/>
  <c r="B239" i="1"/>
  <c r="B240" i="19"/>
  <c r="B532" i="19"/>
  <c r="E239" i="1"/>
  <c r="G239" i="1"/>
  <c r="H239" i="1"/>
  <c r="Q239" i="1"/>
  <c r="I239" i="1"/>
  <c r="J239" i="1"/>
  <c r="H240" i="19"/>
  <c r="M239" i="1"/>
  <c r="AA239" i="1"/>
  <c r="N239" i="1"/>
  <c r="O239" i="1"/>
  <c r="AC239" i="1"/>
  <c r="M276" i="28"/>
  <c r="N276" i="28"/>
  <c r="D275" i="28"/>
  <c r="D243" i="22"/>
  <c r="F243" i="21"/>
  <c r="H275" i="28"/>
  <c r="J419" i="19"/>
  <c r="J275" i="28"/>
  <c r="L275" i="28"/>
  <c r="F419" i="19"/>
  <c r="AN242" i="1"/>
  <c r="B242" i="23"/>
  <c r="K275" i="28"/>
  <c r="F243" i="22"/>
  <c r="H243" i="21"/>
  <c r="H419" i="19"/>
  <c r="M242" i="19"/>
  <c r="E419" i="19"/>
  <c r="H242" i="23"/>
  <c r="D242" i="23"/>
  <c r="D243" i="21"/>
  <c r="E242" i="23"/>
  <c r="H241" i="19"/>
  <c r="H418" i="19"/>
  <c r="BH239" i="1"/>
  <c r="AT241" i="1"/>
  <c r="BE240" i="1"/>
  <c r="H243" i="22"/>
  <c r="I243" i="21"/>
  <c r="I243" i="22"/>
  <c r="E243" i="21"/>
  <c r="AU241" i="1"/>
  <c r="E243" i="22"/>
  <c r="AJ241" i="1"/>
  <c r="BF239" i="1"/>
  <c r="J243" i="21"/>
  <c r="I242" i="23"/>
  <c r="K243" i="21"/>
  <c r="K243" i="22"/>
  <c r="J243" i="22"/>
  <c r="AF240" i="1"/>
  <c r="AO240" i="1"/>
  <c r="AO242" i="1"/>
  <c r="BA242" i="1"/>
  <c r="BG240" i="1"/>
  <c r="L241" i="19"/>
  <c r="AX241" i="1"/>
  <c r="B241" i="19"/>
  <c r="B533" i="19"/>
  <c r="AQ241" i="1"/>
  <c r="AE241" i="1"/>
  <c r="O242" i="19"/>
  <c r="G242" i="23"/>
  <c r="BF240" i="1"/>
  <c r="AK240" i="1"/>
  <c r="AW241" i="1"/>
  <c r="K241" i="19"/>
  <c r="AK241" i="1"/>
  <c r="R239" i="1"/>
  <c r="AT240" i="1"/>
  <c r="D241" i="19"/>
  <c r="C241" i="23"/>
  <c r="N242" i="19"/>
  <c r="F242" i="23"/>
  <c r="BJ240" i="1"/>
  <c r="AG240" i="1"/>
  <c r="AR240" i="1"/>
  <c r="AF241" i="1"/>
  <c r="BJ239" i="1"/>
  <c r="BH240" i="1"/>
  <c r="AH240" i="1"/>
  <c r="Q240" i="1"/>
  <c r="R240" i="1"/>
  <c r="AH241" i="1"/>
  <c r="AR241" i="1"/>
  <c r="AV241" i="1"/>
  <c r="E241" i="19"/>
  <c r="E418" i="19"/>
  <c r="AS241" i="1"/>
  <c r="AG241" i="1"/>
  <c r="AL241" i="1"/>
  <c r="BB240" i="1"/>
  <c r="AQ240" i="1"/>
  <c r="AE240" i="1"/>
  <c r="AU240" i="1"/>
  <c r="J241" i="19"/>
  <c r="J274" i="28"/>
  <c r="AC240" i="1"/>
  <c r="G241" i="19"/>
  <c r="G274" i="28"/>
  <c r="G281" i="28"/>
  <c r="E240" i="19"/>
  <c r="E417" i="19"/>
  <c r="AX240" i="1"/>
  <c r="AL240" i="1"/>
  <c r="Z240" i="1"/>
  <c r="F241" i="19"/>
  <c r="F274" i="28"/>
  <c r="F281" i="28"/>
  <c r="AZ240" i="1"/>
  <c r="AW240" i="1"/>
  <c r="BI239" i="1"/>
  <c r="AS240" i="1"/>
  <c r="H417" i="19"/>
  <c r="AV240" i="1"/>
  <c r="BC240" i="1"/>
  <c r="AJ240" i="1"/>
  <c r="AA240" i="1"/>
  <c r="AI240" i="1"/>
  <c r="BI240" i="1"/>
  <c r="BD240" i="1"/>
  <c r="L240" i="19"/>
  <c r="BB239" i="1"/>
  <c r="D240" i="19"/>
  <c r="C240" i="23"/>
  <c r="AZ239" i="1"/>
  <c r="K240" i="19"/>
  <c r="J240" i="19"/>
  <c r="J417" i="19"/>
  <c r="G240" i="19"/>
  <c r="Z239" i="1"/>
  <c r="F240" i="19"/>
  <c r="F417" i="19"/>
  <c r="BE239" i="1"/>
  <c r="BD239" i="1"/>
  <c r="AB239" i="1"/>
  <c r="BC239" i="1"/>
  <c r="BG239" i="1"/>
  <c r="B238" i="1"/>
  <c r="E238" i="1"/>
  <c r="AF239" i="1"/>
  <c r="G238" i="1"/>
  <c r="H238" i="1"/>
  <c r="AT239" i="1"/>
  <c r="I238" i="1"/>
  <c r="G239" i="19"/>
  <c r="J238" i="1"/>
  <c r="H239" i="19"/>
  <c r="H240" i="21"/>
  <c r="M238" i="1"/>
  <c r="J239" i="19"/>
  <c r="N238" i="1"/>
  <c r="AW239" i="1"/>
  <c r="O238" i="1"/>
  <c r="AC238" i="1"/>
  <c r="M275" i="28"/>
  <c r="N275" i="28"/>
  <c r="J281" i="28"/>
  <c r="L274" i="28"/>
  <c r="L281" i="28"/>
  <c r="D274" i="28"/>
  <c r="N274" i="28"/>
  <c r="K274" i="28"/>
  <c r="K281" i="28"/>
  <c r="E274" i="28"/>
  <c r="E281" i="28"/>
  <c r="AN240" i="1"/>
  <c r="B241" i="22"/>
  <c r="B274" i="28"/>
  <c r="B281" i="28"/>
  <c r="H274" i="28"/>
  <c r="H281" i="28"/>
  <c r="H241" i="22"/>
  <c r="G241" i="23"/>
  <c r="H242" i="22"/>
  <c r="E241" i="23"/>
  <c r="F241" i="23"/>
  <c r="H241" i="21"/>
  <c r="B241" i="21"/>
  <c r="H272" i="28"/>
  <c r="H242" i="21"/>
  <c r="D241" i="22"/>
  <c r="K241" i="22"/>
  <c r="B241" i="23"/>
  <c r="I242" i="22"/>
  <c r="I241" i="23"/>
  <c r="B272" i="28"/>
  <c r="AN241" i="1"/>
  <c r="N241" i="19"/>
  <c r="J242" i="22"/>
  <c r="J242" i="21"/>
  <c r="G418" i="19"/>
  <c r="G242" i="22"/>
  <c r="G242" i="21"/>
  <c r="G272" i="28"/>
  <c r="B242" i="21"/>
  <c r="B242" i="22"/>
  <c r="D241" i="23"/>
  <c r="F242" i="22"/>
  <c r="F242" i="21"/>
  <c r="BA240" i="1"/>
  <c r="H241" i="23"/>
  <c r="F418" i="19"/>
  <c r="E242" i="21"/>
  <c r="E242" i="22"/>
  <c r="BA241" i="1"/>
  <c r="AO241" i="1"/>
  <c r="D242" i="21"/>
  <c r="D242" i="22"/>
  <c r="I242" i="21"/>
  <c r="K242" i="22"/>
  <c r="K242" i="21"/>
  <c r="E272" i="28"/>
  <c r="I241" i="21"/>
  <c r="E241" i="21"/>
  <c r="M241" i="19"/>
  <c r="E241" i="22"/>
  <c r="N240" i="19"/>
  <c r="J418" i="19"/>
  <c r="O241" i="19"/>
  <c r="AK239" i="1"/>
  <c r="AX239" i="1"/>
  <c r="BE238" i="1"/>
  <c r="L272" i="28"/>
  <c r="J272" i="28"/>
  <c r="D241" i="21"/>
  <c r="I241" i="22"/>
  <c r="F241" i="22"/>
  <c r="K241" i="21"/>
  <c r="F240" i="23"/>
  <c r="K272" i="28"/>
  <c r="J241" i="21"/>
  <c r="G241" i="21"/>
  <c r="G417" i="19"/>
  <c r="F272" i="28"/>
  <c r="G241" i="22"/>
  <c r="F241" i="21"/>
  <c r="J241" i="22"/>
  <c r="D272" i="28"/>
  <c r="N272" i="28"/>
  <c r="AO239" i="1"/>
  <c r="O240" i="19"/>
  <c r="G240" i="23"/>
  <c r="I240" i="22"/>
  <c r="J271" i="28"/>
  <c r="I240" i="21"/>
  <c r="AZ238" i="1"/>
  <c r="E239" i="19"/>
  <c r="M239" i="19"/>
  <c r="AS239" i="1"/>
  <c r="D240" i="23"/>
  <c r="H240" i="23"/>
  <c r="I240" i="23"/>
  <c r="L239" i="19"/>
  <c r="AL239" i="1"/>
  <c r="B239" i="19"/>
  <c r="B531" i="19"/>
  <c r="AE239" i="1"/>
  <c r="AN239" i="1"/>
  <c r="AQ239" i="1"/>
  <c r="H271" i="28"/>
  <c r="BJ238" i="1"/>
  <c r="AJ239" i="1"/>
  <c r="AV239" i="1"/>
  <c r="H416" i="19"/>
  <c r="M240" i="19"/>
  <c r="G271" i="28"/>
  <c r="G240" i="21"/>
  <c r="E240" i="23"/>
  <c r="G240" i="22"/>
  <c r="B240" i="23"/>
  <c r="BH238" i="1"/>
  <c r="BI238" i="1"/>
  <c r="AU239" i="1"/>
  <c r="AI239" i="1"/>
  <c r="AH239" i="1"/>
  <c r="AR239" i="1"/>
  <c r="BD238" i="1"/>
  <c r="H240" i="22"/>
  <c r="AG239" i="1"/>
  <c r="G416" i="19"/>
  <c r="J416" i="19"/>
  <c r="AB238" i="1"/>
  <c r="Q238" i="1"/>
  <c r="R238" i="1"/>
  <c r="F239" i="19"/>
  <c r="F271" i="28"/>
  <c r="D239" i="19"/>
  <c r="C239" i="23"/>
  <c r="K239" i="19"/>
  <c r="BF238" i="1"/>
  <c r="BC238" i="1"/>
  <c r="AA238" i="1"/>
  <c r="BB238" i="1"/>
  <c r="Z238" i="1"/>
  <c r="BG238" i="1"/>
  <c r="B237" i="1"/>
  <c r="B238" i="19"/>
  <c r="B530" i="19"/>
  <c r="E237" i="1"/>
  <c r="AR238" i="1"/>
  <c r="G237" i="1"/>
  <c r="E238" i="19"/>
  <c r="H237" i="1"/>
  <c r="AB237" i="1"/>
  <c r="I237" i="1"/>
  <c r="G238" i="19"/>
  <c r="G270" i="28"/>
  <c r="J237" i="1"/>
  <c r="AU238" i="1"/>
  <c r="M237" i="1"/>
  <c r="AJ238" i="1"/>
  <c r="N237" i="1"/>
  <c r="K238" i="19"/>
  <c r="O237" i="1"/>
  <c r="L238" i="19"/>
  <c r="M272" i="28"/>
  <c r="D281" i="28"/>
  <c r="M274" i="28"/>
  <c r="K271" i="28"/>
  <c r="K240" i="22"/>
  <c r="AC237" i="1"/>
  <c r="AK238" i="1"/>
  <c r="O239" i="19"/>
  <c r="F240" i="21"/>
  <c r="L271" i="28"/>
  <c r="E416" i="19"/>
  <c r="J240" i="21"/>
  <c r="N239" i="19"/>
  <c r="J240" i="22"/>
  <c r="K240" i="21"/>
  <c r="B239" i="21"/>
  <c r="F240" i="22"/>
  <c r="I239" i="23"/>
  <c r="D240" i="21"/>
  <c r="D238" i="19"/>
  <c r="AW238" i="1"/>
  <c r="D271" i="28"/>
  <c r="N271" i="28"/>
  <c r="B270" i="28"/>
  <c r="B240" i="22"/>
  <c r="B271" i="28"/>
  <c r="B240" i="21"/>
  <c r="E270" i="28"/>
  <c r="E240" i="22"/>
  <c r="E271" i="28"/>
  <c r="E240" i="21"/>
  <c r="D240" i="22"/>
  <c r="K270" i="28"/>
  <c r="L270" i="28"/>
  <c r="BA239" i="1"/>
  <c r="K239" i="22"/>
  <c r="K239" i="21"/>
  <c r="M238" i="19"/>
  <c r="G239" i="22"/>
  <c r="G239" i="21"/>
  <c r="E239" i="22"/>
  <c r="E239" i="21"/>
  <c r="J239" i="22"/>
  <c r="H239" i="23"/>
  <c r="J239" i="21"/>
  <c r="AF238" i="1"/>
  <c r="B239" i="22"/>
  <c r="AG238" i="1"/>
  <c r="AS238" i="1"/>
  <c r="B239" i="23"/>
  <c r="G239" i="23"/>
  <c r="AT238" i="1"/>
  <c r="E239" i="23"/>
  <c r="AX238" i="1"/>
  <c r="AL238" i="1"/>
  <c r="H238" i="19"/>
  <c r="AI238" i="1"/>
  <c r="AQ238" i="1"/>
  <c r="AE238" i="1"/>
  <c r="F239" i="23"/>
  <c r="BJ237" i="1"/>
  <c r="AV238" i="1"/>
  <c r="F416" i="19"/>
  <c r="D239" i="23"/>
  <c r="AH238" i="1"/>
  <c r="Z237" i="1"/>
  <c r="J238" i="19"/>
  <c r="BI237" i="1"/>
  <c r="Q237" i="1"/>
  <c r="R237" i="1"/>
  <c r="BB237" i="1"/>
  <c r="AZ237" i="1"/>
  <c r="F238" i="19"/>
  <c r="F270" i="28"/>
  <c r="BG237" i="1"/>
  <c r="BF237" i="1"/>
  <c r="BC237" i="1"/>
  <c r="AA237" i="1"/>
  <c r="BH237" i="1"/>
  <c r="BE237" i="1"/>
  <c r="BD237" i="1"/>
  <c r="B235" i="1"/>
  <c r="B236" i="19"/>
  <c r="B528" i="19"/>
  <c r="E235" i="1"/>
  <c r="D236" i="19"/>
  <c r="C236" i="23"/>
  <c r="G235" i="1"/>
  <c r="H235" i="1"/>
  <c r="Q235" i="1"/>
  <c r="I235" i="1"/>
  <c r="G236" i="19"/>
  <c r="J235" i="1"/>
  <c r="M235" i="1"/>
  <c r="N235" i="1"/>
  <c r="K236" i="19"/>
  <c r="O235" i="1"/>
  <c r="L236" i="19"/>
  <c r="B236" i="1"/>
  <c r="AE237" i="1"/>
  <c r="E236" i="1"/>
  <c r="AR237" i="1"/>
  <c r="G236" i="1"/>
  <c r="E237" i="19"/>
  <c r="E269" i="28"/>
  <c r="H236" i="1"/>
  <c r="I236" i="1"/>
  <c r="J236" i="1"/>
  <c r="AI237" i="1"/>
  <c r="M236" i="1"/>
  <c r="J237" i="19"/>
  <c r="N236" i="1"/>
  <c r="O236" i="1"/>
  <c r="D270" i="28"/>
  <c r="N270" i="28"/>
  <c r="C238" i="23"/>
  <c r="M281" i="28"/>
  <c r="N281" i="28"/>
  <c r="M271" i="28"/>
  <c r="AJ237" i="1"/>
  <c r="E238" i="23"/>
  <c r="I238" i="23"/>
  <c r="AG237" i="1"/>
  <c r="AN238" i="1"/>
  <c r="H238" i="23"/>
  <c r="D239" i="21"/>
  <c r="D239" i="22"/>
  <c r="J269" i="28"/>
  <c r="J270" i="28"/>
  <c r="B238" i="23"/>
  <c r="F239" i="22"/>
  <c r="E238" i="21"/>
  <c r="F238" i="23"/>
  <c r="H270" i="28"/>
  <c r="N238" i="19"/>
  <c r="I239" i="21"/>
  <c r="I239" i="22"/>
  <c r="AO238" i="1"/>
  <c r="BA238" i="1"/>
  <c r="BF236" i="1"/>
  <c r="F239" i="21"/>
  <c r="AV237" i="1"/>
  <c r="H239" i="22"/>
  <c r="H239" i="21"/>
  <c r="AC236" i="1"/>
  <c r="AL237" i="1"/>
  <c r="AX237" i="1"/>
  <c r="AB236" i="1"/>
  <c r="AT237" i="1"/>
  <c r="AH237" i="1"/>
  <c r="AU237" i="1"/>
  <c r="D238" i="23"/>
  <c r="AS237" i="1"/>
  <c r="E238" i="22"/>
  <c r="G238" i="23"/>
  <c r="I238" i="22"/>
  <c r="I238" i="21"/>
  <c r="O238" i="19"/>
  <c r="B237" i="19"/>
  <c r="AQ237" i="1"/>
  <c r="AW237" i="1"/>
  <c r="AK237" i="1"/>
  <c r="AF237" i="1"/>
  <c r="AN237" i="1"/>
  <c r="AT236" i="1"/>
  <c r="BI236" i="1"/>
  <c r="AZ236" i="1"/>
  <c r="BC236" i="1"/>
  <c r="BH236" i="1"/>
  <c r="AV236" i="1"/>
  <c r="G237" i="19"/>
  <c r="BB236" i="1"/>
  <c r="D237" i="19"/>
  <c r="H237" i="19"/>
  <c r="H269" i="28"/>
  <c r="AI236" i="1"/>
  <c r="AS236" i="1"/>
  <c r="BE236" i="1"/>
  <c r="BG236" i="1"/>
  <c r="AK236" i="1"/>
  <c r="BB235" i="1"/>
  <c r="F236" i="19"/>
  <c r="O237" i="19"/>
  <c r="H236" i="23"/>
  <c r="E236" i="23"/>
  <c r="B236" i="23"/>
  <c r="I236" i="23"/>
  <c r="BJ235" i="1"/>
  <c r="AR236" i="1"/>
  <c r="BI235" i="1"/>
  <c r="AL236" i="1"/>
  <c r="F237" i="19"/>
  <c r="J236" i="19"/>
  <c r="BD236" i="1"/>
  <c r="AJ236" i="1"/>
  <c r="BH235" i="1"/>
  <c r="AW236" i="1"/>
  <c r="H236" i="19"/>
  <c r="L237" i="19"/>
  <c r="BJ236" i="1"/>
  <c r="AA236" i="1"/>
  <c r="AG236" i="1"/>
  <c r="BE235" i="1"/>
  <c r="K237" i="19"/>
  <c r="E236" i="19"/>
  <c r="E268" i="28"/>
  <c r="BG235" i="1"/>
  <c r="BF235" i="1"/>
  <c r="AU236" i="1"/>
  <c r="Z236" i="1"/>
  <c r="AF236" i="1"/>
  <c r="AO236" i="1"/>
  <c r="BD235" i="1"/>
  <c r="R235" i="1"/>
  <c r="AH236" i="1"/>
  <c r="AC235" i="1"/>
  <c r="AQ236" i="1"/>
  <c r="Q236" i="1"/>
  <c r="R236" i="1"/>
  <c r="AB235" i="1"/>
  <c r="AX236" i="1"/>
  <c r="BC235" i="1"/>
  <c r="AA235" i="1"/>
  <c r="Z235" i="1"/>
  <c r="AE236" i="1"/>
  <c r="AZ235" i="1"/>
  <c r="B237" i="21"/>
  <c r="B529" i="19"/>
  <c r="M270" i="28"/>
  <c r="D268" i="28"/>
  <c r="N268" i="28"/>
  <c r="C237" i="23"/>
  <c r="I237" i="21"/>
  <c r="J268" i="28"/>
  <c r="F238" i="22"/>
  <c r="F268" i="28"/>
  <c r="F269" i="28"/>
  <c r="L268" i="28"/>
  <c r="L269" i="28"/>
  <c r="H268" i="28"/>
  <c r="B268" i="28"/>
  <c r="B269" i="28"/>
  <c r="E237" i="21"/>
  <c r="K268" i="28"/>
  <c r="K269" i="28"/>
  <c r="D236" i="23"/>
  <c r="D269" i="28"/>
  <c r="BA237" i="1"/>
  <c r="B237" i="22"/>
  <c r="G268" i="28"/>
  <c r="G269" i="28"/>
  <c r="AO237" i="1"/>
  <c r="B237" i="23"/>
  <c r="D238" i="21"/>
  <c r="D238" i="22"/>
  <c r="G237" i="22"/>
  <c r="G238" i="22"/>
  <c r="G238" i="21"/>
  <c r="K238" i="22"/>
  <c r="K238" i="21"/>
  <c r="F238" i="21"/>
  <c r="J238" i="22"/>
  <c r="J238" i="21"/>
  <c r="N237" i="19"/>
  <c r="H238" i="22"/>
  <c r="H238" i="21"/>
  <c r="B238" i="21"/>
  <c r="B238" i="22"/>
  <c r="G237" i="21"/>
  <c r="D237" i="22"/>
  <c r="M237" i="19"/>
  <c r="G237" i="23"/>
  <c r="F237" i="23"/>
  <c r="H237" i="22"/>
  <c r="M236" i="19"/>
  <c r="E237" i="23"/>
  <c r="D237" i="21"/>
  <c r="H237" i="21"/>
  <c r="F236" i="23"/>
  <c r="N236" i="19"/>
  <c r="G236" i="23"/>
  <c r="O236" i="19"/>
  <c r="I237" i="22"/>
  <c r="J237" i="22"/>
  <c r="H237" i="23"/>
  <c r="J237" i="21"/>
  <c r="I237" i="23"/>
  <c r="K237" i="22"/>
  <c r="K237" i="21"/>
  <c r="F237" i="21"/>
  <c r="F237" i="22"/>
  <c r="D237" i="23"/>
  <c r="AN236" i="1"/>
  <c r="E237" i="22"/>
  <c r="BA236" i="1"/>
  <c r="B234" i="1"/>
  <c r="E234" i="1"/>
  <c r="G234" i="1"/>
  <c r="H234" i="1"/>
  <c r="Q234" i="1"/>
  <c r="I234" i="1"/>
  <c r="G235" i="19"/>
  <c r="J234" i="1"/>
  <c r="M234" i="1"/>
  <c r="N234" i="1"/>
  <c r="O234" i="1"/>
  <c r="M268" i="28"/>
  <c r="M269" i="28"/>
  <c r="N269" i="28"/>
  <c r="G267" i="28"/>
  <c r="R234" i="1"/>
  <c r="J235" i="19"/>
  <c r="AV235" i="1"/>
  <c r="AJ235" i="1"/>
  <c r="H235" i="19"/>
  <c r="AU235" i="1"/>
  <c r="AI235" i="1"/>
  <c r="G236" i="22"/>
  <c r="G236" i="21"/>
  <c r="AB234" i="1"/>
  <c r="BI234" i="1"/>
  <c r="AG235" i="1"/>
  <c r="AS235" i="1"/>
  <c r="AT235" i="1"/>
  <c r="AH235" i="1"/>
  <c r="D235" i="19"/>
  <c r="C235" i="23"/>
  <c r="AF235" i="1"/>
  <c r="AR235" i="1"/>
  <c r="L235" i="19"/>
  <c r="AX235" i="1"/>
  <c r="AL235" i="1"/>
  <c r="AQ235" i="1"/>
  <c r="AE235" i="1"/>
  <c r="Z234" i="1"/>
  <c r="AW235" i="1"/>
  <c r="AK235" i="1"/>
  <c r="F235" i="19"/>
  <c r="BH234" i="1"/>
  <c r="AZ234" i="1"/>
  <c r="E235" i="19"/>
  <c r="BJ234" i="1"/>
  <c r="B235" i="19"/>
  <c r="B527" i="19"/>
  <c r="BG234" i="1"/>
  <c r="K235" i="19"/>
  <c r="BC234" i="1"/>
  <c r="AA234" i="1"/>
  <c r="BF234" i="1"/>
  <c r="BE234" i="1"/>
  <c r="AC234" i="1"/>
  <c r="BD234" i="1"/>
  <c r="BB234" i="1"/>
  <c r="B233" i="1"/>
  <c r="B234" i="19"/>
  <c r="B526" i="19"/>
  <c r="E233" i="1"/>
  <c r="G233" i="1"/>
  <c r="AS234" i="1"/>
  <c r="H233" i="1"/>
  <c r="AB233" i="1"/>
  <c r="I233" i="1"/>
  <c r="G234" i="19"/>
  <c r="G235" i="22"/>
  <c r="J233" i="1"/>
  <c r="H234" i="19"/>
  <c r="M233" i="1"/>
  <c r="AJ234" i="1"/>
  <c r="N233" i="1"/>
  <c r="AK234" i="1"/>
  <c r="O233" i="1"/>
  <c r="L234" i="19"/>
  <c r="H266" i="28"/>
  <c r="H267" i="28"/>
  <c r="F267" i="28"/>
  <c r="L266" i="28"/>
  <c r="L267" i="28"/>
  <c r="K267" i="28"/>
  <c r="J267" i="28"/>
  <c r="E267" i="28"/>
  <c r="B266" i="28"/>
  <c r="B267" i="28"/>
  <c r="E235" i="23"/>
  <c r="D267" i="28"/>
  <c r="N267" i="28"/>
  <c r="G266" i="28"/>
  <c r="G273" i="28"/>
  <c r="K235" i="21"/>
  <c r="AA233" i="1"/>
  <c r="F234" i="19"/>
  <c r="F235" i="22"/>
  <c r="E234" i="19"/>
  <c r="M234" i="19"/>
  <c r="D236" i="22"/>
  <c r="D236" i="21"/>
  <c r="AO235" i="1"/>
  <c r="BA235" i="1"/>
  <c r="AN235" i="1"/>
  <c r="J236" i="22"/>
  <c r="J236" i="21"/>
  <c r="G235" i="23"/>
  <c r="I235" i="23"/>
  <c r="H236" i="22"/>
  <c r="H236" i="21"/>
  <c r="B236" i="21"/>
  <c r="B236" i="22"/>
  <c r="F235" i="23"/>
  <c r="J234" i="19"/>
  <c r="I235" i="22"/>
  <c r="D235" i="23"/>
  <c r="F236" i="22"/>
  <c r="F236" i="21"/>
  <c r="K236" i="22"/>
  <c r="K236" i="21"/>
  <c r="BH233" i="1"/>
  <c r="E236" i="22"/>
  <c r="E236" i="21"/>
  <c r="I236" i="22"/>
  <c r="I236" i="21"/>
  <c r="AL234" i="1"/>
  <c r="AQ234" i="1"/>
  <c r="AV234" i="1"/>
  <c r="H235" i="23"/>
  <c r="K235" i="22"/>
  <c r="BI233" i="1"/>
  <c r="AI234" i="1"/>
  <c r="AU234" i="1"/>
  <c r="G235" i="21"/>
  <c r="AT234" i="1"/>
  <c r="AH234" i="1"/>
  <c r="BJ233" i="1"/>
  <c r="Q233" i="1"/>
  <c r="R233" i="1"/>
  <c r="AZ233" i="1"/>
  <c r="Z233" i="1"/>
  <c r="AW234" i="1"/>
  <c r="B235" i="21"/>
  <c r="B235" i="22"/>
  <c r="AE234" i="1"/>
  <c r="B235" i="23"/>
  <c r="AF234" i="1"/>
  <c r="AO234" i="1"/>
  <c r="AG234" i="1"/>
  <c r="H235" i="22"/>
  <c r="AR234" i="1"/>
  <c r="H235" i="21"/>
  <c r="AX234" i="1"/>
  <c r="M235" i="19"/>
  <c r="O235" i="19"/>
  <c r="N235" i="19"/>
  <c r="BG233" i="1"/>
  <c r="BF233" i="1"/>
  <c r="BE233" i="1"/>
  <c r="AC233" i="1"/>
  <c r="D234" i="19"/>
  <c r="BC233" i="1"/>
  <c r="K234" i="19"/>
  <c r="K266" i="28"/>
  <c r="BB233" i="1"/>
  <c r="BD233" i="1"/>
  <c r="D266" i="28"/>
  <c r="N266" i="28"/>
  <c r="C234" i="23"/>
  <c r="M267" i="28"/>
  <c r="N234" i="19"/>
  <c r="K273" i="28"/>
  <c r="F235" i="21"/>
  <c r="E235" i="22"/>
  <c r="J266" i="28"/>
  <c r="J273" i="28"/>
  <c r="H273" i="28"/>
  <c r="E235" i="21"/>
  <c r="B273" i="28"/>
  <c r="L273" i="28"/>
  <c r="E266" i="28"/>
  <c r="E273" i="28"/>
  <c r="F266" i="28"/>
  <c r="F273" i="28"/>
  <c r="I235" i="21"/>
  <c r="O234" i="19"/>
  <c r="AN234" i="1"/>
  <c r="BA234" i="1"/>
  <c r="H234" i="23"/>
  <c r="J235" i="21"/>
  <c r="F234" i="23"/>
  <c r="G234" i="23"/>
  <c r="I234" i="23"/>
  <c r="D235" i="22"/>
  <c r="B234" i="23"/>
  <c r="D235" i="21"/>
  <c r="D234" i="23"/>
  <c r="E234" i="23"/>
  <c r="J235" i="22"/>
  <c r="B232" i="1"/>
  <c r="E232" i="1"/>
  <c r="D233" i="19"/>
  <c r="G232" i="1"/>
  <c r="H232" i="1"/>
  <c r="Q232" i="1"/>
  <c r="I232" i="1"/>
  <c r="G233" i="19"/>
  <c r="J232" i="1"/>
  <c r="H233" i="19"/>
  <c r="M232" i="1"/>
  <c r="N232" i="1"/>
  <c r="O232" i="1"/>
  <c r="M266" i="28"/>
  <c r="D273" i="28"/>
  <c r="N273" i="28"/>
  <c r="D234" i="22"/>
  <c r="C233" i="23"/>
  <c r="R232" i="1"/>
  <c r="AG233" i="1"/>
  <c r="AS233" i="1"/>
  <c r="D264" i="28"/>
  <c r="H234" i="22"/>
  <c r="H264" i="28"/>
  <c r="H234" i="21"/>
  <c r="L233" i="19"/>
  <c r="AX233" i="1"/>
  <c r="AL233" i="1"/>
  <c r="BB232" i="1"/>
  <c r="AH233" i="1"/>
  <c r="AT233" i="1"/>
  <c r="AF233" i="1"/>
  <c r="AR233" i="1"/>
  <c r="BI232" i="1"/>
  <c r="D234" i="21"/>
  <c r="K233" i="19"/>
  <c r="AK233" i="1"/>
  <c r="AW233" i="1"/>
  <c r="BJ232" i="1"/>
  <c r="AJ233" i="1"/>
  <c r="AV233" i="1"/>
  <c r="BH232" i="1"/>
  <c r="G264" i="28"/>
  <c r="G234" i="22"/>
  <c r="G234" i="21"/>
  <c r="B233" i="19"/>
  <c r="B525" i="19"/>
  <c r="AQ233" i="1"/>
  <c r="AE233" i="1"/>
  <c r="AU233" i="1"/>
  <c r="AI233" i="1"/>
  <c r="AZ232" i="1"/>
  <c r="BG232" i="1"/>
  <c r="AB232" i="1"/>
  <c r="AC232" i="1"/>
  <c r="BF232" i="1"/>
  <c r="AA232" i="1"/>
  <c r="F233" i="19"/>
  <c r="D233" i="23"/>
  <c r="J233" i="19"/>
  <c r="BE232" i="1"/>
  <c r="Z232" i="1"/>
  <c r="E233" i="19"/>
  <c r="N233" i="19"/>
  <c r="BD232" i="1"/>
  <c r="BC232" i="1"/>
  <c r="E233" i="23"/>
  <c r="F233" i="23"/>
  <c r="O231" i="1"/>
  <c r="N231" i="1"/>
  <c r="K232" i="19"/>
  <c r="M231" i="1"/>
  <c r="J231" i="1"/>
  <c r="AI231" i="1"/>
  <c r="I231" i="1"/>
  <c r="G232" i="19"/>
  <c r="G233" i="22"/>
  <c r="H231" i="1"/>
  <c r="AH231" i="1"/>
  <c r="G231" i="1"/>
  <c r="E231" i="1"/>
  <c r="AR231" i="1"/>
  <c r="B231" i="1"/>
  <c r="AN233" i="1"/>
  <c r="M273" i="28"/>
  <c r="J233" i="21"/>
  <c r="K263" i="28"/>
  <c r="I233" i="23"/>
  <c r="K234" i="22"/>
  <c r="L264" i="28"/>
  <c r="K234" i="21"/>
  <c r="E234" i="21"/>
  <c r="E234" i="22"/>
  <c r="E264" i="28"/>
  <c r="AO233" i="1"/>
  <c r="BA233" i="1"/>
  <c r="AK232" i="1"/>
  <c r="AW232" i="1"/>
  <c r="B264" i="28"/>
  <c r="M264" i="28"/>
  <c r="B234" i="21"/>
  <c r="B234" i="22"/>
  <c r="AF231" i="1"/>
  <c r="AO231" i="1"/>
  <c r="G233" i="23"/>
  <c r="I234" i="22"/>
  <c r="I234" i="21"/>
  <c r="J264" i="28"/>
  <c r="AR232" i="1"/>
  <c r="BI231" i="1"/>
  <c r="D232" i="19"/>
  <c r="D263" i="28"/>
  <c r="M233" i="19"/>
  <c r="F234" i="22"/>
  <c r="F264" i="28"/>
  <c r="F234" i="21"/>
  <c r="B233" i="23"/>
  <c r="H233" i="23"/>
  <c r="K264" i="28"/>
  <c r="J234" i="21"/>
  <c r="J234" i="22"/>
  <c r="AS232" i="1"/>
  <c r="AS231" i="1"/>
  <c r="BB231" i="1"/>
  <c r="AH232" i="1"/>
  <c r="AT232" i="1"/>
  <c r="BJ231" i="1"/>
  <c r="AJ232" i="1"/>
  <c r="AV232" i="1"/>
  <c r="AG232" i="1"/>
  <c r="B232" i="19"/>
  <c r="AQ232" i="1"/>
  <c r="AE232" i="1"/>
  <c r="AC231" i="1"/>
  <c r="AX232" i="1"/>
  <c r="AL232" i="1"/>
  <c r="AI232" i="1"/>
  <c r="BC231" i="1"/>
  <c r="O233" i="19"/>
  <c r="AU232" i="1"/>
  <c r="AF232" i="1"/>
  <c r="G233" i="21"/>
  <c r="J233" i="22"/>
  <c r="G263" i="28"/>
  <c r="AZ231" i="1"/>
  <c r="AE231" i="1"/>
  <c r="BF231" i="1"/>
  <c r="AV231" i="1"/>
  <c r="AK231" i="1"/>
  <c r="AB231" i="1"/>
  <c r="J232" i="19"/>
  <c r="AQ231" i="1"/>
  <c r="BH231" i="1"/>
  <c r="BE231" i="1"/>
  <c r="AU231" i="1"/>
  <c r="AJ231" i="1"/>
  <c r="AA231" i="1"/>
  <c r="H232" i="19"/>
  <c r="L232" i="19"/>
  <c r="BD231" i="1"/>
  <c r="AT231" i="1"/>
  <c r="Z231" i="1"/>
  <c r="Q231" i="1"/>
  <c r="R231" i="1"/>
  <c r="F232" i="19"/>
  <c r="AG231" i="1"/>
  <c r="E232" i="19"/>
  <c r="AX231" i="1"/>
  <c r="BG231" i="1"/>
  <c r="AW231" i="1"/>
  <c r="AL231" i="1"/>
  <c r="B231" i="19"/>
  <c r="B523" i="19"/>
  <c r="D231" i="19"/>
  <c r="E231" i="19"/>
  <c r="F231" i="19"/>
  <c r="G231" i="19"/>
  <c r="G232" i="21"/>
  <c r="H231" i="19"/>
  <c r="J231" i="19"/>
  <c r="K231" i="19"/>
  <c r="L231" i="19"/>
  <c r="AE230" i="1"/>
  <c r="AF230" i="1"/>
  <c r="AO230" i="1"/>
  <c r="AG230" i="1"/>
  <c r="AH230" i="1"/>
  <c r="AI230" i="1"/>
  <c r="AJ230" i="1"/>
  <c r="AK230" i="1"/>
  <c r="AL230" i="1"/>
  <c r="AQ230" i="1"/>
  <c r="AR230" i="1"/>
  <c r="AS230" i="1"/>
  <c r="AT230" i="1"/>
  <c r="AU230" i="1"/>
  <c r="AV230" i="1"/>
  <c r="AW230" i="1"/>
  <c r="AX230" i="1"/>
  <c r="AZ230" i="1"/>
  <c r="AC230" i="1"/>
  <c r="BG230" i="1"/>
  <c r="Z230" i="1"/>
  <c r="BF230" i="1"/>
  <c r="AA230" i="1"/>
  <c r="BE230" i="1"/>
  <c r="BJ230" i="1"/>
  <c r="BC230" i="1"/>
  <c r="BD230" i="1"/>
  <c r="BI230" i="1"/>
  <c r="BH230" i="1"/>
  <c r="Q230" i="1"/>
  <c r="R230" i="1"/>
  <c r="AB230" i="1"/>
  <c r="BB230" i="1"/>
  <c r="B263" i="28"/>
  <c r="M263" i="28"/>
  <c r="B524" i="19"/>
  <c r="BA231" i="1"/>
  <c r="B233" i="22"/>
  <c r="B233" i="21"/>
  <c r="D233" i="22"/>
  <c r="E232" i="23"/>
  <c r="D262" i="28"/>
  <c r="H232" i="23"/>
  <c r="B232" i="23"/>
  <c r="D233" i="21"/>
  <c r="AN231" i="1"/>
  <c r="D231" i="23"/>
  <c r="BA232" i="1"/>
  <c r="AO232" i="1"/>
  <c r="AN232" i="1"/>
  <c r="D232" i="22"/>
  <c r="J262" i="28"/>
  <c r="I233" i="21"/>
  <c r="I233" i="22"/>
  <c r="J263" i="28"/>
  <c r="H231" i="23"/>
  <c r="F262" i="28"/>
  <c r="F233" i="21"/>
  <c r="F233" i="22"/>
  <c r="F263" i="28"/>
  <c r="H262" i="28"/>
  <c r="H233" i="22"/>
  <c r="H233" i="21"/>
  <c r="H263" i="28"/>
  <c r="K262" i="28"/>
  <c r="N231" i="19"/>
  <c r="E231" i="23"/>
  <c r="B232" i="21"/>
  <c r="O231" i="19"/>
  <c r="L262" i="28"/>
  <c r="K233" i="21"/>
  <c r="L263" i="28"/>
  <c r="K233" i="22"/>
  <c r="B262" i="28"/>
  <c r="AN230" i="1"/>
  <c r="D232" i="21"/>
  <c r="E262" i="28"/>
  <c r="E233" i="21"/>
  <c r="E233" i="22"/>
  <c r="E263" i="28"/>
  <c r="M232" i="19"/>
  <c r="G262" i="28"/>
  <c r="G232" i="22"/>
  <c r="N232" i="19"/>
  <c r="F232" i="23"/>
  <c r="H232" i="22"/>
  <c r="H232" i="21"/>
  <c r="B232" i="22"/>
  <c r="D232" i="23"/>
  <c r="F232" i="21"/>
  <c r="F232" i="22"/>
  <c r="K232" i="21"/>
  <c r="I232" i="23"/>
  <c r="K232" i="22"/>
  <c r="J232" i="21"/>
  <c r="B231" i="23"/>
  <c r="E232" i="22"/>
  <c r="E232" i="21"/>
  <c r="J232" i="22"/>
  <c r="O232" i="19"/>
  <c r="G232" i="23"/>
  <c r="I232" i="22"/>
  <c r="I232" i="21"/>
  <c r="I231" i="23"/>
  <c r="G231" i="23"/>
  <c r="F231" i="23"/>
  <c r="M231" i="19"/>
  <c r="BA230" i="1"/>
  <c r="B230" i="19"/>
  <c r="D230" i="19"/>
  <c r="E230" i="19"/>
  <c r="E261" i="28"/>
  <c r="F230" i="19"/>
  <c r="G230" i="19"/>
  <c r="G261" i="28"/>
  <c r="H230" i="19"/>
  <c r="H261" i="28"/>
  <c r="J230" i="19"/>
  <c r="K230" i="19"/>
  <c r="K261" i="28"/>
  <c r="L230" i="19"/>
  <c r="AE229" i="1"/>
  <c r="AF229" i="1"/>
  <c r="AG229" i="1"/>
  <c r="AH229" i="1"/>
  <c r="AI229" i="1"/>
  <c r="AJ229" i="1"/>
  <c r="AK229" i="1"/>
  <c r="AL229" i="1"/>
  <c r="AQ229" i="1"/>
  <c r="AR229" i="1"/>
  <c r="AS229" i="1"/>
  <c r="AT229" i="1"/>
  <c r="AU229" i="1"/>
  <c r="AV229" i="1"/>
  <c r="AW229" i="1"/>
  <c r="AX229" i="1"/>
  <c r="AZ229" i="1"/>
  <c r="AC229" i="1"/>
  <c r="BG229" i="1"/>
  <c r="Z229" i="1"/>
  <c r="BF229" i="1"/>
  <c r="AA229" i="1"/>
  <c r="BE229" i="1"/>
  <c r="BJ229" i="1"/>
  <c r="BC229" i="1"/>
  <c r="BD229" i="1"/>
  <c r="BI229" i="1"/>
  <c r="BH229" i="1"/>
  <c r="Q229" i="1"/>
  <c r="R229" i="1"/>
  <c r="AB229" i="1"/>
  <c r="BB229" i="1"/>
  <c r="B261" i="28"/>
  <c r="B522" i="19"/>
  <c r="BA229" i="1"/>
  <c r="M262" i="28"/>
  <c r="F231" i="21"/>
  <c r="H231" i="22"/>
  <c r="AO229" i="1"/>
  <c r="AN229" i="1"/>
  <c r="D231" i="21"/>
  <c r="K231" i="21"/>
  <c r="B231" i="21"/>
  <c r="J231" i="21"/>
  <c r="I231" i="21"/>
  <c r="D261" i="28"/>
  <c r="M261" i="28"/>
  <c r="E231" i="22"/>
  <c r="F261" i="28"/>
  <c r="L261" i="28"/>
  <c r="G231" i="21"/>
  <c r="J261" i="28"/>
  <c r="G231" i="22"/>
  <c r="B231" i="22"/>
  <c r="K231" i="22"/>
  <c r="M230" i="19"/>
  <c r="O230" i="19"/>
  <c r="E231" i="21"/>
  <c r="H230" i="23"/>
  <c r="N230" i="19"/>
  <c r="H231" i="21"/>
  <c r="D231" i="22"/>
  <c r="I231" i="22"/>
  <c r="E230" i="23"/>
  <c r="I230" i="23"/>
  <c r="B230" i="23"/>
  <c r="D230" i="23"/>
  <c r="J231" i="22"/>
  <c r="F231" i="22"/>
  <c r="G230" i="23"/>
  <c r="F230" i="23"/>
  <c r="B229" i="19"/>
  <c r="B521" i="19"/>
  <c r="D229" i="19"/>
  <c r="D260" i="28"/>
  <c r="E229" i="19"/>
  <c r="F229" i="19"/>
  <c r="G229" i="19"/>
  <c r="G260" i="28"/>
  <c r="H229" i="19"/>
  <c r="H260" i="28"/>
  <c r="J229" i="19"/>
  <c r="J260" i="28"/>
  <c r="K229" i="19"/>
  <c r="K260" i="28"/>
  <c r="L229" i="19"/>
  <c r="AE228" i="1"/>
  <c r="AF228" i="1"/>
  <c r="AG228" i="1"/>
  <c r="AH228" i="1"/>
  <c r="AI228" i="1"/>
  <c r="AJ228" i="1"/>
  <c r="AK228" i="1"/>
  <c r="AL228" i="1"/>
  <c r="AQ228" i="1"/>
  <c r="AR228" i="1"/>
  <c r="AS228" i="1"/>
  <c r="AT228" i="1"/>
  <c r="AU228" i="1"/>
  <c r="AV228" i="1"/>
  <c r="AW228" i="1"/>
  <c r="AX228" i="1"/>
  <c r="AZ228" i="1"/>
  <c r="AC228" i="1"/>
  <c r="BG228" i="1"/>
  <c r="Z228" i="1"/>
  <c r="BF228" i="1"/>
  <c r="AA228" i="1"/>
  <c r="BE228" i="1"/>
  <c r="BJ228" i="1"/>
  <c r="BC228" i="1"/>
  <c r="BD228" i="1"/>
  <c r="BI228" i="1"/>
  <c r="BH228" i="1"/>
  <c r="Q228" i="1"/>
  <c r="R228" i="1"/>
  <c r="AB228" i="1"/>
  <c r="BB228" i="1"/>
  <c r="AN228" i="1"/>
  <c r="BA228" i="1"/>
  <c r="AO228" i="1"/>
  <c r="G230" i="21"/>
  <c r="E230" i="22"/>
  <c r="D229" i="23"/>
  <c r="K230" i="21"/>
  <c r="B230" i="21"/>
  <c r="J230" i="21"/>
  <c r="B260" i="28"/>
  <c r="M260" i="28"/>
  <c r="I230" i="22"/>
  <c r="E260" i="28"/>
  <c r="F260" i="28"/>
  <c r="H230" i="22"/>
  <c r="L260" i="28"/>
  <c r="E230" i="21"/>
  <c r="H230" i="21"/>
  <c r="I230" i="21"/>
  <c r="J230" i="22"/>
  <c r="F230" i="21"/>
  <c r="K230" i="22"/>
  <c r="G230" i="22"/>
  <c r="B229" i="23"/>
  <c r="D230" i="22"/>
  <c r="H229" i="23"/>
  <c r="F229" i="23"/>
  <c r="B230" i="22"/>
  <c r="F230" i="22"/>
  <c r="D230" i="21"/>
  <c r="O229" i="19"/>
  <c r="I229" i="23"/>
  <c r="M229" i="19"/>
  <c r="G229" i="23"/>
  <c r="N229" i="19"/>
  <c r="E229" i="23"/>
  <c r="B228" i="19"/>
  <c r="D228" i="19"/>
  <c r="D259" i="28"/>
  <c r="E228" i="19"/>
  <c r="F228" i="19"/>
  <c r="F259" i="28"/>
  <c r="G228" i="19"/>
  <c r="H228" i="19"/>
  <c r="J228" i="19"/>
  <c r="K228" i="19"/>
  <c r="K259" i="28"/>
  <c r="L228" i="19"/>
  <c r="AE227" i="1"/>
  <c r="AF227" i="1"/>
  <c r="AG227" i="1"/>
  <c r="AH227" i="1"/>
  <c r="AI227" i="1"/>
  <c r="AJ227" i="1"/>
  <c r="AK227" i="1"/>
  <c r="AL227" i="1"/>
  <c r="AQ227" i="1"/>
  <c r="AR227" i="1"/>
  <c r="AS227" i="1"/>
  <c r="AT227" i="1"/>
  <c r="AU227" i="1"/>
  <c r="AV227" i="1"/>
  <c r="AW227" i="1"/>
  <c r="AX227" i="1"/>
  <c r="AZ227" i="1"/>
  <c r="AC227" i="1"/>
  <c r="BG227" i="1"/>
  <c r="Z227" i="1"/>
  <c r="BF227" i="1"/>
  <c r="AA227" i="1"/>
  <c r="BE227" i="1"/>
  <c r="BJ227" i="1"/>
  <c r="BC227" i="1"/>
  <c r="BD227" i="1"/>
  <c r="BI227" i="1"/>
  <c r="BH227" i="1"/>
  <c r="Q227" i="1"/>
  <c r="R227" i="1"/>
  <c r="AB227" i="1"/>
  <c r="BB227" i="1"/>
  <c r="B259" i="28"/>
  <c r="M259" i="28"/>
  <c r="B520" i="19"/>
  <c r="BA227" i="1"/>
  <c r="H259" i="28"/>
  <c r="E259" i="28"/>
  <c r="K229" i="21"/>
  <c r="B229" i="22"/>
  <c r="G259" i="28"/>
  <c r="J229" i="22"/>
  <c r="L259" i="28"/>
  <c r="I229" i="21"/>
  <c r="J259" i="28"/>
  <c r="B228" i="23"/>
  <c r="J229" i="21"/>
  <c r="D229" i="21"/>
  <c r="F228" i="23"/>
  <c r="I229" i="22"/>
  <c r="B229" i="21"/>
  <c r="H229" i="21"/>
  <c r="D229" i="22"/>
  <c r="E228" i="23"/>
  <c r="G229" i="22"/>
  <c r="M228" i="19"/>
  <c r="H229" i="22"/>
  <c r="H228" i="23"/>
  <c r="D228" i="23"/>
  <c r="F229" i="21"/>
  <c r="O228" i="19"/>
  <c r="I228" i="23"/>
  <c r="G228" i="23"/>
  <c r="G229" i="21"/>
  <c r="K229" i="22"/>
  <c r="F229" i="22"/>
  <c r="E229" i="21"/>
  <c r="E229" i="22"/>
  <c r="N228" i="19"/>
  <c r="AN227" i="1"/>
  <c r="AO227" i="1"/>
  <c r="B227" i="19"/>
  <c r="D227" i="19"/>
  <c r="D258" i="28"/>
  <c r="E227" i="19"/>
  <c r="E228" i="21"/>
  <c r="F227" i="19"/>
  <c r="F228" i="22"/>
  <c r="G227" i="19"/>
  <c r="G228" i="22"/>
  <c r="H227" i="19"/>
  <c r="H228" i="22"/>
  <c r="J227" i="19"/>
  <c r="J258" i="28"/>
  <c r="K227" i="19"/>
  <c r="J228" i="21"/>
  <c r="L227" i="19"/>
  <c r="L258" i="28"/>
  <c r="AE226" i="1"/>
  <c r="AF226" i="1"/>
  <c r="AG226" i="1"/>
  <c r="AH226" i="1"/>
  <c r="AI226" i="1"/>
  <c r="AJ226" i="1"/>
  <c r="AK226" i="1"/>
  <c r="AL226" i="1"/>
  <c r="AQ226" i="1"/>
  <c r="AR226" i="1"/>
  <c r="AS226" i="1"/>
  <c r="AT226" i="1"/>
  <c r="AU226" i="1"/>
  <c r="AV226" i="1"/>
  <c r="AW226" i="1"/>
  <c r="AX226" i="1"/>
  <c r="AZ226" i="1"/>
  <c r="AC226" i="1"/>
  <c r="BG226" i="1"/>
  <c r="Z226" i="1"/>
  <c r="BF226" i="1"/>
  <c r="AA226" i="1"/>
  <c r="BE226" i="1"/>
  <c r="BJ226" i="1"/>
  <c r="BC226" i="1"/>
  <c r="BD226" i="1"/>
  <c r="BI226" i="1"/>
  <c r="BH226" i="1"/>
  <c r="Q226" i="1"/>
  <c r="R226" i="1"/>
  <c r="AB226" i="1"/>
  <c r="BB226" i="1"/>
  <c r="BI125" i="1"/>
  <c r="BJ125" i="1"/>
  <c r="BI126" i="1"/>
  <c r="BJ126" i="1"/>
  <c r="BI127" i="1"/>
  <c r="BJ127" i="1"/>
  <c r="BI128" i="1"/>
  <c r="BJ128" i="1"/>
  <c r="BI129" i="1"/>
  <c r="BJ129" i="1"/>
  <c r="BI130" i="1"/>
  <c r="BJ130" i="1"/>
  <c r="BI131" i="1"/>
  <c r="BJ131" i="1"/>
  <c r="BI132" i="1"/>
  <c r="BJ132" i="1"/>
  <c r="BI133" i="1"/>
  <c r="BJ133" i="1"/>
  <c r="BI134" i="1"/>
  <c r="BJ134" i="1"/>
  <c r="BI135" i="1"/>
  <c r="BJ135" i="1"/>
  <c r="BI136" i="1"/>
  <c r="BJ136" i="1"/>
  <c r="BI137" i="1"/>
  <c r="BJ137" i="1"/>
  <c r="BI138" i="1"/>
  <c r="BJ138" i="1"/>
  <c r="BI139" i="1"/>
  <c r="BJ139" i="1"/>
  <c r="BI140" i="1"/>
  <c r="BJ140" i="1"/>
  <c r="BI141" i="1"/>
  <c r="BJ141" i="1"/>
  <c r="BI142" i="1"/>
  <c r="BJ142" i="1"/>
  <c r="BI143" i="1"/>
  <c r="BJ143" i="1"/>
  <c r="BI144" i="1"/>
  <c r="BJ144" i="1"/>
  <c r="BI145" i="1"/>
  <c r="BJ145" i="1"/>
  <c r="BI146" i="1"/>
  <c r="BJ146" i="1"/>
  <c r="BI147" i="1"/>
  <c r="BJ147" i="1"/>
  <c r="BI148" i="1"/>
  <c r="BJ148" i="1"/>
  <c r="BI149" i="1"/>
  <c r="BJ149" i="1"/>
  <c r="BI150" i="1"/>
  <c r="BJ150" i="1"/>
  <c r="BI151" i="1"/>
  <c r="BJ151" i="1"/>
  <c r="BI152" i="1"/>
  <c r="BJ152" i="1"/>
  <c r="BI153" i="1"/>
  <c r="BJ153" i="1"/>
  <c r="BI154" i="1"/>
  <c r="BJ154" i="1"/>
  <c r="BI155" i="1"/>
  <c r="BJ155" i="1"/>
  <c r="BI156" i="1"/>
  <c r="BJ156" i="1"/>
  <c r="BI157" i="1"/>
  <c r="BJ157" i="1"/>
  <c r="BI158" i="1"/>
  <c r="BJ158" i="1"/>
  <c r="BI159" i="1"/>
  <c r="BJ159" i="1"/>
  <c r="BH160" i="1"/>
  <c r="BI160" i="1"/>
  <c r="BJ160" i="1"/>
  <c r="BH161" i="1"/>
  <c r="BI161" i="1"/>
  <c r="BJ161" i="1"/>
  <c r="BH162" i="1"/>
  <c r="BI162" i="1"/>
  <c r="BJ162" i="1"/>
  <c r="BH163" i="1"/>
  <c r="BI163" i="1"/>
  <c r="BJ163" i="1"/>
  <c r="BH164" i="1"/>
  <c r="BI164" i="1"/>
  <c r="BJ164" i="1"/>
  <c r="BH165" i="1"/>
  <c r="BI165" i="1"/>
  <c r="BJ165" i="1"/>
  <c r="BH166" i="1"/>
  <c r="BI166" i="1"/>
  <c r="BJ166" i="1"/>
  <c r="BH167" i="1"/>
  <c r="BI167" i="1"/>
  <c r="BJ167" i="1"/>
  <c r="BH168" i="1"/>
  <c r="BI168" i="1"/>
  <c r="BJ168" i="1"/>
  <c r="BH169" i="1"/>
  <c r="BI169" i="1"/>
  <c r="BJ169" i="1"/>
  <c r="BH170" i="1"/>
  <c r="BI170" i="1"/>
  <c r="BJ170" i="1"/>
  <c r="BH171" i="1"/>
  <c r="BI171" i="1"/>
  <c r="BJ171" i="1"/>
  <c r="BH172" i="1"/>
  <c r="BI172" i="1"/>
  <c r="BJ172" i="1"/>
  <c r="BH173" i="1"/>
  <c r="BI173" i="1"/>
  <c r="BJ173" i="1"/>
  <c r="BH174" i="1"/>
  <c r="BI174" i="1"/>
  <c r="BJ174" i="1"/>
  <c r="BH175" i="1"/>
  <c r="BI175" i="1"/>
  <c r="BJ175" i="1"/>
  <c r="BH176" i="1"/>
  <c r="BI176" i="1"/>
  <c r="BJ176" i="1"/>
  <c r="BH177" i="1"/>
  <c r="BI177" i="1"/>
  <c r="BJ177" i="1"/>
  <c r="BH178" i="1"/>
  <c r="BI178" i="1"/>
  <c r="BJ178" i="1"/>
  <c r="BH179" i="1"/>
  <c r="BI179" i="1"/>
  <c r="BJ179" i="1"/>
  <c r="BH180" i="1"/>
  <c r="BI180" i="1"/>
  <c r="BJ180" i="1"/>
  <c r="BH181" i="1"/>
  <c r="BI181" i="1"/>
  <c r="BJ181" i="1"/>
  <c r="BH182" i="1"/>
  <c r="BI182" i="1"/>
  <c r="BJ182" i="1"/>
  <c r="BH183" i="1"/>
  <c r="BI183" i="1"/>
  <c r="BJ183" i="1"/>
  <c r="BH184" i="1"/>
  <c r="BI184" i="1"/>
  <c r="BJ184" i="1"/>
  <c r="BH185" i="1"/>
  <c r="BI185" i="1"/>
  <c r="BJ185" i="1"/>
  <c r="BH186" i="1"/>
  <c r="BI186" i="1"/>
  <c r="BJ186" i="1"/>
  <c r="BH187" i="1"/>
  <c r="BI187" i="1"/>
  <c r="BJ187" i="1"/>
  <c r="BH188" i="1"/>
  <c r="BI188" i="1"/>
  <c r="BJ188" i="1"/>
  <c r="BH189" i="1"/>
  <c r="BI189" i="1"/>
  <c r="BJ189" i="1"/>
  <c r="BH190" i="1"/>
  <c r="BI190" i="1"/>
  <c r="BJ190" i="1"/>
  <c r="BH191" i="1"/>
  <c r="BI191" i="1"/>
  <c r="BJ191" i="1"/>
  <c r="BH192" i="1"/>
  <c r="BI192" i="1"/>
  <c r="BJ192" i="1"/>
  <c r="BH193" i="1"/>
  <c r="BI193" i="1"/>
  <c r="BJ193" i="1"/>
  <c r="BH194" i="1"/>
  <c r="BI194" i="1"/>
  <c r="BJ194" i="1"/>
  <c r="BH195" i="1"/>
  <c r="BI195" i="1"/>
  <c r="BJ195" i="1"/>
  <c r="BH196" i="1"/>
  <c r="BI196" i="1"/>
  <c r="BJ196" i="1"/>
  <c r="BH197" i="1"/>
  <c r="BI197" i="1"/>
  <c r="BJ197" i="1"/>
  <c r="BH198" i="1"/>
  <c r="BI198" i="1"/>
  <c r="BJ198" i="1"/>
  <c r="BH199" i="1"/>
  <c r="BI199" i="1"/>
  <c r="BJ199" i="1"/>
  <c r="BH200" i="1"/>
  <c r="BI200" i="1"/>
  <c r="BJ200" i="1"/>
  <c r="BH201" i="1"/>
  <c r="BI201" i="1"/>
  <c r="BJ201" i="1"/>
  <c r="BH202" i="1"/>
  <c r="BI202" i="1"/>
  <c r="BJ202" i="1"/>
  <c r="BH203" i="1"/>
  <c r="BI203" i="1"/>
  <c r="BJ203" i="1"/>
  <c r="BH204" i="1"/>
  <c r="BI204" i="1"/>
  <c r="BJ204" i="1"/>
  <c r="BH205" i="1"/>
  <c r="BI205" i="1"/>
  <c r="BJ205" i="1"/>
  <c r="BH206" i="1"/>
  <c r="BI206" i="1"/>
  <c r="BJ206" i="1"/>
  <c r="BH207" i="1"/>
  <c r="BI207" i="1"/>
  <c r="BJ207" i="1"/>
  <c r="BH208" i="1"/>
  <c r="BI208" i="1"/>
  <c r="BJ208" i="1"/>
  <c r="BH209" i="1"/>
  <c r="BI209" i="1"/>
  <c r="BJ209" i="1"/>
  <c r="BH210" i="1"/>
  <c r="BI210" i="1"/>
  <c r="BJ210" i="1"/>
  <c r="BH211" i="1"/>
  <c r="BI211" i="1"/>
  <c r="BJ211" i="1"/>
  <c r="BH212" i="1"/>
  <c r="BI212" i="1"/>
  <c r="BJ212" i="1"/>
  <c r="BH213" i="1"/>
  <c r="BI213" i="1"/>
  <c r="BJ213" i="1"/>
  <c r="BH214" i="1"/>
  <c r="BI214" i="1"/>
  <c r="BJ214" i="1"/>
  <c r="BH215" i="1"/>
  <c r="BI215" i="1"/>
  <c r="BJ215" i="1"/>
  <c r="BH216" i="1"/>
  <c r="BI216" i="1"/>
  <c r="BJ216" i="1"/>
  <c r="BH217" i="1"/>
  <c r="BI217" i="1"/>
  <c r="BJ217" i="1"/>
  <c r="BH218" i="1"/>
  <c r="BI218" i="1"/>
  <c r="BJ218" i="1"/>
  <c r="BH219" i="1"/>
  <c r="BI219" i="1"/>
  <c r="BJ219" i="1"/>
  <c r="BH220" i="1"/>
  <c r="BI220" i="1"/>
  <c r="BJ220" i="1"/>
  <c r="BH221" i="1"/>
  <c r="BI221" i="1"/>
  <c r="BJ221" i="1"/>
  <c r="BH222" i="1"/>
  <c r="BI222" i="1"/>
  <c r="BJ222" i="1"/>
  <c r="BH223" i="1"/>
  <c r="BI223" i="1"/>
  <c r="BJ223" i="1"/>
  <c r="BH224" i="1"/>
  <c r="BI224" i="1"/>
  <c r="BJ224" i="1"/>
  <c r="BH225" i="1"/>
  <c r="BI225" i="1"/>
  <c r="BJ225" i="1"/>
  <c r="BJ124" i="1"/>
  <c r="BI124" i="1"/>
  <c r="B226" i="19"/>
  <c r="B518" i="19"/>
  <c r="D226" i="19"/>
  <c r="E226" i="19"/>
  <c r="F226" i="19"/>
  <c r="G226" i="19"/>
  <c r="H226" i="19"/>
  <c r="J226" i="19"/>
  <c r="K226" i="19"/>
  <c r="L226" i="19"/>
  <c r="AE225" i="1"/>
  <c r="AF225" i="1"/>
  <c r="AO225" i="1"/>
  <c r="AG225" i="1"/>
  <c r="AH225" i="1"/>
  <c r="AI225" i="1"/>
  <c r="AJ225" i="1"/>
  <c r="AK225" i="1"/>
  <c r="AL225" i="1"/>
  <c r="AQ225" i="1"/>
  <c r="AR225" i="1"/>
  <c r="AS225" i="1"/>
  <c r="AT225" i="1"/>
  <c r="AU225" i="1"/>
  <c r="AV225" i="1"/>
  <c r="AW225" i="1"/>
  <c r="AX225" i="1"/>
  <c r="AZ225" i="1"/>
  <c r="AC225" i="1"/>
  <c r="BG225" i="1"/>
  <c r="Z225" i="1"/>
  <c r="BF225" i="1"/>
  <c r="AA225" i="1"/>
  <c r="BE225" i="1"/>
  <c r="BC225" i="1"/>
  <c r="BD225" i="1"/>
  <c r="Q225" i="1"/>
  <c r="R225" i="1"/>
  <c r="AB225" i="1"/>
  <c r="BB225" i="1"/>
  <c r="B258" i="28"/>
  <c r="B265" i="28"/>
  <c r="B519" i="19"/>
  <c r="BA226" i="1"/>
  <c r="AN225" i="1"/>
  <c r="M258" i="28"/>
  <c r="BA225" i="1"/>
  <c r="L265" i="28"/>
  <c r="J265" i="28"/>
  <c r="D265" i="28"/>
  <c r="M265" i="28"/>
  <c r="K258" i="28"/>
  <c r="K265" i="28"/>
  <c r="E258" i="28"/>
  <c r="E265" i="28"/>
  <c r="F258" i="28"/>
  <c r="F265" i="28"/>
  <c r="G258" i="28"/>
  <c r="G265" i="28"/>
  <c r="H258" i="28"/>
  <c r="H265" i="28"/>
  <c r="N226" i="19"/>
  <c r="G256" i="28"/>
  <c r="G227" i="23"/>
  <c r="G228" i="21"/>
  <c r="I228" i="22"/>
  <c r="O227" i="19"/>
  <c r="J256" i="28"/>
  <c r="E228" i="22"/>
  <c r="F227" i="23"/>
  <c r="H228" i="21"/>
  <c r="K227" i="21"/>
  <c r="K228" i="22"/>
  <c r="K228" i="21"/>
  <c r="B256" i="28"/>
  <c r="B228" i="21"/>
  <c r="B228" i="22"/>
  <c r="K256" i="28"/>
  <c r="J227" i="21"/>
  <c r="G227" i="21"/>
  <c r="E226" i="23"/>
  <c r="K227" i="22"/>
  <c r="J228" i="22"/>
  <c r="H227" i="22"/>
  <c r="I228" i="21"/>
  <c r="F256" i="28"/>
  <c r="F228" i="21"/>
  <c r="G227" i="22"/>
  <c r="D256" i="28"/>
  <c r="D228" i="22"/>
  <c r="O226" i="19"/>
  <c r="E256" i="28"/>
  <c r="B227" i="22"/>
  <c r="D228" i="21"/>
  <c r="M226" i="19"/>
  <c r="N227" i="19"/>
  <c r="I227" i="21"/>
  <c r="J227" i="22"/>
  <c r="I227" i="23"/>
  <c r="L256" i="28"/>
  <c r="H227" i="21"/>
  <c r="I227" i="22"/>
  <c r="H227" i="23"/>
  <c r="H256" i="28"/>
  <c r="F227" i="21"/>
  <c r="E227" i="21"/>
  <c r="F227" i="22"/>
  <c r="E227" i="23"/>
  <c r="D227" i="21"/>
  <c r="E227" i="22"/>
  <c r="D227" i="23"/>
  <c r="M227" i="19"/>
  <c r="B227" i="21"/>
  <c r="D227" i="22"/>
  <c r="B227" i="23"/>
  <c r="AO226" i="1"/>
  <c r="AN226" i="1"/>
  <c r="B226" i="23"/>
  <c r="D226" i="23"/>
  <c r="I226" i="23"/>
  <c r="H226" i="23"/>
  <c r="G226" i="23"/>
  <c r="F226" i="23"/>
  <c r="B225" i="19"/>
  <c r="D225" i="19"/>
  <c r="D226" i="22"/>
  <c r="E225" i="19"/>
  <c r="F225" i="19"/>
  <c r="F226" i="21"/>
  <c r="G225" i="19"/>
  <c r="G226" i="22"/>
  <c r="H225" i="19"/>
  <c r="J225" i="19"/>
  <c r="I226" i="21"/>
  <c r="K225" i="19"/>
  <c r="J226" i="22"/>
  <c r="L225" i="19"/>
  <c r="L255" i="28"/>
  <c r="AE224" i="1"/>
  <c r="AF224" i="1"/>
  <c r="AO224" i="1"/>
  <c r="AG224" i="1"/>
  <c r="AH224" i="1"/>
  <c r="AI224" i="1"/>
  <c r="AJ224" i="1"/>
  <c r="AK224" i="1"/>
  <c r="AL224" i="1"/>
  <c r="AQ224" i="1"/>
  <c r="AR224" i="1"/>
  <c r="AS224" i="1"/>
  <c r="AT224" i="1"/>
  <c r="AU224" i="1"/>
  <c r="AV224" i="1"/>
  <c r="AW224" i="1"/>
  <c r="AX224" i="1"/>
  <c r="AZ224" i="1"/>
  <c r="AC224" i="1"/>
  <c r="BG224" i="1"/>
  <c r="Z224" i="1"/>
  <c r="BF224" i="1"/>
  <c r="AA224" i="1"/>
  <c r="BE224" i="1"/>
  <c r="BC224" i="1"/>
  <c r="BD224" i="1"/>
  <c r="Q224" i="1"/>
  <c r="R224" i="1"/>
  <c r="AB224" i="1"/>
  <c r="BB224" i="1"/>
  <c r="B226" i="22"/>
  <c r="B517" i="19"/>
  <c r="AN224" i="1"/>
  <c r="M256" i="28"/>
  <c r="BA224" i="1"/>
  <c r="G226" i="21"/>
  <c r="J226" i="21"/>
  <c r="B255" i="28"/>
  <c r="K255" i="28"/>
  <c r="D226" i="21"/>
  <c r="M225" i="19"/>
  <c r="K226" i="22"/>
  <c r="D255" i="28"/>
  <c r="N225" i="19"/>
  <c r="H255" i="28"/>
  <c r="E225" i="23"/>
  <c r="G255" i="28"/>
  <c r="D225" i="23"/>
  <c r="F255" i="28"/>
  <c r="F226" i="22"/>
  <c r="H226" i="22"/>
  <c r="G225" i="23"/>
  <c r="J255" i="28"/>
  <c r="O225" i="19"/>
  <c r="I226" i="22"/>
  <c r="B226" i="21"/>
  <c r="E255" i="28"/>
  <c r="E226" i="22"/>
  <c r="E226" i="21"/>
  <c r="I225" i="23"/>
  <c r="H225" i="23"/>
  <c r="B225" i="23"/>
  <c r="H226" i="21"/>
  <c r="K226" i="21"/>
  <c r="F225" i="23"/>
  <c r="B224" i="19"/>
  <c r="D224" i="19"/>
  <c r="E224" i="19"/>
  <c r="F224" i="19"/>
  <c r="G224" i="19"/>
  <c r="G254" i="28"/>
  <c r="H224" i="19"/>
  <c r="H254" i="28"/>
  <c r="J224" i="19"/>
  <c r="J254" i="28"/>
  <c r="K224" i="19"/>
  <c r="J225" i="21"/>
  <c r="L224" i="19"/>
  <c r="K225" i="22"/>
  <c r="AE223" i="1"/>
  <c r="AF223" i="1"/>
  <c r="AO223" i="1"/>
  <c r="AG223" i="1"/>
  <c r="AH223" i="1"/>
  <c r="AI223" i="1"/>
  <c r="AJ223" i="1"/>
  <c r="AK223" i="1"/>
  <c r="AL223" i="1"/>
  <c r="AQ223" i="1"/>
  <c r="AR223" i="1"/>
  <c r="AS223" i="1"/>
  <c r="AT223" i="1"/>
  <c r="AU223" i="1"/>
  <c r="AV223" i="1"/>
  <c r="AW223" i="1"/>
  <c r="AX223" i="1"/>
  <c r="AZ223" i="1"/>
  <c r="AC223" i="1"/>
  <c r="BG223" i="1"/>
  <c r="Z223" i="1"/>
  <c r="BF223" i="1"/>
  <c r="AA223" i="1"/>
  <c r="BE223" i="1"/>
  <c r="BC223" i="1"/>
  <c r="BD223" i="1"/>
  <c r="Q223" i="1"/>
  <c r="R223" i="1"/>
  <c r="AB223" i="1"/>
  <c r="BB223" i="1"/>
  <c r="B254" i="28"/>
  <c r="B516" i="19"/>
  <c r="M255" i="28"/>
  <c r="AN223" i="1"/>
  <c r="BA223" i="1"/>
  <c r="I225" i="21"/>
  <c r="J225" i="22"/>
  <c r="L254" i="28"/>
  <c r="D224" i="23"/>
  <c r="F254" i="28"/>
  <c r="D225" i="21"/>
  <c r="D254" i="28"/>
  <c r="B225" i="21"/>
  <c r="E225" i="21"/>
  <c r="K225" i="21"/>
  <c r="F225" i="22"/>
  <c r="F224" i="23"/>
  <c r="K254" i="28"/>
  <c r="E254" i="28"/>
  <c r="G225" i="21"/>
  <c r="H225" i="21"/>
  <c r="M224" i="19"/>
  <c r="H225" i="22"/>
  <c r="B225" i="22"/>
  <c r="G225" i="22"/>
  <c r="E224" i="23"/>
  <c r="N224" i="19"/>
  <c r="B224" i="23"/>
  <c r="D225" i="22"/>
  <c r="F225" i="21"/>
  <c r="H224" i="23"/>
  <c r="O224" i="19"/>
  <c r="I225" i="22"/>
  <c r="E225" i="22"/>
  <c r="I224" i="23"/>
  <c r="G224" i="23"/>
  <c r="B223" i="19"/>
  <c r="D223" i="19"/>
  <c r="D253" i="28"/>
  <c r="E223" i="19"/>
  <c r="E253" i="28"/>
  <c r="F223" i="19"/>
  <c r="F224" i="21"/>
  <c r="G223" i="19"/>
  <c r="G253" i="28"/>
  <c r="H223" i="19"/>
  <c r="H253" i="28"/>
  <c r="J223" i="19"/>
  <c r="J253" i="28"/>
  <c r="K223" i="19"/>
  <c r="L223" i="19"/>
  <c r="L253" i="28"/>
  <c r="AE222" i="1"/>
  <c r="AF222" i="1"/>
  <c r="AO222" i="1"/>
  <c r="AG222" i="1"/>
  <c r="AH222" i="1"/>
  <c r="AI222" i="1"/>
  <c r="AJ222" i="1"/>
  <c r="AK222" i="1"/>
  <c r="AL222" i="1"/>
  <c r="AQ222" i="1"/>
  <c r="AR222" i="1"/>
  <c r="AS222" i="1"/>
  <c r="AT222" i="1"/>
  <c r="AU222" i="1"/>
  <c r="AV222" i="1"/>
  <c r="AW222" i="1"/>
  <c r="AX222" i="1"/>
  <c r="AZ222" i="1"/>
  <c r="AC222" i="1"/>
  <c r="BG222" i="1"/>
  <c r="Z222" i="1"/>
  <c r="BF222" i="1"/>
  <c r="AA222" i="1"/>
  <c r="BE222" i="1"/>
  <c r="BC222" i="1"/>
  <c r="BD222" i="1"/>
  <c r="Q222" i="1"/>
  <c r="R222" i="1"/>
  <c r="AB222" i="1"/>
  <c r="BB222" i="1"/>
  <c r="M254" i="28"/>
  <c r="B253" i="28"/>
  <c r="M253" i="28"/>
  <c r="B515" i="19"/>
  <c r="AN222" i="1"/>
  <c r="F253" i="28"/>
  <c r="B224" i="21"/>
  <c r="D224" i="22"/>
  <c r="I224" i="22"/>
  <c r="H224" i="21"/>
  <c r="K224" i="21"/>
  <c r="G224" i="22"/>
  <c r="K253" i="28"/>
  <c r="E223" i="23"/>
  <c r="I224" i="21"/>
  <c r="B224" i="22"/>
  <c r="M223" i="19"/>
  <c r="E224" i="22"/>
  <c r="E224" i="21"/>
  <c r="G224" i="21"/>
  <c r="H223" i="23"/>
  <c r="G223" i="23"/>
  <c r="D224" i="21"/>
  <c r="J224" i="21"/>
  <c r="H224" i="22"/>
  <c r="I223" i="23"/>
  <c r="K224" i="22"/>
  <c r="F223" i="23"/>
  <c r="B223" i="23"/>
  <c r="D223" i="23"/>
  <c r="F224" i="22"/>
  <c r="J224" i="22"/>
  <c r="O223" i="19"/>
  <c r="N223" i="19"/>
  <c r="BA222" i="1"/>
  <c r="B222" i="19"/>
  <c r="D222" i="19"/>
  <c r="E222" i="19"/>
  <c r="F222" i="19"/>
  <c r="F252" i="28"/>
  <c r="G222" i="19"/>
  <c r="H222" i="19"/>
  <c r="H252" i="28"/>
  <c r="J222" i="19"/>
  <c r="J252" i="28"/>
  <c r="K222" i="19"/>
  <c r="L222" i="19"/>
  <c r="L252" i="28"/>
  <c r="AE221" i="1"/>
  <c r="AF221" i="1"/>
  <c r="AG221" i="1"/>
  <c r="AH221" i="1"/>
  <c r="AI221" i="1"/>
  <c r="AJ221" i="1"/>
  <c r="AK221" i="1"/>
  <c r="AL221" i="1"/>
  <c r="AQ221" i="1"/>
  <c r="AR221" i="1"/>
  <c r="AS221" i="1"/>
  <c r="AT221" i="1"/>
  <c r="AU221" i="1"/>
  <c r="AV221" i="1"/>
  <c r="AW221" i="1"/>
  <c r="AX221" i="1"/>
  <c r="AZ221" i="1"/>
  <c r="AC221" i="1"/>
  <c r="BG221" i="1"/>
  <c r="Z221" i="1"/>
  <c r="BF221" i="1"/>
  <c r="AA221" i="1"/>
  <c r="BE221" i="1"/>
  <c r="BC221" i="1"/>
  <c r="BD221" i="1"/>
  <c r="Q221" i="1"/>
  <c r="R221" i="1"/>
  <c r="AB221" i="1"/>
  <c r="BB221" i="1"/>
  <c r="B221" i="19"/>
  <c r="B513" i="19"/>
  <c r="D221" i="19"/>
  <c r="E221" i="19"/>
  <c r="F221" i="19"/>
  <c r="G221" i="19"/>
  <c r="H221" i="19"/>
  <c r="J221" i="19"/>
  <c r="K221" i="19"/>
  <c r="L221" i="19"/>
  <c r="AE220" i="1"/>
  <c r="AF220" i="1"/>
  <c r="AG220" i="1"/>
  <c r="AH220" i="1"/>
  <c r="AI220" i="1"/>
  <c r="AJ220" i="1"/>
  <c r="AK220" i="1"/>
  <c r="AL220" i="1"/>
  <c r="AQ220" i="1"/>
  <c r="AR220" i="1"/>
  <c r="AS220" i="1"/>
  <c r="AT220" i="1"/>
  <c r="AU220" i="1"/>
  <c r="AV220" i="1"/>
  <c r="AW220" i="1"/>
  <c r="AX220" i="1"/>
  <c r="AZ220" i="1"/>
  <c r="AC220" i="1"/>
  <c r="BG220" i="1"/>
  <c r="Z220" i="1"/>
  <c r="BF220" i="1"/>
  <c r="AA220" i="1"/>
  <c r="BE220" i="1"/>
  <c r="BC220" i="1"/>
  <c r="BD220" i="1"/>
  <c r="Q220" i="1"/>
  <c r="R220" i="1"/>
  <c r="AB220" i="1"/>
  <c r="BB220" i="1"/>
  <c r="B252" i="28"/>
  <c r="B514" i="19"/>
  <c r="BA221" i="1"/>
  <c r="BA220" i="1"/>
  <c r="D251" i="28"/>
  <c r="E251" i="28"/>
  <c r="K223" i="22"/>
  <c r="L251" i="28"/>
  <c r="B251" i="28"/>
  <c r="J223" i="21"/>
  <c r="K251" i="28"/>
  <c r="E252" i="28"/>
  <c r="E223" i="22"/>
  <c r="H223" i="21"/>
  <c r="H251" i="28"/>
  <c r="D252" i="28"/>
  <c r="G251" i="28"/>
  <c r="G252" i="28"/>
  <c r="I223" i="22"/>
  <c r="J251" i="28"/>
  <c r="F223" i="21"/>
  <c r="F251" i="28"/>
  <c r="K252" i="28"/>
  <c r="F221" i="23"/>
  <c r="G221" i="23"/>
  <c r="E222" i="22"/>
  <c r="F222" i="22"/>
  <c r="B222" i="23"/>
  <c r="D223" i="22"/>
  <c r="F223" i="22"/>
  <c r="H221" i="23"/>
  <c r="K222" i="21"/>
  <c r="K223" i="21"/>
  <c r="B222" i="22"/>
  <c r="B223" i="21"/>
  <c r="D223" i="21"/>
  <c r="E223" i="21"/>
  <c r="J222" i="22"/>
  <c r="E222" i="21"/>
  <c r="J223" i="22"/>
  <c r="F222" i="23"/>
  <c r="H223" i="22"/>
  <c r="E222" i="23"/>
  <c r="G223" i="22"/>
  <c r="G223" i="21"/>
  <c r="I221" i="23"/>
  <c r="N222" i="19"/>
  <c r="O222" i="19"/>
  <c r="I223" i="21"/>
  <c r="B223" i="22"/>
  <c r="D222" i="21"/>
  <c r="D222" i="23"/>
  <c r="K222" i="22"/>
  <c r="I222" i="23"/>
  <c r="H222" i="21"/>
  <c r="H222" i="23"/>
  <c r="M221" i="19"/>
  <c r="G222" i="21"/>
  <c r="H222" i="22"/>
  <c r="G222" i="23"/>
  <c r="B222" i="21"/>
  <c r="D222" i="22"/>
  <c r="J222" i="21"/>
  <c r="I222" i="21"/>
  <c r="I222" i="22"/>
  <c r="B221" i="23"/>
  <c r="M222" i="19"/>
  <c r="F222" i="21"/>
  <c r="G222" i="22"/>
  <c r="AO221" i="1"/>
  <c r="AN221" i="1"/>
  <c r="O221" i="19"/>
  <c r="E221" i="23"/>
  <c r="D221" i="23"/>
  <c r="N221" i="19"/>
  <c r="AN220" i="1"/>
  <c r="AO220" i="1"/>
  <c r="B220" i="19"/>
  <c r="D220" i="19"/>
  <c r="D221" i="21"/>
  <c r="E220" i="19"/>
  <c r="E250" i="28"/>
  <c r="F220" i="19"/>
  <c r="F221" i="21"/>
  <c r="G220" i="19"/>
  <c r="G250" i="28"/>
  <c r="H220" i="19"/>
  <c r="H250" i="28"/>
  <c r="J220" i="19"/>
  <c r="J250" i="28"/>
  <c r="K220" i="19"/>
  <c r="K250" i="28"/>
  <c r="L220" i="19"/>
  <c r="L250" i="28"/>
  <c r="AE219" i="1"/>
  <c r="AF219" i="1"/>
  <c r="AG219" i="1"/>
  <c r="AH219" i="1"/>
  <c r="AI219" i="1"/>
  <c r="AJ219" i="1"/>
  <c r="AK219" i="1"/>
  <c r="AL219" i="1"/>
  <c r="AQ219" i="1"/>
  <c r="AR219" i="1"/>
  <c r="AS219" i="1"/>
  <c r="AT219" i="1"/>
  <c r="AU219" i="1"/>
  <c r="AV219" i="1"/>
  <c r="AW219" i="1"/>
  <c r="AX219" i="1"/>
  <c r="AZ219" i="1"/>
  <c r="AC219" i="1"/>
  <c r="BG219" i="1"/>
  <c r="Z219" i="1"/>
  <c r="BF219" i="1"/>
  <c r="AA219" i="1"/>
  <c r="BE219" i="1"/>
  <c r="BC219" i="1"/>
  <c r="BD219" i="1"/>
  <c r="Q219" i="1"/>
  <c r="R219" i="1"/>
  <c r="AB219" i="1"/>
  <c r="BB219" i="1"/>
  <c r="B219" i="19"/>
  <c r="B511" i="19"/>
  <c r="D219" i="19"/>
  <c r="E219" i="19"/>
  <c r="F219" i="19"/>
  <c r="G219" i="19"/>
  <c r="H219" i="19"/>
  <c r="J219" i="19"/>
  <c r="K219" i="19"/>
  <c r="L219" i="19"/>
  <c r="AE218" i="1"/>
  <c r="AF218" i="1"/>
  <c r="AG218" i="1"/>
  <c r="AH218" i="1"/>
  <c r="AI218" i="1"/>
  <c r="AJ218" i="1"/>
  <c r="AK218" i="1"/>
  <c r="AL218" i="1"/>
  <c r="AQ218" i="1"/>
  <c r="AR218" i="1"/>
  <c r="AS218" i="1"/>
  <c r="AT218" i="1"/>
  <c r="AU218" i="1"/>
  <c r="AV218" i="1"/>
  <c r="AW218" i="1"/>
  <c r="AX218" i="1"/>
  <c r="AZ218" i="1"/>
  <c r="AC218" i="1"/>
  <c r="BG218" i="1"/>
  <c r="Z218" i="1"/>
  <c r="BF218" i="1"/>
  <c r="AA218" i="1"/>
  <c r="BE218" i="1"/>
  <c r="BC218" i="1"/>
  <c r="BD218" i="1"/>
  <c r="Q218" i="1"/>
  <c r="R218" i="1"/>
  <c r="AB218" i="1"/>
  <c r="BB218" i="1"/>
  <c r="B218" i="19"/>
  <c r="B510" i="19"/>
  <c r="D218" i="19"/>
  <c r="E218" i="19"/>
  <c r="F218" i="19"/>
  <c r="G218" i="19"/>
  <c r="H218" i="19"/>
  <c r="J218" i="19"/>
  <c r="K218" i="19"/>
  <c r="L218" i="19"/>
  <c r="AE217" i="1"/>
  <c r="AF217" i="1"/>
  <c r="AG217" i="1"/>
  <c r="AH217" i="1"/>
  <c r="AI217" i="1"/>
  <c r="AJ217" i="1"/>
  <c r="AK217" i="1"/>
  <c r="AL217" i="1"/>
  <c r="AQ217" i="1"/>
  <c r="AR217" i="1"/>
  <c r="AS217" i="1"/>
  <c r="AT217" i="1"/>
  <c r="AU217" i="1"/>
  <c r="AV217" i="1"/>
  <c r="AW217" i="1"/>
  <c r="AX217" i="1"/>
  <c r="AZ217" i="1"/>
  <c r="AC217" i="1"/>
  <c r="BG217" i="1"/>
  <c r="Z217" i="1"/>
  <c r="BF217" i="1"/>
  <c r="AA217" i="1"/>
  <c r="BE217" i="1"/>
  <c r="BC217" i="1"/>
  <c r="BD217" i="1"/>
  <c r="Q217" i="1"/>
  <c r="R217" i="1"/>
  <c r="AB217" i="1"/>
  <c r="BB217" i="1"/>
  <c r="M252" i="28"/>
  <c r="B250" i="28"/>
  <c r="B257" i="28"/>
  <c r="B512" i="19"/>
  <c r="BA219" i="1"/>
  <c r="BA218" i="1"/>
  <c r="M251" i="28"/>
  <c r="AO218" i="1"/>
  <c r="AN217" i="1"/>
  <c r="AO217" i="1"/>
  <c r="E257" i="28"/>
  <c r="L257" i="28"/>
  <c r="D250" i="28"/>
  <c r="K257" i="28"/>
  <c r="J257" i="28"/>
  <c r="G257" i="28"/>
  <c r="H257" i="28"/>
  <c r="F250" i="28"/>
  <c r="F257" i="28"/>
  <c r="O220" i="19"/>
  <c r="F220" i="22"/>
  <c r="B248" i="28"/>
  <c r="K220" i="21"/>
  <c r="H220" i="23"/>
  <c r="I219" i="21"/>
  <c r="H219" i="21"/>
  <c r="D221" i="22"/>
  <c r="J247" i="28"/>
  <c r="H219" i="22"/>
  <c r="M220" i="19"/>
  <c r="G221" i="21"/>
  <c r="G221" i="22"/>
  <c r="K221" i="21"/>
  <c r="H247" i="28"/>
  <c r="B221" i="22"/>
  <c r="K221" i="22"/>
  <c r="F220" i="23"/>
  <c r="H221" i="22"/>
  <c r="J221" i="21"/>
  <c r="E219" i="21"/>
  <c r="F219" i="23"/>
  <c r="F248" i="28"/>
  <c r="I221" i="22"/>
  <c r="B221" i="21"/>
  <c r="J221" i="22"/>
  <c r="I221" i="21"/>
  <c r="E218" i="23"/>
  <c r="E248" i="28"/>
  <c r="E221" i="22"/>
  <c r="F221" i="22"/>
  <c r="B220" i="22"/>
  <c r="J220" i="22"/>
  <c r="N220" i="19"/>
  <c r="D248" i="28"/>
  <c r="E221" i="21"/>
  <c r="H221" i="21"/>
  <c r="I220" i="23"/>
  <c r="K248" i="28"/>
  <c r="E247" i="28"/>
  <c r="J248" i="28"/>
  <c r="E220" i="22"/>
  <c r="K247" i="28"/>
  <c r="H248" i="28"/>
  <c r="E220" i="21"/>
  <c r="J220" i="21"/>
  <c r="K220" i="22"/>
  <c r="L248" i="28"/>
  <c r="I219" i="22"/>
  <c r="I220" i="21"/>
  <c r="H220" i="21"/>
  <c r="I220" i="22"/>
  <c r="G247" i="28"/>
  <c r="H219" i="23"/>
  <c r="G220" i="21"/>
  <c r="H220" i="22"/>
  <c r="G220" i="23"/>
  <c r="F219" i="21"/>
  <c r="G219" i="23"/>
  <c r="F220" i="21"/>
  <c r="G220" i="22"/>
  <c r="G248" i="28"/>
  <c r="E220" i="23"/>
  <c r="O219" i="19"/>
  <c r="D220" i="21"/>
  <c r="D220" i="23"/>
  <c r="I219" i="23"/>
  <c r="B247" i="28"/>
  <c r="B220" i="21"/>
  <c r="D220" i="22"/>
  <c r="B220" i="23"/>
  <c r="AN219" i="1"/>
  <c r="AO219" i="1"/>
  <c r="I218" i="23"/>
  <c r="H218" i="23"/>
  <c r="F218" i="23"/>
  <c r="M219" i="19"/>
  <c r="F219" i="22"/>
  <c r="E219" i="23"/>
  <c r="F247" i="28"/>
  <c r="D219" i="21"/>
  <c r="E219" i="22"/>
  <c r="D219" i="23"/>
  <c r="K219" i="21"/>
  <c r="B219" i="21"/>
  <c r="D219" i="22"/>
  <c r="B219" i="23"/>
  <c r="D247" i="28"/>
  <c r="J219" i="21"/>
  <c r="K219" i="22"/>
  <c r="B219" i="22"/>
  <c r="L247" i="28"/>
  <c r="N219" i="19"/>
  <c r="J219" i="22"/>
  <c r="G219" i="21"/>
  <c r="G219" i="22"/>
  <c r="AN218" i="1"/>
  <c r="D218" i="23"/>
  <c r="B218" i="23"/>
  <c r="O218" i="19"/>
  <c r="M218" i="19"/>
  <c r="G218" i="23"/>
  <c r="N218" i="19"/>
  <c r="BA217" i="1"/>
  <c r="B217" i="19"/>
  <c r="D217" i="19"/>
  <c r="D218" i="21"/>
  <c r="E217" i="19"/>
  <c r="E246" i="28"/>
  <c r="F217" i="19"/>
  <c r="G217" i="19"/>
  <c r="G218" i="21"/>
  <c r="H217" i="19"/>
  <c r="J217" i="19"/>
  <c r="K217" i="19"/>
  <c r="K246" i="28"/>
  <c r="L217" i="19"/>
  <c r="K218" i="21"/>
  <c r="AE216" i="1"/>
  <c r="AF216" i="1"/>
  <c r="AG216" i="1"/>
  <c r="AH216" i="1"/>
  <c r="AI216" i="1"/>
  <c r="AJ216" i="1"/>
  <c r="AK216" i="1"/>
  <c r="AL216" i="1"/>
  <c r="AQ216" i="1"/>
  <c r="AR216" i="1"/>
  <c r="AS216" i="1"/>
  <c r="AT216" i="1"/>
  <c r="AU216" i="1"/>
  <c r="AV216" i="1"/>
  <c r="AW216" i="1"/>
  <c r="AX216" i="1"/>
  <c r="AZ216" i="1"/>
  <c r="AC216" i="1"/>
  <c r="BG216" i="1"/>
  <c r="Z216" i="1"/>
  <c r="BF216" i="1"/>
  <c r="AA216" i="1"/>
  <c r="BE216" i="1"/>
  <c r="BC216" i="1"/>
  <c r="BD216" i="1"/>
  <c r="Q216" i="1"/>
  <c r="R216" i="1"/>
  <c r="AB216" i="1"/>
  <c r="BB216" i="1"/>
  <c r="B218" i="22"/>
  <c r="B509" i="19"/>
  <c r="BA216" i="1"/>
  <c r="M247" i="28"/>
  <c r="M248" i="28"/>
  <c r="D257" i="28"/>
  <c r="M257" i="28"/>
  <c r="M250" i="28"/>
  <c r="AO216" i="1"/>
  <c r="D218" i="22"/>
  <c r="I217" i="23"/>
  <c r="K218" i="22"/>
  <c r="O217" i="19"/>
  <c r="N217" i="19"/>
  <c r="D246" i="28"/>
  <c r="E218" i="22"/>
  <c r="J218" i="21"/>
  <c r="H218" i="21"/>
  <c r="M217" i="19"/>
  <c r="G218" i="22"/>
  <c r="G246" i="28"/>
  <c r="D217" i="23"/>
  <c r="F246" i="28"/>
  <c r="F218" i="22"/>
  <c r="F218" i="21"/>
  <c r="J218" i="22"/>
  <c r="B246" i="28"/>
  <c r="I218" i="21"/>
  <c r="B218" i="21"/>
  <c r="E218" i="21"/>
  <c r="L246" i="28"/>
  <c r="J246" i="28"/>
  <c r="I218" i="22"/>
  <c r="H218" i="22"/>
  <c r="H246" i="28"/>
  <c r="H217" i="23"/>
  <c r="G217" i="23"/>
  <c r="F217" i="23"/>
  <c r="E217" i="23"/>
  <c r="B217" i="23"/>
  <c r="AN216" i="1"/>
  <c r="B216" i="19"/>
  <c r="D216" i="19"/>
  <c r="D217" i="21"/>
  <c r="E216" i="19"/>
  <c r="F216" i="19"/>
  <c r="F245" i="28"/>
  <c r="G216" i="19"/>
  <c r="G217" i="21"/>
  <c r="H216" i="19"/>
  <c r="J216" i="19"/>
  <c r="K216" i="19"/>
  <c r="L216" i="19"/>
  <c r="L245" i="28"/>
  <c r="AE215" i="1"/>
  <c r="AF215" i="1"/>
  <c r="AG215" i="1"/>
  <c r="AH215" i="1"/>
  <c r="AI215" i="1"/>
  <c r="AJ215" i="1"/>
  <c r="AK215" i="1"/>
  <c r="AL215" i="1"/>
  <c r="AQ215" i="1"/>
  <c r="AR215" i="1"/>
  <c r="AS215" i="1"/>
  <c r="AT215" i="1"/>
  <c r="AU215" i="1"/>
  <c r="AV215" i="1"/>
  <c r="AW215" i="1"/>
  <c r="AX215" i="1"/>
  <c r="AZ215" i="1"/>
  <c r="AC215" i="1"/>
  <c r="BG215" i="1"/>
  <c r="Z215" i="1"/>
  <c r="BF215" i="1"/>
  <c r="AA215" i="1"/>
  <c r="BE215" i="1"/>
  <c r="BC215" i="1"/>
  <c r="BD215" i="1"/>
  <c r="Q215" i="1"/>
  <c r="R215" i="1"/>
  <c r="AB215" i="1"/>
  <c r="BB215" i="1"/>
  <c r="B215" i="19"/>
  <c r="B507" i="19"/>
  <c r="D215" i="19"/>
  <c r="E215" i="19"/>
  <c r="F215" i="19"/>
  <c r="G215" i="19"/>
  <c r="H215" i="19"/>
  <c r="J215" i="19"/>
  <c r="K215" i="19"/>
  <c r="L215" i="19"/>
  <c r="AE214" i="1"/>
  <c r="AF214" i="1"/>
  <c r="AG214" i="1"/>
  <c r="AH214" i="1"/>
  <c r="AI214" i="1"/>
  <c r="AJ214" i="1"/>
  <c r="AK214" i="1"/>
  <c r="AL214" i="1"/>
  <c r="AQ214" i="1"/>
  <c r="AR214" i="1"/>
  <c r="AS214" i="1"/>
  <c r="AT214" i="1"/>
  <c r="AU214" i="1"/>
  <c r="AV214" i="1"/>
  <c r="AW214" i="1"/>
  <c r="AX214" i="1"/>
  <c r="AZ214" i="1"/>
  <c r="AC214" i="1"/>
  <c r="BG214" i="1"/>
  <c r="Z214" i="1"/>
  <c r="BF214" i="1"/>
  <c r="AA214" i="1"/>
  <c r="BE214" i="1"/>
  <c r="BC214" i="1"/>
  <c r="BD214" i="1"/>
  <c r="Q214" i="1"/>
  <c r="R214" i="1"/>
  <c r="AB214" i="1"/>
  <c r="BB214" i="1"/>
  <c r="BA214" i="1"/>
  <c r="B245" i="28"/>
  <c r="B508" i="19"/>
  <c r="BA215" i="1"/>
  <c r="M246" i="28"/>
  <c r="AN215" i="1"/>
  <c r="AO215" i="1"/>
  <c r="AN214" i="1"/>
  <c r="F216" i="23"/>
  <c r="G245" i="28"/>
  <c r="G217" i="22"/>
  <c r="F216" i="21"/>
  <c r="F217" i="21"/>
  <c r="D216" i="21"/>
  <c r="K216" i="21"/>
  <c r="L244" i="28"/>
  <c r="B216" i="22"/>
  <c r="B244" i="28"/>
  <c r="D245" i="28"/>
  <c r="H216" i="23"/>
  <c r="J217" i="21"/>
  <c r="K244" i="28"/>
  <c r="J217" i="22"/>
  <c r="H245" i="28"/>
  <c r="H217" i="21"/>
  <c r="E216" i="21"/>
  <c r="E244" i="28"/>
  <c r="E217" i="22"/>
  <c r="E217" i="21"/>
  <c r="I215" i="23"/>
  <c r="N215" i="19"/>
  <c r="D217" i="22"/>
  <c r="G216" i="22"/>
  <c r="K217" i="22"/>
  <c r="F216" i="22"/>
  <c r="G244" i="28"/>
  <c r="B217" i="21"/>
  <c r="K245" i="28"/>
  <c r="G216" i="23"/>
  <c r="I217" i="22"/>
  <c r="I217" i="21"/>
  <c r="J244" i="28"/>
  <c r="J245" i="28"/>
  <c r="H216" i="21"/>
  <c r="H244" i="28"/>
  <c r="F217" i="22"/>
  <c r="F244" i="28"/>
  <c r="D216" i="23"/>
  <c r="K217" i="21"/>
  <c r="H217" i="22"/>
  <c r="B217" i="22"/>
  <c r="D216" i="22"/>
  <c r="D244" i="28"/>
  <c r="E245" i="28"/>
  <c r="E216" i="22"/>
  <c r="K216" i="22"/>
  <c r="J216" i="22"/>
  <c r="I216" i="23"/>
  <c r="B216" i="21"/>
  <c r="J216" i="21"/>
  <c r="I216" i="21"/>
  <c r="M216" i="19"/>
  <c r="I216" i="22"/>
  <c r="B216" i="23"/>
  <c r="N216" i="19"/>
  <c r="F215" i="23"/>
  <c r="G216" i="21"/>
  <c r="H216" i="22"/>
  <c r="O216" i="19"/>
  <c r="E216" i="23"/>
  <c r="B215" i="23"/>
  <c r="D215" i="23"/>
  <c r="O215" i="19"/>
  <c r="H215" i="23"/>
  <c r="G215" i="23"/>
  <c r="E215" i="23"/>
  <c r="M215" i="19"/>
  <c r="AO214" i="1"/>
  <c r="B214" i="19"/>
  <c r="D214" i="19"/>
  <c r="D243" i="28"/>
  <c r="E214" i="19"/>
  <c r="E243" i="28"/>
  <c r="F214" i="19"/>
  <c r="G214" i="19"/>
  <c r="G215" i="21"/>
  <c r="H214" i="19"/>
  <c r="J214" i="19"/>
  <c r="J243" i="28"/>
  <c r="K214" i="19"/>
  <c r="K243" i="28"/>
  <c r="L214" i="19"/>
  <c r="AE213" i="1"/>
  <c r="AF213" i="1"/>
  <c r="AO213" i="1"/>
  <c r="AG213" i="1"/>
  <c r="AH213" i="1"/>
  <c r="AI213" i="1"/>
  <c r="AJ213" i="1"/>
  <c r="AK213" i="1"/>
  <c r="AL213" i="1"/>
  <c r="AQ213" i="1"/>
  <c r="AR213" i="1"/>
  <c r="AS213" i="1"/>
  <c r="AT213" i="1"/>
  <c r="AU213" i="1"/>
  <c r="AV213" i="1"/>
  <c r="AW213" i="1"/>
  <c r="AX213" i="1"/>
  <c r="AZ213" i="1"/>
  <c r="AC213" i="1"/>
  <c r="BG213" i="1"/>
  <c r="Z213" i="1"/>
  <c r="BF213" i="1"/>
  <c r="AA213" i="1"/>
  <c r="BE213" i="1"/>
  <c r="BC213" i="1"/>
  <c r="BD213" i="1"/>
  <c r="Q213" i="1"/>
  <c r="R213" i="1"/>
  <c r="AB213" i="1"/>
  <c r="BB213" i="1"/>
  <c r="M245" i="28"/>
  <c r="B243" i="28"/>
  <c r="M243" i="28"/>
  <c r="B506" i="19"/>
  <c r="M244" i="28"/>
  <c r="BA213" i="1"/>
  <c r="G243" i="28"/>
  <c r="F215" i="22"/>
  <c r="B214" i="23"/>
  <c r="J215" i="22"/>
  <c r="H243" i="28"/>
  <c r="K215" i="22"/>
  <c r="B215" i="21"/>
  <c r="F243" i="28"/>
  <c r="L243" i="28"/>
  <c r="I214" i="23"/>
  <c r="D214" i="23"/>
  <c r="K215" i="21"/>
  <c r="M214" i="19"/>
  <c r="O214" i="19"/>
  <c r="I215" i="22"/>
  <c r="H214" i="23"/>
  <c r="N214" i="19"/>
  <c r="H215" i="21"/>
  <c r="H215" i="22"/>
  <c r="F214" i="23"/>
  <c r="I215" i="21"/>
  <c r="D215" i="21"/>
  <c r="J215" i="21"/>
  <c r="B215" i="22"/>
  <c r="E215" i="21"/>
  <c r="E215" i="22"/>
  <c r="F215" i="21"/>
  <c r="D215" i="22"/>
  <c r="G215" i="22"/>
  <c r="G214" i="23"/>
  <c r="E214" i="23"/>
  <c r="AN213" i="1"/>
  <c r="B213" i="19"/>
  <c r="D213" i="19"/>
  <c r="D214" i="22"/>
  <c r="E213" i="19"/>
  <c r="E214" i="22"/>
  <c r="F213" i="19"/>
  <c r="F214" i="21"/>
  <c r="G213" i="19"/>
  <c r="G214" i="21"/>
  <c r="H213" i="19"/>
  <c r="H214" i="22"/>
  <c r="J213" i="19"/>
  <c r="J242" i="28"/>
  <c r="J249" i="28"/>
  <c r="K213" i="19"/>
  <c r="K242" i="28"/>
  <c r="K249" i="28"/>
  <c r="L213" i="19"/>
  <c r="K214" i="22"/>
  <c r="AE212" i="1"/>
  <c r="AF212" i="1"/>
  <c r="AO212" i="1"/>
  <c r="AG212" i="1"/>
  <c r="AH212" i="1"/>
  <c r="AI212" i="1"/>
  <c r="AJ212" i="1"/>
  <c r="AK212" i="1"/>
  <c r="AL212" i="1"/>
  <c r="AQ212" i="1"/>
  <c r="AR212" i="1"/>
  <c r="AS212" i="1"/>
  <c r="AT212" i="1"/>
  <c r="AU212" i="1"/>
  <c r="AV212" i="1"/>
  <c r="AW212" i="1"/>
  <c r="AX212" i="1"/>
  <c r="AZ212" i="1"/>
  <c r="AC212" i="1"/>
  <c r="BG212" i="1"/>
  <c r="Z212" i="1"/>
  <c r="BF212" i="1"/>
  <c r="AA212" i="1"/>
  <c r="BE212" i="1"/>
  <c r="BC212" i="1"/>
  <c r="BD212" i="1"/>
  <c r="Q212" i="1"/>
  <c r="R212" i="1"/>
  <c r="AB212" i="1"/>
  <c r="BB212" i="1"/>
  <c r="B214" i="22"/>
  <c r="B505" i="19"/>
  <c r="AN212" i="1"/>
  <c r="F242" i="28"/>
  <c r="F249" i="28"/>
  <c r="B242" i="28"/>
  <c r="B249" i="28"/>
  <c r="E242" i="28"/>
  <c r="E249" i="28"/>
  <c r="L242" i="28"/>
  <c r="L249" i="28"/>
  <c r="G242" i="28"/>
  <c r="G249" i="28"/>
  <c r="D242" i="28"/>
  <c r="H242" i="28"/>
  <c r="H249" i="28"/>
  <c r="O213" i="19"/>
  <c r="N213" i="19"/>
  <c r="M213" i="19"/>
  <c r="E214" i="21"/>
  <c r="B214" i="21"/>
  <c r="I214" i="22"/>
  <c r="H214" i="21"/>
  <c r="F214" i="22"/>
  <c r="I214" i="21"/>
  <c r="K214" i="21"/>
  <c r="H213" i="23"/>
  <c r="J214" i="22"/>
  <c r="J214" i="21"/>
  <c r="G214" i="22"/>
  <c r="D213" i="23"/>
  <c r="D214" i="21"/>
  <c r="E213" i="23"/>
  <c r="B213" i="23"/>
  <c r="I213" i="23"/>
  <c r="G213" i="23"/>
  <c r="F213" i="23"/>
  <c r="BA212" i="1"/>
  <c r="B212" i="19"/>
  <c r="D212" i="19"/>
  <c r="D213" i="22"/>
  <c r="E212" i="19"/>
  <c r="F212" i="19"/>
  <c r="G212" i="19"/>
  <c r="G240" i="28"/>
  <c r="H212" i="19"/>
  <c r="H213" i="21"/>
  <c r="J212" i="19"/>
  <c r="I213" i="21"/>
  <c r="K212" i="19"/>
  <c r="J213" i="22"/>
  <c r="L212" i="19"/>
  <c r="L240" i="28"/>
  <c r="AE211" i="1"/>
  <c r="AF211" i="1"/>
  <c r="AO211" i="1"/>
  <c r="AG211" i="1"/>
  <c r="AH211" i="1"/>
  <c r="AI211" i="1"/>
  <c r="AJ211" i="1"/>
  <c r="AK211" i="1"/>
  <c r="AL211" i="1"/>
  <c r="AQ211" i="1"/>
  <c r="AR211" i="1"/>
  <c r="AS211" i="1"/>
  <c r="AT211" i="1"/>
  <c r="AU211" i="1"/>
  <c r="AV211" i="1"/>
  <c r="AW211" i="1"/>
  <c r="AX211" i="1"/>
  <c r="AZ211" i="1"/>
  <c r="AC211" i="1"/>
  <c r="BG211" i="1"/>
  <c r="Z211" i="1"/>
  <c r="BF211" i="1"/>
  <c r="AA211" i="1"/>
  <c r="BE211" i="1"/>
  <c r="BC211" i="1"/>
  <c r="BD211" i="1"/>
  <c r="Q211" i="1"/>
  <c r="R211" i="1"/>
  <c r="AB211" i="1"/>
  <c r="BB211" i="1"/>
  <c r="B213" i="21"/>
  <c r="B504" i="19"/>
  <c r="M242" i="28"/>
  <c r="BA211" i="1"/>
  <c r="E212" i="23"/>
  <c r="D212" i="23"/>
  <c r="D249" i="28"/>
  <c r="M249" i="28"/>
  <c r="D240" i="28"/>
  <c r="J213" i="21"/>
  <c r="B213" i="22"/>
  <c r="K213" i="22"/>
  <c r="B240" i="28"/>
  <c r="B212" i="23"/>
  <c r="K213" i="21"/>
  <c r="K240" i="28"/>
  <c r="D213" i="21"/>
  <c r="J240" i="28"/>
  <c r="H213" i="22"/>
  <c r="I213" i="22"/>
  <c r="G213" i="22"/>
  <c r="F240" i="28"/>
  <c r="F213" i="22"/>
  <c r="G213" i="21"/>
  <c r="F213" i="21"/>
  <c r="E240" i="28"/>
  <c r="E213" i="22"/>
  <c r="E213" i="21"/>
  <c r="H240" i="28"/>
  <c r="F212" i="23"/>
  <c r="I212" i="23"/>
  <c r="H212" i="23"/>
  <c r="G212" i="23"/>
  <c r="O212" i="19"/>
  <c r="N212" i="19"/>
  <c r="M212" i="19"/>
  <c r="AN211" i="1"/>
  <c r="B211" i="19"/>
  <c r="D211" i="19"/>
  <c r="D239" i="28"/>
  <c r="E211" i="19"/>
  <c r="E212" i="22"/>
  <c r="F211" i="19"/>
  <c r="G211" i="19"/>
  <c r="G212" i="21"/>
  <c r="H211" i="19"/>
  <c r="H212" i="22"/>
  <c r="J211" i="19"/>
  <c r="I212" i="22"/>
  <c r="K211" i="19"/>
  <c r="J212" i="21"/>
  <c r="L211" i="19"/>
  <c r="K212" i="21"/>
  <c r="Z210" i="1"/>
  <c r="AA210" i="1"/>
  <c r="AB210" i="1"/>
  <c r="AC210" i="1"/>
  <c r="AE210" i="1"/>
  <c r="AF210" i="1"/>
  <c r="AG210" i="1"/>
  <c r="AH210" i="1"/>
  <c r="AI210" i="1"/>
  <c r="AJ210" i="1"/>
  <c r="AK210" i="1"/>
  <c r="AL210" i="1"/>
  <c r="AQ210" i="1"/>
  <c r="AR210" i="1"/>
  <c r="AS210" i="1"/>
  <c r="AT210" i="1"/>
  <c r="AU210" i="1"/>
  <c r="AV210" i="1"/>
  <c r="AW210" i="1"/>
  <c r="AX210" i="1"/>
  <c r="AZ210" i="1"/>
  <c r="BG210" i="1"/>
  <c r="BF210" i="1"/>
  <c r="BE210" i="1"/>
  <c r="BC210" i="1"/>
  <c r="BD210" i="1"/>
  <c r="Q210" i="1"/>
  <c r="R210" i="1"/>
  <c r="BB210" i="1"/>
  <c r="B239" i="28"/>
  <c r="M239" i="28"/>
  <c r="B503" i="19"/>
  <c r="M240" i="28"/>
  <c r="AN210" i="1"/>
  <c r="G239" i="28"/>
  <c r="H212" i="21"/>
  <c r="D212" i="22"/>
  <c r="H211" i="23"/>
  <c r="D212" i="21"/>
  <c r="J239" i="28"/>
  <c r="I211" i="23"/>
  <c r="K239" i="28"/>
  <c r="N211" i="19"/>
  <c r="G211" i="23"/>
  <c r="H239" i="28"/>
  <c r="E212" i="21"/>
  <c r="J212" i="22"/>
  <c r="I212" i="21"/>
  <c r="M211" i="19"/>
  <c r="G212" i="22"/>
  <c r="L239" i="28"/>
  <c r="B212" i="21"/>
  <c r="F239" i="28"/>
  <c r="F212" i="22"/>
  <c r="F212" i="21"/>
  <c r="B212" i="22"/>
  <c r="E239" i="28"/>
  <c r="K212" i="22"/>
  <c r="E211" i="23"/>
  <c r="D211" i="23"/>
  <c r="F211" i="23"/>
  <c r="B211" i="23"/>
  <c r="O211" i="19"/>
  <c r="BA210" i="1"/>
  <c r="AO210" i="1"/>
  <c r="B210" i="19"/>
  <c r="D210" i="19"/>
  <c r="E210" i="19"/>
  <c r="E238" i="28"/>
  <c r="F210" i="19"/>
  <c r="F211" i="22"/>
  <c r="G210" i="19"/>
  <c r="G211" i="21"/>
  <c r="H210" i="19"/>
  <c r="H211" i="22"/>
  <c r="J210" i="19"/>
  <c r="K210" i="19"/>
  <c r="J211" i="21"/>
  <c r="L210" i="19"/>
  <c r="K211" i="21"/>
  <c r="AE209" i="1"/>
  <c r="AF209" i="1"/>
  <c r="AO209" i="1"/>
  <c r="AG209" i="1"/>
  <c r="AH209" i="1"/>
  <c r="AI209" i="1"/>
  <c r="AJ209" i="1"/>
  <c r="AK209" i="1"/>
  <c r="AL209" i="1"/>
  <c r="AQ209" i="1"/>
  <c r="AR209" i="1"/>
  <c r="AS209" i="1"/>
  <c r="AT209" i="1"/>
  <c r="AU209" i="1"/>
  <c r="AV209" i="1"/>
  <c r="AW209" i="1"/>
  <c r="AX209" i="1"/>
  <c r="AZ209" i="1"/>
  <c r="AC209" i="1"/>
  <c r="BG209" i="1"/>
  <c r="Z209" i="1"/>
  <c r="BF209" i="1"/>
  <c r="AA209" i="1"/>
  <c r="BE209" i="1"/>
  <c r="BC209" i="1"/>
  <c r="BD209" i="1"/>
  <c r="Q209" i="1"/>
  <c r="R209" i="1"/>
  <c r="AB209" i="1"/>
  <c r="BB209" i="1"/>
  <c r="B238" i="28"/>
  <c r="B502" i="19"/>
  <c r="H238" i="28"/>
  <c r="H211" i="21"/>
  <c r="I210" i="23"/>
  <c r="G211" i="22"/>
  <c r="G238" i="28"/>
  <c r="F238" i="28"/>
  <c r="F211" i="21"/>
  <c r="K238" i="28"/>
  <c r="J211" i="22"/>
  <c r="D238" i="28"/>
  <c r="B211" i="22"/>
  <c r="D211" i="22"/>
  <c r="E211" i="22"/>
  <c r="E211" i="21"/>
  <c r="L238" i="28"/>
  <c r="M210" i="19"/>
  <c r="B211" i="21"/>
  <c r="O210" i="19"/>
  <c r="J238" i="28"/>
  <c r="I211" i="22"/>
  <c r="I211" i="21"/>
  <c r="K211" i="22"/>
  <c r="D211" i="21"/>
  <c r="N210" i="19"/>
  <c r="D210" i="23"/>
  <c r="E210" i="23"/>
  <c r="B210" i="23"/>
  <c r="H210" i="23"/>
  <c r="G210" i="23"/>
  <c r="F210" i="23"/>
  <c r="AN209" i="1"/>
  <c r="BA209" i="1"/>
  <c r="AE208" i="1"/>
  <c r="AF208" i="1"/>
  <c r="AG208" i="1"/>
  <c r="AH208" i="1"/>
  <c r="AI208" i="1"/>
  <c r="AJ208" i="1"/>
  <c r="AK208" i="1"/>
  <c r="AL208" i="1"/>
  <c r="AQ208" i="1"/>
  <c r="AR208" i="1"/>
  <c r="AS208" i="1"/>
  <c r="AT208" i="1"/>
  <c r="AU208" i="1"/>
  <c r="AV208" i="1"/>
  <c r="AW208" i="1"/>
  <c r="AX208" i="1"/>
  <c r="AZ208" i="1"/>
  <c r="B209" i="19"/>
  <c r="D209" i="19"/>
  <c r="D210" i="22"/>
  <c r="E209" i="19"/>
  <c r="E237" i="28"/>
  <c r="F209" i="19"/>
  <c r="G209" i="19"/>
  <c r="G210" i="21"/>
  <c r="H209" i="19"/>
  <c r="J209" i="19"/>
  <c r="K209" i="19"/>
  <c r="L209" i="19"/>
  <c r="K210" i="22"/>
  <c r="AC208" i="1"/>
  <c r="BG208" i="1"/>
  <c r="Z208" i="1"/>
  <c r="BF208" i="1"/>
  <c r="AA208" i="1"/>
  <c r="BE208" i="1"/>
  <c r="BC208" i="1"/>
  <c r="BD208" i="1"/>
  <c r="Q208" i="1"/>
  <c r="R208" i="1"/>
  <c r="AB208" i="1"/>
  <c r="BB208" i="1"/>
  <c r="M238" i="28"/>
  <c r="B210" i="21"/>
  <c r="B501" i="19"/>
  <c r="BA208" i="1"/>
  <c r="B210" i="22"/>
  <c r="D210" i="21"/>
  <c r="K210" i="21"/>
  <c r="D209" i="23"/>
  <c r="F210" i="22"/>
  <c r="H210" i="21"/>
  <c r="F237" i="28"/>
  <c r="F210" i="21"/>
  <c r="I210" i="21"/>
  <c r="H210" i="22"/>
  <c r="I209" i="23"/>
  <c r="L237" i="28"/>
  <c r="D237" i="28"/>
  <c r="H237" i="28"/>
  <c r="E209" i="23"/>
  <c r="G237" i="28"/>
  <c r="M209" i="19"/>
  <c r="E210" i="21"/>
  <c r="I210" i="22"/>
  <c r="B237" i="28"/>
  <c r="G210" i="22"/>
  <c r="J210" i="22"/>
  <c r="J237" i="28"/>
  <c r="J210" i="21"/>
  <c r="E210" i="22"/>
  <c r="K237" i="28"/>
  <c r="O209" i="19"/>
  <c r="N209" i="19"/>
  <c r="H209" i="23"/>
  <c r="AO208" i="1"/>
  <c r="AN208" i="1"/>
  <c r="B209" i="23"/>
  <c r="G209" i="23"/>
  <c r="F209" i="23"/>
  <c r="B208" i="19"/>
  <c r="B500" i="19"/>
  <c r="D208" i="19"/>
  <c r="D236" i="28"/>
  <c r="E208" i="19"/>
  <c r="E236" i="28"/>
  <c r="F208" i="19"/>
  <c r="G208" i="19"/>
  <c r="H208" i="19"/>
  <c r="J208" i="19"/>
  <c r="K208" i="19"/>
  <c r="L208" i="19"/>
  <c r="L236" i="28"/>
  <c r="AE207" i="1"/>
  <c r="AF207" i="1"/>
  <c r="AG207" i="1"/>
  <c r="AH207" i="1"/>
  <c r="AI207" i="1"/>
  <c r="AJ207" i="1"/>
  <c r="AK207" i="1"/>
  <c r="AL207" i="1"/>
  <c r="AQ207" i="1"/>
  <c r="AR207" i="1"/>
  <c r="AS207" i="1"/>
  <c r="AT207" i="1"/>
  <c r="AU207" i="1"/>
  <c r="AV207" i="1"/>
  <c r="AW207" i="1"/>
  <c r="AX207" i="1"/>
  <c r="AZ207" i="1"/>
  <c r="AC207" i="1"/>
  <c r="BG207" i="1"/>
  <c r="Z207" i="1"/>
  <c r="BF207" i="1"/>
  <c r="AA207" i="1"/>
  <c r="BE207" i="1"/>
  <c r="BC207" i="1"/>
  <c r="BD207" i="1"/>
  <c r="Q207" i="1"/>
  <c r="R207" i="1"/>
  <c r="AB207" i="1"/>
  <c r="BB207" i="1"/>
  <c r="BA207" i="1"/>
  <c r="M237" i="28"/>
  <c r="AO207" i="1"/>
  <c r="G209" i="21"/>
  <c r="K236" i="28"/>
  <c r="F236" i="28"/>
  <c r="G236" i="28"/>
  <c r="D209" i="22"/>
  <c r="B209" i="22"/>
  <c r="B236" i="28"/>
  <c r="M236" i="28"/>
  <c r="J236" i="28"/>
  <c r="H236" i="28"/>
  <c r="B209" i="21"/>
  <c r="D209" i="21"/>
  <c r="B208" i="23"/>
  <c r="I208" i="23"/>
  <c r="G208" i="23"/>
  <c r="N208" i="19"/>
  <c r="D208" i="23"/>
  <c r="H209" i="22"/>
  <c r="E209" i="21"/>
  <c r="E209" i="22"/>
  <c r="F209" i="21"/>
  <c r="I209" i="21"/>
  <c r="I209" i="22"/>
  <c r="G209" i="22"/>
  <c r="K209" i="22"/>
  <c r="K209" i="21"/>
  <c r="H209" i="21"/>
  <c r="F209" i="22"/>
  <c r="H208" i="23"/>
  <c r="J209" i="22"/>
  <c r="J209" i="21"/>
  <c r="O208" i="19"/>
  <c r="F208" i="23"/>
  <c r="M208" i="19"/>
  <c r="E208" i="23"/>
  <c r="AN207" i="1"/>
  <c r="B207" i="19"/>
  <c r="B499" i="19"/>
  <c r="D207" i="19"/>
  <c r="D235" i="28"/>
  <c r="E207" i="19"/>
  <c r="E235" i="28"/>
  <c r="F207" i="19"/>
  <c r="F235" i="28"/>
  <c r="G207" i="19"/>
  <c r="G235" i="28"/>
  <c r="H207" i="19"/>
  <c r="H235" i="28"/>
  <c r="J207" i="19"/>
  <c r="K207" i="19"/>
  <c r="L207" i="19"/>
  <c r="L235" i="28"/>
  <c r="AE206" i="1"/>
  <c r="AF206" i="1"/>
  <c r="AG206" i="1"/>
  <c r="AH206" i="1"/>
  <c r="AI206" i="1"/>
  <c r="AJ206" i="1"/>
  <c r="AK206" i="1"/>
  <c r="AL206" i="1"/>
  <c r="AQ206" i="1"/>
  <c r="AR206" i="1"/>
  <c r="AS206" i="1"/>
  <c r="AT206" i="1"/>
  <c r="AU206" i="1"/>
  <c r="AV206" i="1"/>
  <c r="AW206" i="1"/>
  <c r="AX206" i="1"/>
  <c r="AZ206" i="1"/>
  <c r="AC206" i="1"/>
  <c r="BG206" i="1"/>
  <c r="Z206" i="1"/>
  <c r="BF206" i="1"/>
  <c r="AA206" i="1"/>
  <c r="BE206" i="1"/>
  <c r="BC206" i="1"/>
  <c r="BD206" i="1"/>
  <c r="Q206" i="1"/>
  <c r="R206" i="1"/>
  <c r="AB206" i="1"/>
  <c r="BB206" i="1"/>
  <c r="AN206" i="1"/>
  <c r="J208" i="21"/>
  <c r="I208" i="21"/>
  <c r="H208" i="21"/>
  <c r="J235" i="28"/>
  <c r="H208" i="22"/>
  <c r="F208" i="21"/>
  <c r="K235" i="28"/>
  <c r="E208" i="22"/>
  <c r="D208" i="22"/>
  <c r="B235" i="28"/>
  <c r="M235" i="28"/>
  <c r="I207" i="23"/>
  <c r="M207" i="19"/>
  <c r="G208" i="22"/>
  <c r="D207" i="23"/>
  <c r="B207" i="23"/>
  <c r="BA206" i="1"/>
  <c r="F208" i="22"/>
  <c r="J208" i="22"/>
  <c r="G208" i="21"/>
  <c r="I208" i="22"/>
  <c r="K208" i="22"/>
  <c r="K208" i="21"/>
  <c r="B208" i="21"/>
  <c r="B208" i="22"/>
  <c r="E208" i="21"/>
  <c r="D208" i="21"/>
  <c r="O207" i="19"/>
  <c r="G207" i="23"/>
  <c r="H207" i="23"/>
  <c r="N207" i="19"/>
  <c r="F207" i="23"/>
  <c r="E207" i="23"/>
  <c r="AO206" i="1"/>
  <c r="B206" i="19"/>
  <c r="D206" i="19"/>
  <c r="D207" i="22"/>
  <c r="E206" i="19"/>
  <c r="E207" i="22"/>
  <c r="F206" i="19"/>
  <c r="F207" i="21"/>
  <c r="G206" i="19"/>
  <c r="G207" i="21"/>
  <c r="H206" i="19"/>
  <c r="H207" i="21"/>
  <c r="J206" i="19"/>
  <c r="I207" i="21"/>
  <c r="K206" i="19"/>
  <c r="J207" i="22"/>
  <c r="L206" i="19"/>
  <c r="L234" i="28"/>
  <c r="L241" i="28"/>
  <c r="AE205" i="1"/>
  <c r="AF205" i="1"/>
  <c r="AN205" i="1"/>
  <c r="AG205" i="1"/>
  <c r="AH205" i="1"/>
  <c r="AI205" i="1"/>
  <c r="AJ205" i="1"/>
  <c r="AK205" i="1"/>
  <c r="AL205" i="1"/>
  <c r="AQ205" i="1"/>
  <c r="AR205" i="1"/>
  <c r="AS205" i="1"/>
  <c r="AT205" i="1"/>
  <c r="AU205" i="1"/>
  <c r="AV205" i="1"/>
  <c r="AW205" i="1"/>
  <c r="AX205" i="1"/>
  <c r="AZ205" i="1"/>
  <c r="AC205" i="1"/>
  <c r="BG205" i="1"/>
  <c r="Z205" i="1"/>
  <c r="BF205" i="1"/>
  <c r="AA205" i="1"/>
  <c r="BE205" i="1"/>
  <c r="BC205" i="1"/>
  <c r="BD205" i="1"/>
  <c r="Q205" i="1"/>
  <c r="R205" i="1"/>
  <c r="AB205" i="1"/>
  <c r="BB205" i="1"/>
  <c r="B234" i="28"/>
  <c r="B241" i="28"/>
  <c r="B498" i="19"/>
  <c r="AO205" i="1"/>
  <c r="J234" i="28"/>
  <c r="J241" i="28"/>
  <c r="G234" i="28"/>
  <c r="G241" i="28"/>
  <c r="F234" i="28"/>
  <c r="F241" i="28"/>
  <c r="D234" i="28"/>
  <c r="K234" i="28"/>
  <c r="K241" i="28"/>
  <c r="F207" i="22"/>
  <c r="H234" i="28"/>
  <c r="H241" i="28"/>
  <c r="E234" i="28"/>
  <c r="E241" i="28"/>
  <c r="I207" i="22"/>
  <c r="G207" i="22"/>
  <c r="BA205" i="1"/>
  <c r="J207" i="21"/>
  <c r="H207" i="22"/>
  <c r="H206" i="23"/>
  <c r="G206" i="23"/>
  <c r="E207" i="21"/>
  <c r="K207" i="21"/>
  <c r="K207" i="22"/>
  <c r="B207" i="22"/>
  <c r="B207" i="21"/>
  <c r="F206" i="23"/>
  <c r="D207" i="21"/>
  <c r="D206" i="23"/>
  <c r="O206" i="19"/>
  <c r="N206" i="19"/>
  <c r="I206" i="23"/>
  <c r="B206" i="23"/>
  <c r="M206" i="19"/>
  <c r="E206" i="23"/>
  <c r="B205" i="19"/>
  <c r="D205" i="19"/>
  <c r="D232" i="28"/>
  <c r="E205" i="19"/>
  <c r="E232" i="28"/>
  <c r="F205" i="19"/>
  <c r="F232" i="28"/>
  <c r="G205" i="19"/>
  <c r="H205" i="19"/>
  <c r="H206" i="22"/>
  <c r="J205" i="19"/>
  <c r="J232" i="28"/>
  <c r="K205" i="19"/>
  <c r="K232" i="28"/>
  <c r="L205" i="19"/>
  <c r="K206" i="21"/>
  <c r="AE204" i="1"/>
  <c r="AF204" i="1"/>
  <c r="AG204" i="1"/>
  <c r="AH204" i="1"/>
  <c r="AI204" i="1"/>
  <c r="AJ204" i="1"/>
  <c r="AK204" i="1"/>
  <c r="AL204" i="1"/>
  <c r="AQ204" i="1"/>
  <c r="AR204" i="1"/>
  <c r="AS204" i="1"/>
  <c r="AT204" i="1"/>
  <c r="AU204" i="1"/>
  <c r="AV204" i="1"/>
  <c r="AW204" i="1"/>
  <c r="AX204" i="1"/>
  <c r="AZ204" i="1"/>
  <c r="AC204" i="1"/>
  <c r="BG204" i="1"/>
  <c r="Z204" i="1"/>
  <c r="BF204" i="1"/>
  <c r="AA204" i="1"/>
  <c r="BE204" i="1"/>
  <c r="BC204" i="1"/>
  <c r="BD204" i="1"/>
  <c r="Q204" i="1"/>
  <c r="R204" i="1"/>
  <c r="AB204" i="1"/>
  <c r="BB204" i="1"/>
  <c r="M234" i="28"/>
  <c r="B206" i="21"/>
  <c r="B497" i="19"/>
  <c r="AN204" i="1"/>
  <c r="D241" i="28"/>
  <c r="M241" i="28"/>
  <c r="AO204" i="1"/>
  <c r="F205" i="23"/>
  <c r="L232" i="28"/>
  <c r="B232" i="28"/>
  <c r="M232" i="28"/>
  <c r="H206" i="21"/>
  <c r="K206" i="22"/>
  <c r="J206" i="21"/>
  <c r="J206" i="22"/>
  <c r="G206" i="21"/>
  <c r="G206" i="22"/>
  <c r="I206" i="21"/>
  <c r="F206" i="21"/>
  <c r="D206" i="22"/>
  <c r="I206" i="22"/>
  <c r="G232" i="28"/>
  <c r="F206" i="22"/>
  <c r="D206" i="21"/>
  <c r="E206" i="21"/>
  <c r="I205" i="23"/>
  <c r="H232" i="28"/>
  <c r="B206" i="22"/>
  <c r="E206" i="22"/>
  <c r="B205" i="23"/>
  <c r="O205" i="19"/>
  <c r="N205" i="19"/>
  <c r="M205" i="19"/>
  <c r="H205" i="23"/>
  <c r="G205" i="23"/>
  <c r="E205" i="23"/>
  <c r="D205" i="23"/>
  <c r="BA204" i="1"/>
  <c r="B204" i="19"/>
  <c r="D204" i="19"/>
  <c r="E204" i="19"/>
  <c r="E231" i="28"/>
  <c r="F204" i="19"/>
  <c r="F231" i="28"/>
  <c r="G204" i="19"/>
  <c r="H204" i="19"/>
  <c r="H205" i="21"/>
  <c r="J204" i="19"/>
  <c r="K204" i="19"/>
  <c r="K231" i="28"/>
  <c r="L204" i="19"/>
  <c r="K205" i="22"/>
  <c r="AE203" i="1"/>
  <c r="AF203" i="1"/>
  <c r="AG203" i="1"/>
  <c r="AH203" i="1"/>
  <c r="AI203" i="1"/>
  <c r="AJ203" i="1"/>
  <c r="AK203" i="1"/>
  <c r="AL203" i="1"/>
  <c r="AQ203" i="1"/>
  <c r="AR203" i="1"/>
  <c r="AS203" i="1"/>
  <c r="AT203" i="1"/>
  <c r="AU203" i="1"/>
  <c r="AV203" i="1"/>
  <c r="AW203" i="1"/>
  <c r="AX203" i="1"/>
  <c r="AZ203" i="1"/>
  <c r="AC203" i="1"/>
  <c r="BG203" i="1"/>
  <c r="Z203" i="1"/>
  <c r="BF203" i="1"/>
  <c r="AA203" i="1"/>
  <c r="BE203" i="1"/>
  <c r="BC203" i="1"/>
  <c r="BD203" i="1"/>
  <c r="Q203" i="1"/>
  <c r="R203" i="1"/>
  <c r="AB203" i="1"/>
  <c r="BB203" i="1"/>
  <c r="AN203" i="1"/>
  <c r="B205" i="21"/>
  <c r="B496" i="19"/>
  <c r="BA203" i="1"/>
  <c r="AO203" i="1"/>
  <c r="E204" i="23"/>
  <c r="B204" i="23"/>
  <c r="B205" i="22"/>
  <c r="D231" i="28"/>
  <c r="G205" i="21"/>
  <c r="D205" i="22"/>
  <c r="H205" i="22"/>
  <c r="E205" i="21"/>
  <c r="J205" i="21"/>
  <c r="N204" i="19"/>
  <c r="M204" i="19"/>
  <c r="G231" i="28"/>
  <c r="G205" i="22"/>
  <c r="H204" i="23"/>
  <c r="J205" i="22"/>
  <c r="G204" i="23"/>
  <c r="I205" i="21"/>
  <c r="D204" i="23"/>
  <c r="F205" i="21"/>
  <c r="F205" i="22"/>
  <c r="I205" i="22"/>
  <c r="E205" i="22"/>
  <c r="O204" i="19"/>
  <c r="H231" i="28"/>
  <c r="I204" i="23"/>
  <c r="L231" i="28"/>
  <c r="B231" i="28"/>
  <c r="J231" i="28"/>
  <c r="K205" i="21"/>
  <c r="D205" i="21"/>
  <c r="F204" i="23"/>
  <c r="B203" i="19"/>
  <c r="B495" i="19"/>
  <c r="D203" i="19"/>
  <c r="D230" i="28"/>
  <c r="E203" i="19"/>
  <c r="F203" i="19"/>
  <c r="G203" i="19"/>
  <c r="G230" i="28"/>
  <c r="H203" i="19"/>
  <c r="H230" i="28"/>
  <c r="J203" i="19"/>
  <c r="I204" i="21"/>
  <c r="K203" i="19"/>
  <c r="L203" i="19"/>
  <c r="AE202" i="1"/>
  <c r="AF202" i="1"/>
  <c r="AO202" i="1"/>
  <c r="AG202" i="1"/>
  <c r="AH202" i="1"/>
  <c r="AI202" i="1"/>
  <c r="AJ202" i="1"/>
  <c r="AK202" i="1"/>
  <c r="AL202" i="1"/>
  <c r="AQ202" i="1"/>
  <c r="AR202" i="1"/>
  <c r="AS202" i="1"/>
  <c r="AT202" i="1"/>
  <c r="AU202" i="1"/>
  <c r="AV202" i="1"/>
  <c r="AW202" i="1"/>
  <c r="AX202" i="1"/>
  <c r="AZ202" i="1"/>
  <c r="AC202" i="1"/>
  <c r="BG202" i="1"/>
  <c r="Z202" i="1"/>
  <c r="BF202" i="1"/>
  <c r="AA202" i="1"/>
  <c r="BE202" i="1"/>
  <c r="BC202" i="1"/>
  <c r="BD202" i="1"/>
  <c r="Q202" i="1"/>
  <c r="R202" i="1"/>
  <c r="AB202" i="1"/>
  <c r="BB202" i="1"/>
  <c r="B202" i="19"/>
  <c r="B494" i="19"/>
  <c r="D202" i="19"/>
  <c r="E202" i="19"/>
  <c r="F202" i="19"/>
  <c r="G202" i="19"/>
  <c r="H202" i="19"/>
  <c r="J202" i="19"/>
  <c r="K202" i="19"/>
  <c r="L202" i="19"/>
  <c r="AE201" i="1"/>
  <c r="AF201" i="1"/>
  <c r="AO201" i="1"/>
  <c r="AG201" i="1"/>
  <c r="AH201" i="1"/>
  <c r="AI201" i="1"/>
  <c r="AJ201" i="1"/>
  <c r="AK201" i="1"/>
  <c r="AL201" i="1"/>
  <c r="AQ201" i="1"/>
  <c r="AR201" i="1"/>
  <c r="AS201" i="1"/>
  <c r="AT201" i="1"/>
  <c r="AU201" i="1"/>
  <c r="AV201" i="1"/>
  <c r="AW201" i="1"/>
  <c r="AX201" i="1"/>
  <c r="AZ201" i="1"/>
  <c r="AC201" i="1"/>
  <c r="BG201" i="1"/>
  <c r="Z201" i="1"/>
  <c r="BF201" i="1"/>
  <c r="AA201" i="1"/>
  <c r="BE201" i="1"/>
  <c r="BC201" i="1"/>
  <c r="BD201" i="1"/>
  <c r="Q201" i="1"/>
  <c r="R201" i="1"/>
  <c r="AB201" i="1"/>
  <c r="BB201" i="1"/>
  <c r="M231" i="28"/>
  <c r="J230" i="28"/>
  <c r="BA201" i="1"/>
  <c r="F229" i="28"/>
  <c r="E229" i="28"/>
  <c r="I202" i="23"/>
  <c r="D202" i="23"/>
  <c r="D204" i="21"/>
  <c r="D229" i="28"/>
  <c r="L229" i="28"/>
  <c r="B204" i="21"/>
  <c r="B229" i="28"/>
  <c r="B230" i="28"/>
  <c r="M230" i="28"/>
  <c r="E203" i="22"/>
  <c r="J204" i="21"/>
  <c r="K229" i="28"/>
  <c r="E230" i="28"/>
  <c r="M203" i="19"/>
  <c r="G229" i="28"/>
  <c r="B202" i="23"/>
  <c r="O203" i="19"/>
  <c r="J229" i="28"/>
  <c r="G204" i="22"/>
  <c r="N202" i="19"/>
  <c r="H202" i="23"/>
  <c r="O202" i="19"/>
  <c r="N203" i="19"/>
  <c r="H229" i="28"/>
  <c r="F204" i="21"/>
  <c r="L230" i="28"/>
  <c r="F230" i="28"/>
  <c r="K230" i="28"/>
  <c r="I203" i="23"/>
  <c r="K204" i="21"/>
  <c r="B203" i="23"/>
  <c r="J204" i="22"/>
  <c r="K204" i="22"/>
  <c r="D203" i="21"/>
  <c r="K203" i="21"/>
  <c r="B203" i="21"/>
  <c r="H204" i="22"/>
  <c r="D204" i="22"/>
  <c r="K203" i="22"/>
  <c r="G204" i="21"/>
  <c r="B204" i="22"/>
  <c r="D203" i="23"/>
  <c r="F204" i="22"/>
  <c r="D203" i="22"/>
  <c r="I204" i="22"/>
  <c r="J203" i="21"/>
  <c r="E203" i="21"/>
  <c r="E204" i="21"/>
  <c r="B203" i="22"/>
  <c r="H204" i="21"/>
  <c r="E204" i="22"/>
  <c r="I203" i="21"/>
  <c r="J203" i="22"/>
  <c r="H203" i="21"/>
  <c r="I203" i="22"/>
  <c r="H203" i="23"/>
  <c r="F202" i="23"/>
  <c r="G203" i="21"/>
  <c r="H203" i="22"/>
  <c r="G203" i="23"/>
  <c r="M202" i="19"/>
  <c r="E202" i="23"/>
  <c r="F203" i="21"/>
  <c r="G203" i="22"/>
  <c r="F203" i="23"/>
  <c r="F203" i="22"/>
  <c r="E203" i="23"/>
  <c r="G202" i="23"/>
  <c r="AN202" i="1"/>
  <c r="BA202" i="1"/>
  <c r="AN201" i="1"/>
  <c r="B200" i="19"/>
  <c r="B492" i="19"/>
  <c r="D200" i="19"/>
  <c r="E200" i="19"/>
  <c r="F200" i="19"/>
  <c r="G200" i="19"/>
  <c r="H200" i="19"/>
  <c r="J200" i="19"/>
  <c r="K200" i="19"/>
  <c r="L200" i="19"/>
  <c r="B201" i="19"/>
  <c r="B493" i="19"/>
  <c r="D201" i="19"/>
  <c r="D228" i="28"/>
  <c r="E201" i="19"/>
  <c r="E228" i="28"/>
  <c r="F201" i="19"/>
  <c r="F228" i="28"/>
  <c r="G201" i="19"/>
  <c r="H201" i="19"/>
  <c r="H228" i="28"/>
  <c r="J201" i="19"/>
  <c r="J228" i="28"/>
  <c r="K201" i="19"/>
  <c r="K228" i="28"/>
  <c r="L201" i="19"/>
  <c r="Q199" i="1"/>
  <c r="R199" i="1"/>
  <c r="Z199" i="1"/>
  <c r="AA199" i="1"/>
  <c r="AB199" i="1"/>
  <c r="AC199" i="1"/>
  <c r="AE199" i="1"/>
  <c r="AF199" i="1"/>
  <c r="AG199" i="1"/>
  <c r="AH199" i="1"/>
  <c r="AI199" i="1"/>
  <c r="AJ199" i="1"/>
  <c r="AK199" i="1"/>
  <c r="AL199" i="1"/>
  <c r="AQ199" i="1"/>
  <c r="AR199" i="1"/>
  <c r="AS199" i="1"/>
  <c r="AT199" i="1"/>
  <c r="AU199" i="1"/>
  <c r="AV199" i="1"/>
  <c r="AW199" i="1"/>
  <c r="AX199" i="1"/>
  <c r="AZ199" i="1"/>
  <c r="BB199" i="1"/>
  <c r="BC199" i="1"/>
  <c r="BD199" i="1"/>
  <c r="BE199" i="1"/>
  <c r="BF199" i="1"/>
  <c r="BG199" i="1"/>
  <c r="Q200" i="1"/>
  <c r="R200" i="1"/>
  <c r="Z200" i="1"/>
  <c r="AA200" i="1"/>
  <c r="AB200" i="1"/>
  <c r="AC200" i="1"/>
  <c r="AE200" i="1"/>
  <c r="AF200" i="1"/>
  <c r="AG200" i="1"/>
  <c r="AH200" i="1"/>
  <c r="AI200" i="1"/>
  <c r="AJ200" i="1"/>
  <c r="AK200" i="1"/>
  <c r="AL200" i="1"/>
  <c r="AQ200" i="1"/>
  <c r="AR200" i="1"/>
  <c r="AS200" i="1"/>
  <c r="AT200" i="1"/>
  <c r="AU200" i="1"/>
  <c r="AV200" i="1"/>
  <c r="AW200" i="1"/>
  <c r="AX200" i="1"/>
  <c r="AZ200" i="1"/>
  <c r="BB200" i="1"/>
  <c r="BC200" i="1"/>
  <c r="BD200" i="1"/>
  <c r="BE200" i="1"/>
  <c r="BF200" i="1"/>
  <c r="BG200" i="1"/>
  <c r="M229" i="28"/>
  <c r="AN199" i="1"/>
  <c r="BA200" i="1"/>
  <c r="BA199" i="1"/>
  <c r="L227" i="28"/>
  <c r="B227" i="28"/>
  <c r="AN200" i="1"/>
  <c r="E201" i="23"/>
  <c r="G227" i="28"/>
  <c r="D202" i="21"/>
  <c r="D227" i="28"/>
  <c r="B228" i="28"/>
  <c r="M228" i="28"/>
  <c r="G201" i="23"/>
  <c r="J227" i="28"/>
  <c r="F201" i="21"/>
  <c r="F227" i="28"/>
  <c r="H202" i="22"/>
  <c r="H227" i="28"/>
  <c r="E202" i="21"/>
  <c r="E227" i="28"/>
  <c r="F200" i="23"/>
  <c r="K227" i="28"/>
  <c r="E202" i="22"/>
  <c r="L228" i="28"/>
  <c r="G228" i="28"/>
  <c r="N200" i="19"/>
  <c r="B201" i="22"/>
  <c r="B202" i="21"/>
  <c r="B202" i="22"/>
  <c r="H201" i="22"/>
  <c r="E201" i="21"/>
  <c r="I202" i="22"/>
  <c r="G201" i="21"/>
  <c r="O200" i="19"/>
  <c r="G201" i="22"/>
  <c r="G202" i="22"/>
  <c r="H202" i="21"/>
  <c r="K201" i="22"/>
  <c r="K202" i="21"/>
  <c r="K202" i="22"/>
  <c r="I200" i="23"/>
  <c r="F202" i="21"/>
  <c r="E201" i="22"/>
  <c r="H201" i="23"/>
  <c r="J202" i="22"/>
  <c r="J202" i="21"/>
  <c r="F201" i="22"/>
  <c r="F202" i="22"/>
  <c r="I202" i="21"/>
  <c r="I201" i="23"/>
  <c r="D202" i="22"/>
  <c r="F201" i="23"/>
  <c r="G202" i="21"/>
  <c r="D201" i="21"/>
  <c r="K201" i="21"/>
  <c r="E200" i="23"/>
  <c r="B201" i="21"/>
  <c r="J201" i="21"/>
  <c r="D201" i="22"/>
  <c r="D201" i="23"/>
  <c r="B200" i="23"/>
  <c r="I201" i="21"/>
  <c r="B201" i="23"/>
  <c r="O201" i="19"/>
  <c r="M201" i="19"/>
  <c r="M200" i="19"/>
  <c r="H201" i="21"/>
  <c r="J201" i="22"/>
  <c r="H200" i="23"/>
  <c r="D200" i="23"/>
  <c r="N201" i="19"/>
  <c r="I201" i="22"/>
  <c r="G200" i="23"/>
  <c r="AO200" i="1"/>
  <c r="AO199" i="1"/>
  <c r="B198" i="19"/>
  <c r="B490" i="19"/>
  <c r="D198" i="19"/>
  <c r="E198" i="19"/>
  <c r="F198" i="19"/>
  <c r="G198" i="19"/>
  <c r="H198" i="19"/>
  <c r="J198" i="19"/>
  <c r="K198" i="19"/>
  <c r="L198" i="19"/>
  <c r="B199" i="19"/>
  <c r="D199" i="19"/>
  <c r="E199" i="19"/>
  <c r="E226" i="28"/>
  <c r="F199" i="19"/>
  <c r="F226" i="28"/>
  <c r="F233" i="28"/>
  <c r="G199" i="19"/>
  <c r="G226" i="28"/>
  <c r="H199" i="19"/>
  <c r="H226" i="28"/>
  <c r="J199" i="19"/>
  <c r="K199" i="19"/>
  <c r="J200" i="21"/>
  <c r="L199" i="19"/>
  <c r="AE197" i="1"/>
  <c r="AF197" i="1"/>
  <c r="AG197" i="1"/>
  <c r="AH197" i="1"/>
  <c r="AI197" i="1"/>
  <c r="AJ197" i="1"/>
  <c r="AK197" i="1"/>
  <c r="AL197" i="1"/>
  <c r="AQ197" i="1"/>
  <c r="AR197" i="1"/>
  <c r="AS197" i="1"/>
  <c r="AT197" i="1"/>
  <c r="AU197" i="1"/>
  <c r="AV197" i="1"/>
  <c r="AW197" i="1"/>
  <c r="AX197" i="1"/>
  <c r="AZ197" i="1"/>
  <c r="AE198" i="1"/>
  <c r="AF198" i="1"/>
  <c r="AG198" i="1"/>
  <c r="AH198" i="1"/>
  <c r="AI198" i="1"/>
  <c r="AJ198" i="1"/>
  <c r="AK198" i="1"/>
  <c r="AL198" i="1"/>
  <c r="AQ198" i="1"/>
  <c r="AR198" i="1"/>
  <c r="AS198" i="1"/>
  <c r="AT198" i="1"/>
  <c r="AU198" i="1"/>
  <c r="AV198" i="1"/>
  <c r="AW198" i="1"/>
  <c r="AX198" i="1"/>
  <c r="AZ198" i="1"/>
  <c r="AC198" i="1"/>
  <c r="BG198" i="1"/>
  <c r="Z198" i="1"/>
  <c r="BF198" i="1"/>
  <c r="AA198" i="1"/>
  <c r="BE198" i="1"/>
  <c r="BC198" i="1"/>
  <c r="BD198" i="1"/>
  <c r="Q198" i="1"/>
  <c r="R198" i="1"/>
  <c r="AB198" i="1"/>
  <c r="BB198" i="1"/>
  <c r="AC197" i="1"/>
  <c r="BG197" i="1"/>
  <c r="Z197" i="1"/>
  <c r="BF197" i="1"/>
  <c r="AA197" i="1"/>
  <c r="BE197" i="1"/>
  <c r="BC197" i="1"/>
  <c r="BD197" i="1"/>
  <c r="Q197" i="1"/>
  <c r="R197" i="1"/>
  <c r="AB197" i="1"/>
  <c r="BB197" i="1"/>
  <c r="G233" i="28"/>
  <c r="B226" i="28"/>
  <c r="B491" i="19"/>
  <c r="BA198" i="1"/>
  <c r="M227" i="28"/>
  <c r="AN197" i="1"/>
  <c r="AO198" i="1"/>
  <c r="AO197" i="1"/>
  <c r="E233" i="28"/>
  <c r="AN198" i="1"/>
  <c r="BA197" i="1"/>
  <c r="I199" i="22"/>
  <c r="H233" i="28"/>
  <c r="H199" i="23"/>
  <c r="L224" i="28"/>
  <c r="B224" i="28"/>
  <c r="D226" i="28"/>
  <c r="B233" i="28"/>
  <c r="L226" i="28"/>
  <c r="L233" i="28"/>
  <c r="K226" i="28"/>
  <c r="K233" i="28"/>
  <c r="J226" i="28"/>
  <c r="J233" i="28"/>
  <c r="D200" i="22"/>
  <c r="I200" i="21"/>
  <c r="K200" i="22"/>
  <c r="F199" i="22"/>
  <c r="D200" i="21"/>
  <c r="J199" i="22"/>
  <c r="I200" i="22"/>
  <c r="E224" i="28"/>
  <c r="E200" i="22"/>
  <c r="E200" i="21"/>
  <c r="H200" i="22"/>
  <c r="H200" i="21"/>
  <c r="F199" i="23"/>
  <c r="B200" i="21"/>
  <c r="B200" i="22"/>
  <c r="G198" i="23"/>
  <c r="E199" i="23"/>
  <c r="G200" i="21"/>
  <c r="G200" i="22"/>
  <c r="F224" i="28"/>
  <c r="F200" i="22"/>
  <c r="F200" i="21"/>
  <c r="G224" i="28"/>
  <c r="H224" i="28"/>
  <c r="K200" i="21"/>
  <c r="J200" i="22"/>
  <c r="D224" i="28"/>
  <c r="G199" i="23"/>
  <c r="I198" i="23"/>
  <c r="H198" i="23"/>
  <c r="F199" i="21"/>
  <c r="N199" i="19"/>
  <c r="H199" i="22"/>
  <c r="K224" i="28"/>
  <c r="M199" i="19"/>
  <c r="G199" i="22"/>
  <c r="J224" i="28"/>
  <c r="E198" i="23"/>
  <c r="D198" i="23"/>
  <c r="O198" i="19"/>
  <c r="J199" i="21"/>
  <c r="D199" i="22"/>
  <c r="D199" i="23"/>
  <c r="B198" i="23"/>
  <c r="N198" i="19"/>
  <c r="E199" i="21"/>
  <c r="E199" i="22"/>
  <c r="I199" i="21"/>
  <c r="K199" i="22"/>
  <c r="B199" i="22"/>
  <c r="B199" i="23"/>
  <c r="F198" i="23"/>
  <c r="D199" i="21"/>
  <c r="K199" i="21"/>
  <c r="O199" i="19"/>
  <c r="M198" i="19"/>
  <c r="H199" i="21"/>
  <c r="B199" i="21"/>
  <c r="G199" i="21"/>
  <c r="I199" i="23"/>
  <c r="B197" i="19"/>
  <c r="D197" i="19"/>
  <c r="D223" i="28"/>
  <c r="E197" i="19"/>
  <c r="E198" i="21"/>
  <c r="F197" i="19"/>
  <c r="F223" i="28"/>
  <c r="G197" i="19"/>
  <c r="H197" i="19"/>
  <c r="H198" i="21"/>
  <c r="J197" i="19"/>
  <c r="I198" i="21"/>
  <c r="K197" i="19"/>
  <c r="J198" i="21"/>
  <c r="L197" i="19"/>
  <c r="K198" i="21"/>
  <c r="AE196" i="1"/>
  <c r="AF196" i="1"/>
  <c r="AG196" i="1"/>
  <c r="AH196" i="1"/>
  <c r="AI196" i="1"/>
  <c r="AJ196" i="1"/>
  <c r="AK196" i="1"/>
  <c r="AL196" i="1"/>
  <c r="AQ196" i="1"/>
  <c r="AR196" i="1"/>
  <c r="AS196" i="1"/>
  <c r="AT196" i="1"/>
  <c r="AU196" i="1"/>
  <c r="AV196" i="1"/>
  <c r="AW196" i="1"/>
  <c r="AX196" i="1"/>
  <c r="AZ196" i="1"/>
  <c r="AC196" i="1"/>
  <c r="BG196" i="1"/>
  <c r="Z196" i="1"/>
  <c r="BF196" i="1"/>
  <c r="AA196" i="1"/>
  <c r="BE196" i="1"/>
  <c r="BC196" i="1"/>
  <c r="BD196" i="1"/>
  <c r="Q196" i="1"/>
  <c r="R196" i="1"/>
  <c r="AB196" i="1"/>
  <c r="BB196" i="1"/>
  <c r="B196" i="19"/>
  <c r="B488" i="19"/>
  <c r="D196" i="19"/>
  <c r="E196" i="19"/>
  <c r="F196" i="19"/>
  <c r="G196" i="19"/>
  <c r="H196" i="19"/>
  <c r="J196" i="19"/>
  <c r="K196" i="19"/>
  <c r="L196" i="19"/>
  <c r="AE195" i="1"/>
  <c r="AF195" i="1"/>
  <c r="AG195" i="1"/>
  <c r="AH195" i="1"/>
  <c r="AI195" i="1"/>
  <c r="AJ195" i="1"/>
  <c r="AK195" i="1"/>
  <c r="AL195" i="1"/>
  <c r="AQ195" i="1"/>
  <c r="AR195" i="1"/>
  <c r="AS195" i="1"/>
  <c r="AT195" i="1"/>
  <c r="AU195" i="1"/>
  <c r="AV195" i="1"/>
  <c r="AW195" i="1"/>
  <c r="AX195" i="1"/>
  <c r="AZ195" i="1"/>
  <c r="AC195" i="1"/>
  <c r="BG195" i="1"/>
  <c r="Z195" i="1"/>
  <c r="BF195" i="1"/>
  <c r="AA195" i="1"/>
  <c r="BE195" i="1"/>
  <c r="BC195" i="1"/>
  <c r="BD195" i="1"/>
  <c r="Q195" i="1"/>
  <c r="R195" i="1"/>
  <c r="AB195" i="1"/>
  <c r="BB195" i="1"/>
  <c r="Q194" i="1"/>
  <c r="R194" i="1"/>
  <c r="Z194" i="1"/>
  <c r="AA194" i="1"/>
  <c r="AB194" i="1"/>
  <c r="AC194" i="1"/>
  <c r="AE194" i="1"/>
  <c r="AF194" i="1"/>
  <c r="AG194" i="1"/>
  <c r="AH194" i="1"/>
  <c r="AI194" i="1"/>
  <c r="AJ194" i="1"/>
  <c r="AK194" i="1"/>
  <c r="M226" i="28"/>
  <c r="B198" i="21"/>
  <c r="B489" i="19"/>
  <c r="M224" i="28"/>
  <c r="BA195" i="1"/>
  <c r="AO195" i="1"/>
  <c r="AN195" i="1"/>
  <c r="BA196" i="1"/>
  <c r="D233" i="28"/>
  <c r="M233" i="28"/>
  <c r="J198" i="22"/>
  <c r="E198" i="22"/>
  <c r="E197" i="22"/>
  <c r="E222" i="28"/>
  <c r="I197" i="23"/>
  <c r="L223" i="28"/>
  <c r="L222" i="28"/>
  <c r="B222" i="28"/>
  <c r="B223" i="28"/>
  <c r="M223" i="28"/>
  <c r="K198" i="22"/>
  <c r="H223" i="28"/>
  <c r="H222" i="28"/>
  <c r="H198" i="22"/>
  <c r="G222" i="28"/>
  <c r="G198" i="22"/>
  <c r="G198" i="21"/>
  <c r="M196" i="19"/>
  <c r="G223" i="28"/>
  <c r="D197" i="21"/>
  <c r="D222" i="28"/>
  <c r="N196" i="19"/>
  <c r="K223" i="28"/>
  <c r="K222" i="28"/>
  <c r="B197" i="23"/>
  <c r="D198" i="22"/>
  <c r="E223" i="28"/>
  <c r="O196" i="19"/>
  <c r="F222" i="28"/>
  <c r="F198" i="22"/>
  <c r="F198" i="21"/>
  <c r="B197" i="22"/>
  <c r="J223" i="28"/>
  <c r="I198" i="22"/>
  <c r="J222" i="28"/>
  <c r="D198" i="21"/>
  <c r="B198" i="22"/>
  <c r="M197" i="19"/>
  <c r="D197" i="23"/>
  <c r="B196" i="23"/>
  <c r="H197" i="23"/>
  <c r="K197" i="21"/>
  <c r="O197" i="19"/>
  <c r="B197" i="21"/>
  <c r="N197" i="19"/>
  <c r="D197" i="22"/>
  <c r="I196" i="23"/>
  <c r="K197" i="22"/>
  <c r="H196" i="23"/>
  <c r="F197" i="23"/>
  <c r="E197" i="21"/>
  <c r="F197" i="22"/>
  <c r="E197" i="23"/>
  <c r="J197" i="21"/>
  <c r="I197" i="21"/>
  <c r="J197" i="22"/>
  <c r="H197" i="21"/>
  <c r="I197" i="22"/>
  <c r="F196" i="23"/>
  <c r="G197" i="21"/>
  <c r="H197" i="22"/>
  <c r="G197" i="23"/>
  <c r="F197" i="21"/>
  <c r="G197" i="22"/>
  <c r="AN196" i="1"/>
  <c r="AO196" i="1"/>
  <c r="D196" i="23"/>
  <c r="G196" i="23"/>
  <c r="E196" i="23"/>
  <c r="B195" i="19"/>
  <c r="B487" i="19"/>
  <c r="D195" i="19"/>
  <c r="D221" i="28"/>
  <c r="E195" i="19"/>
  <c r="E221" i="28"/>
  <c r="F195" i="19"/>
  <c r="F221" i="28"/>
  <c r="G195" i="19"/>
  <c r="H195" i="19"/>
  <c r="J195" i="19"/>
  <c r="J221" i="28"/>
  <c r="K195" i="19"/>
  <c r="L195" i="19"/>
  <c r="L221" i="28"/>
  <c r="AL194" i="1"/>
  <c r="AQ194" i="1"/>
  <c r="AR194" i="1"/>
  <c r="AS194" i="1"/>
  <c r="AT194" i="1"/>
  <c r="AU194" i="1"/>
  <c r="AV194" i="1"/>
  <c r="AW194" i="1"/>
  <c r="AX194" i="1"/>
  <c r="AZ194" i="1"/>
  <c r="BG194" i="1"/>
  <c r="BF194" i="1"/>
  <c r="BE194" i="1"/>
  <c r="BC194" i="1"/>
  <c r="BD194" i="1"/>
  <c r="BB194" i="1"/>
  <c r="M222" i="28"/>
  <c r="B196" i="22"/>
  <c r="J196" i="22"/>
  <c r="B221" i="28"/>
  <c r="M221" i="28"/>
  <c r="K196" i="22"/>
  <c r="I196" i="22"/>
  <c r="G196" i="22"/>
  <c r="G221" i="28"/>
  <c r="D196" i="21"/>
  <c r="J196" i="21"/>
  <c r="F196" i="22"/>
  <c r="K221" i="28"/>
  <c r="K196" i="21"/>
  <c r="B196" i="21"/>
  <c r="H221" i="28"/>
  <c r="G196" i="21"/>
  <c r="D196" i="22"/>
  <c r="H196" i="22"/>
  <c r="H196" i="21"/>
  <c r="E196" i="22"/>
  <c r="E196" i="21"/>
  <c r="I196" i="21"/>
  <c r="F196" i="21"/>
  <c r="H195" i="23"/>
  <c r="O195" i="19"/>
  <c r="D195" i="23"/>
  <c r="AN194" i="1"/>
  <c r="I195" i="23"/>
  <c r="N195" i="19"/>
  <c r="M195" i="19"/>
  <c r="BA194" i="1"/>
  <c r="AO194" i="1"/>
  <c r="B195" i="23"/>
  <c r="E195" i="23"/>
  <c r="G195" i="23"/>
  <c r="F195" i="23"/>
  <c r="B194" i="19"/>
  <c r="B486" i="19"/>
  <c r="D194" i="19"/>
  <c r="E194" i="19"/>
  <c r="E220" i="28"/>
  <c r="F194" i="19"/>
  <c r="F220" i="28"/>
  <c r="G194" i="19"/>
  <c r="G220" i="28"/>
  <c r="H194" i="19"/>
  <c r="H220" i="28"/>
  <c r="J194" i="19"/>
  <c r="K194" i="19"/>
  <c r="L194" i="19"/>
  <c r="L220" i="28"/>
  <c r="AE193" i="1"/>
  <c r="AF193" i="1"/>
  <c r="AG193" i="1"/>
  <c r="AH193" i="1"/>
  <c r="AI193" i="1"/>
  <c r="AJ193" i="1"/>
  <c r="AK193" i="1"/>
  <c r="AL193" i="1"/>
  <c r="AQ193" i="1"/>
  <c r="AR193" i="1"/>
  <c r="AS193" i="1"/>
  <c r="AT193" i="1"/>
  <c r="AU193" i="1"/>
  <c r="AV193" i="1"/>
  <c r="AW193" i="1"/>
  <c r="AX193" i="1"/>
  <c r="AZ193" i="1"/>
  <c r="AC193" i="1"/>
  <c r="BG193" i="1"/>
  <c r="Z193" i="1"/>
  <c r="BF193" i="1"/>
  <c r="AA193" i="1"/>
  <c r="BE193" i="1"/>
  <c r="BC193" i="1"/>
  <c r="BD193" i="1"/>
  <c r="Q193" i="1"/>
  <c r="R193" i="1"/>
  <c r="AB193" i="1"/>
  <c r="BB193" i="1"/>
  <c r="AN193" i="1"/>
  <c r="D220" i="28"/>
  <c r="K195" i="22"/>
  <c r="H195" i="21"/>
  <c r="B195" i="22"/>
  <c r="I195" i="21"/>
  <c r="G195" i="21"/>
  <c r="J220" i="28"/>
  <c r="B220" i="28"/>
  <c r="F195" i="22"/>
  <c r="K220" i="28"/>
  <c r="B195" i="21"/>
  <c r="G195" i="22"/>
  <c r="I195" i="22"/>
  <c r="AO193" i="1"/>
  <c r="O194" i="19"/>
  <c r="F195" i="21"/>
  <c r="M194" i="19"/>
  <c r="E195" i="22"/>
  <c r="E195" i="21"/>
  <c r="N194" i="19"/>
  <c r="F194" i="23"/>
  <c r="H195" i="22"/>
  <c r="H194" i="23"/>
  <c r="J195" i="21"/>
  <c r="J195" i="22"/>
  <c r="D195" i="22"/>
  <c r="G194" i="23"/>
  <c r="D195" i="21"/>
  <c r="K195" i="21"/>
  <c r="I194" i="23"/>
  <c r="E194" i="23"/>
  <c r="D194" i="23"/>
  <c r="B194" i="23"/>
  <c r="BA193" i="1"/>
  <c r="B193" i="19"/>
  <c r="B485" i="19"/>
  <c r="D193" i="19"/>
  <c r="E193" i="19"/>
  <c r="F193" i="19"/>
  <c r="G193" i="19"/>
  <c r="H193" i="19"/>
  <c r="H219" i="28"/>
  <c r="J193" i="19"/>
  <c r="J219" i="28"/>
  <c r="K193" i="19"/>
  <c r="L193" i="19"/>
  <c r="L219" i="28"/>
  <c r="AE192" i="1"/>
  <c r="AF192" i="1"/>
  <c r="AG192" i="1"/>
  <c r="AH192" i="1"/>
  <c r="AI192" i="1"/>
  <c r="AJ192" i="1"/>
  <c r="AK192" i="1"/>
  <c r="AL192" i="1"/>
  <c r="AQ192" i="1"/>
  <c r="AR192" i="1"/>
  <c r="AS192" i="1"/>
  <c r="AT192" i="1"/>
  <c r="AU192" i="1"/>
  <c r="AV192" i="1"/>
  <c r="AW192" i="1"/>
  <c r="AX192" i="1"/>
  <c r="AZ192" i="1"/>
  <c r="AC192" i="1"/>
  <c r="BG192" i="1"/>
  <c r="Z192" i="1"/>
  <c r="BF192" i="1"/>
  <c r="AA192" i="1"/>
  <c r="BE192" i="1"/>
  <c r="BC192" i="1"/>
  <c r="BD192" i="1"/>
  <c r="Q192" i="1"/>
  <c r="R192" i="1"/>
  <c r="AB192" i="1"/>
  <c r="BB192" i="1"/>
  <c r="M220" i="28"/>
  <c r="E194" i="22"/>
  <c r="D194" i="21"/>
  <c r="G219" i="28"/>
  <c r="B194" i="21"/>
  <c r="J194" i="22"/>
  <c r="E219" i="28"/>
  <c r="K219" i="28"/>
  <c r="I194" i="22"/>
  <c r="F219" i="28"/>
  <c r="B219" i="28"/>
  <c r="D219" i="28"/>
  <c r="I193" i="23"/>
  <c r="D193" i="23"/>
  <c r="AN192" i="1"/>
  <c r="B194" i="22"/>
  <c r="K194" i="22"/>
  <c r="E194" i="21"/>
  <c r="AO192" i="1"/>
  <c r="I194" i="21"/>
  <c r="B193" i="23"/>
  <c r="D194" i="22"/>
  <c r="K194" i="21"/>
  <c r="E193" i="23"/>
  <c r="G194" i="22"/>
  <c r="G194" i="21"/>
  <c r="J194" i="21"/>
  <c r="F194" i="22"/>
  <c r="F194" i="21"/>
  <c r="F193" i="23"/>
  <c r="H194" i="22"/>
  <c r="H194" i="21"/>
  <c r="O193" i="19"/>
  <c r="H193" i="23"/>
  <c r="G193" i="23"/>
  <c r="N193" i="19"/>
  <c r="M193" i="19"/>
  <c r="BA192" i="1"/>
  <c r="B192" i="19"/>
  <c r="D192" i="19"/>
  <c r="D193" i="22"/>
  <c r="E192" i="19"/>
  <c r="E193" i="22"/>
  <c r="F192" i="19"/>
  <c r="F218" i="28"/>
  <c r="G192" i="19"/>
  <c r="G193" i="21"/>
  <c r="H192" i="19"/>
  <c r="H193" i="21"/>
  <c r="J192" i="19"/>
  <c r="J218" i="28"/>
  <c r="J225" i="28"/>
  <c r="K192" i="19"/>
  <c r="J193" i="21"/>
  <c r="L192" i="19"/>
  <c r="K193" i="21"/>
  <c r="AE191" i="1"/>
  <c r="AF191" i="1"/>
  <c r="AG191" i="1"/>
  <c r="AH191" i="1"/>
  <c r="AI191" i="1"/>
  <c r="AJ191" i="1"/>
  <c r="AK191" i="1"/>
  <c r="AL191" i="1"/>
  <c r="AQ191" i="1"/>
  <c r="AR191" i="1"/>
  <c r="AS191" i="1"/>
  <c r="AT191" i="1"/>
  <c r="AU191" i="1"/>
  <c r="AV191" i="1"/>
  <c r="AW191" i="1"/>
  <c r="AX191" i="1"/>
  <c r="AZ191" i="1"/>
  <c r="AC191" i="1"/>
  <c r="BG191" i="1"/>
  <c r="Z191" i="1"/>
  <c r="BF191" i="1"/>
  <c r="AA191" i="1"/>
  <c r="BE191" i="1"/>
  <c r="BC191" i="1"/>
  <c r="BD191" i="1"/>
  <c r="Q191" i="1"/>
  <c r="R191" i="1"/>
  <c r="AB191" i="1"/>
  <c r="BB191" i="1"/>
  <c r="B193" i="21"/>
  <c r="B484" i="19"/>
  <c r="F225" i="28"/>
  <c r="M219" i="28"/>
  <c r="D218" i="28"/>
  <c r="E218" i="28"/>
  <c r="E225" i="28"/>
  <c r="K218" i="28"/>
  <c r="K225" i="28"/>
  <c r="H218" i="28"/>
  <c r="H225" i="28"/>
  <c r="L218" i="28"/>
  <c r="L225" i="28"/>
  <c r="B218" i="28"/>
  <c r="B225" i="28"/>
  <c r="G218" i="28"/>
  <c r="G225" i="28"/>
  <c r="BA191" i="1"/>
  <c r="AN191" i="1"/>
  <c r="AO191" i="1"/>
  <c r="J193" i="22"/>
  <c r="K193" i="22"/>
  <c r="B193" i="22"/>
  <c r="O192" i="19"/>
  <c r="I193" i="22"/>
  <c r="I193" i="21"/>
  <c r="E193" i="21"/>
  <c r="N192" i="19"/>
  <c r="G193" i="22"/>
  <c r="F193" i="22"/>
  <c r="F193" i="21"/>
  <c r="M192" i="19"/>
  <c r="H193" i="22"/>
  <c r="D193" i="21"/>
  <c r="E192" i="23"/>
  <c r="B192" i="23"/>
  <c r="D192" i="23"/>
  <c r="I192" i="23"/>
  <c r="H192" i="23"/>
  <c r="G192" i="23"/>
  <c r="F192" i="23"/>
  <c r="B191" i="19"/>
  <c r="D191" i="19"/>
  <c r="E191" i="19"/>
  <c r="F191" i="19"/>
  <c r="F216" i="28"/>
  <c r="G191" i="19"/>
  <c r="G192" i="21"/>
  <c r="H191" i="19"/>
  <c r="H192" i="22"/>
  <c r="J191" i="19"/>
  <c r="I192" i="21"/>
  <c r="K191" i="19"/>
  <c r="K216" i="28"/>
  <c r="L191" i="19"/>
  <c r="L216" i="28"/>
  <c r="AE190" i="1"/>
  <c r="AF190" i="1"/>
  <c r="AG190" i="1"/>
  <c r="AH190" i="1"/>
  <c r="AI190" i="1"/>
  <c r="AJ190" i="1"/>
  <c r="AK190" i="1"/>
  <c r="AL190" i="1"/>
  <c r="AQ190" i="1"/>
  <c r="AR190" i="1"/>
  <c r="AS190" i="1"/>
  <c r="AT190" i="1"/>
  <c r="AU190" i="1"/>
  <c r="AV190" i="1"/>
  <c r="AW190" i="1"/>
  <c r="AX190" i="1"/>
  <c r="AZ190" i="1"/>
  <c r="AC190" i="1"/>
  <c r="BG190" i="1"/>
  <c r="Z190" i="1"/>
  <c r="BF190" i="1"/>
  <c r="AA190" i="1"/>
  <c r="BE190" i="1"/>
  <c r="BC190" i="1"/>
  <c r="BD190" i="1"/>
  <c r="Q190" i="1"/>
  <c r="R190" i="1"/>
  <c r="AB190" i="1"/>
  <c r="BB190" i="1"/>
  <c r="B192" i="21"/>
  <c r="B483" i="19"/>
  <c r="D225" i="28"/>
  <c r="M225" i="28"/>
  <c r="M218" i="28"/>
  <c r="AN190" i="1"/>
  <c r="J192" i="22"/>
  <c r="K192" i="22"/>
  <c r="B191" i="23"/>
  <c r="B192" i="22"/>
  <c r="H216" i="28"/>
  <c r="F191" i="23"/>
  <c r="G216" i="28"/>
  <c r="J216" i="28"/>
  <c r="I192" i="22"/>
  <c r="D192" i="22"/>
  <c r="D216" i="28"/>
  <c r="H191" i="23"/>
  <c r="J192" i="21"/>
  <c r="F192" i="22"/>
  <c r="H192" i="21"/>
  <c r="G192" i="22"/>
  <c r="D192" i="21"/>
  <c r="B216" i="28"/>
  <c r="E192" i="22"/>
  <c r="E192" i="21"/>
  <c r="E216" i="28"/>
  <c r="K192" i="21"/>
  <c r="F192" i="21"/>
  <c r="E191" i="23"/>
  <c r="D191" i="23"/>
  <c r="N191" i="19"/>
  <c r="I191" i="23"/>
  <c r="M191" i="19"/>
  <c r="O191" i="19"/>
  <c r="G191" i="23"/>
  <c r="AO190" i="1"/>
  <c r="BA190" i="1"/>
  <c r="B190" i="19"/>
  <c r="D190" i="19"/>
  <c r="E190" i="19"/>
  <c r="E215" i="28"/>
  <c r="F190" i="19"/>
  <c r="F215" i="28"/>
  <c r="G190" i="19"/>
  <c r="H190" i="19"/>
  <c r="H215" i="28"/>
  <c r="J190" i="19"/>
  <c r="J215" i="28"/>
  <c r="K190" i="19"/>
  <c r="J191" i="22"/>
  <c r="L190" i="19"/>
  <c r="L215" i="28"/>
  <c r="AE189" i="1"/>
  <c r="AF189" i="1"/>
  <c r="AO189" i="1"/>
  <c r="AG189" i="1"/>
  <c r="AH189" i="1"/>
  <c r="AI189" i="1"/>
  <c r="AJ189" i="1"/>
  <c r="AK189" i="1"/>
  <c r="AL189" i="1"/>
  <c r="AQ189" i="1"/>
  <c r="AR189" i="1"/>
  <c r="AS189" i="1"/>
  <c r="AT189" i="1"/>
  <c r="AU189" i="1"/>
  <c r="AV189" i="1"/>
  <c r="AW189" i="1"/>
  <c r="AX189" i="1"/>
  <c r="AZ189" i="1"/>
  <c r="AC189" i="1"/>
  <c r="BG189" i="1"/>
  <c r="Z189" i="1"/>
  <c r="BF189" i="1"/>
  <c r="AA189" i="1"/>
  <c r="BE189" i="1"/>
  <c r="BC189" i="1"/>
  <c r="BD189" i="1"/>
  <c r="Q189" i="1"/>
  <c r="R189" i="1"/>
  <c r="AB189" i="1"/>
  <c r="BB189" i="1"/>
  <c r="B215" i="28"/>
  <c r="B482" i="19"/>
  <c r="M216" i="28"/>
  <c r="AN189" i="1"/>
  <c r="H191" i="21"/>
  <c r="K191" i="21"/>
  <c r="B190" i="23"/>
  <c r="E191" i="21"/>
  <c r="B191" i="22"/>
  <c r="G190" i="23"/>
  <c r="F190" i="23"/>
  <c r="B191" i="21"/>
  <c r="H190" i="23"/>
  <c r="I191" i="22"/>
  <c r="D215" i="28"/>
  <c r="K215" i="28"/>
  <c r="G215" i="28"/>
  <c r="E190" i="23"/>
  <c r="G191" i="21"/>
  <c r="G191" i="22"/>
  <c r="D190" i="23"/>
  <c r="F191" i="22"/>
  <c r="F191" i="21"/>
  <c r="D191" i="21"/>
  <c r="H191" i="22"/>
  <c r="I191" i="21"/>
  <c r="K191" i="22"/>
  <c r="I190" i="23"/>
  <c r="J191" i="21"/>
  <c r="E191" i="22"/>
  <c r="D191" i="22"/>
  <c r="N190" i="19"/>
  <c r="M190" i="19"/>
  <c r="O190" i="19"/>
  <c r="BA189" i="1"/>
  <c r="M215" i="28"/>
  <c r="B189" i="19"/>
  <c r="B481" i="19"/>
  <c r="D189" i="19"/>
  <c r="E189" i="19"/>
  <c r="F189" i="19"/>
  <c r="G189" i="19"/>
  <c r="H189" i="19"/>
  <c r="J189" i="19"/>
  <c r="K189" i="19"/>
  <c r="L189" i="19"/>
  <c r="AE188" i="1"/>
  <c r="AF188" i="1"/>
  <c r="AG188" i="1"/>
  <c r="AH188" i="1"/>
  <c r="AI188" i="1"/>
  <c r="AJ188" i="1"/>
  <c r="AK188" i="1"/>
  <c r="AL188" i="1"/>
  <c r="AQ188" i="1"/>
  <c r="AR188" i="1"/>
  <c r="AS188" i="1"/>
  <c r="AT188" i="1"/>
  <c r="AU188" i="1"/>
  <c r="AV188" i="1"/>
  <c r="AW188" i="1"/>
  <c r="AX188" i="1"/>
  <c r="AZ188" i="1"/>
  <c r="AC188" i="1"/>
  <c r="BG188" i="1"/>
  <c r="Z188" i="1"/>
  <c r="BF188" i="1"/>
  <c r="AA188" i="1"/>
  <c r="BE188" i="1"/>
  <c r="BC188" i="1"/>
  <c r="BD188" i="1"/>
  <c r="Q188" i="1"/>
  <c r="R188" i="1"/>
  <c r="AB188" i="1"/>
  <c r="BB188" i="1"/>
  <c r="B188" i="19"/>
  <c r="B480" i="19"/>
  <c r="D188" i="19"/>
  <c r="E188" i="19"/>
  <c r="F188" i="19"/>
  <c r="G188" i="19"/>
  <c r="H188" i="19"/>
  <c r="J188" i="19"/>
  <c r="K188" i="19"/>
  <c r="L188" i="19"/>
  <c r="AE187" i="1"/>
  <c r="AF187" i="1"/>
  <c r="AG187" i="1"/>
  <c r="AH187" i="1"/>
  <c r="AI187" i="1"/>
  <c r="AJ187" i="1"/>
  <c r="AK187" i="1"/>
  <c r="AL187" i="1"/>
  <c r="AQ187" i="1"/>
  <c r="AR187" i="1"/>
  <c r="AS187" i="1"/>
  <c r="AT187" i="1"/>
  <c r="AU187" i="1"/>
  <c r="AV187" i="1"/>
  <c r="AW187" i="1"/>
  <c r="AX187" i="1"/>
  <c r="AZ187" i="1"/>
  <c r="AC187" i="1"/>
  <c r="BG187" i="1"/>
  <c r="Z187" i="1"/>
  <c r="BF187" i="1"/>
  <c r="AA187" i="1"/>
  <c r="BE187" i="1"/>
  <c r="BC187" i="1"/>
  <c r="BD187" i="1"/>
  <c r="Q187" i="1"/>
  <c r="R187" i="1"/>
  <c r="AB187" i="1"/>
  <c r="BB187" i="1"/>
  <c r="B187" i="19"/>
  <c r="B479" i="19"/>
  <c r="D187" i="19"/>
  <c r="E187" i="19"/>
  <c r="F187" i="19"/>
  <c r="G187" i="19"/>
  <c r="H187" i="19"/>
  <c r="J187" i="19"/>
  <c r="K187" i="19"/>
  <c r="L187" i="19"/>
  <c r="AE186" i="1"/>
  <c r="AF186" i="1"/>
  <c r="AG186" i="1"/>
  <c r="AH186" i="1"/>
  <c r="AI186" i="1"/>
  <c r="AJ186" i="1"/>
  <c r="AK186" i="1"/>
  <c r="AL186" i="1"/>
  <c r="AQ186" i="1"/>
  <c r="AR186" i="1"/>
  <c r="AS186" i="1"/>
  <c r="AT186" i="1"/>
  <c r="AU186" i="1"/>
  <c r="AV186" i="1"/>
  <c r="AW186" i="1"/>
  <c r="AX186" i="1"/>
  <c r="AZ186" i="1"/>
  <c r="AC186" i="1"/>
  <c r="BG186" i="1"/>
  <c r="Z186" i="1"/>
  <c r="BF186" i="1"/>
  <c r="AA186" i="1"/>
  <c r="BE186" i="1"/>
  <c r="BC186" i="1"/>
  <c r="BD186" i="1"/>
  <c r="Q186" i="1"/>
  <c r="R186" i="1"/>
  <c r="AB186" i="1"/>
  <c r="BB186" i="1"/>
  <c r="B186" i="19"/>
  <c r="B478" i="19"/>
  <c r="D186" i="19"/>
  <c r="E186" i="19"/>
  <c r="F186" i="19"/>
  <c r="G186" i="19"/>
  <c r="H186" i="19"/>
  <c r="J186" i="19"/>
  <c r="K186" i="19"/>
  <c r="L186" i="19"/>
  <c r="AE185" i="1"/>
  <c r="AF185" i="1"/>
  <c r="AG185" i="1"/>
  <c r="AH185" i="1"/>
  <c r="AI185" i="1"/>
  <c r="AJ185" i="1"/>
  <c r="AK185" i="1"/>
  <c r="AL185" i="1"/>
  <c r="AQ185" i="1"/>
  <c r="AR185" i="1"/>
  <c r="AS185" i="1"/>
  <c r="AT185" i="1"/>
  <c r="AU185" i="1"/>
  <c r="AV185" i="1"/>
  <c r="AW185" i="1"/>
  <c r="AX185" i="1"/>
  <c r="AZ185" i="1"/>
  <c r="AC185" i="1"/>
  <c r="BG185" i="1"/>
  <c r="Z185" i="1"/>
  <c r="BF185" i="1"/>
  <c r="AA185" i="1"/>
  <c r="BE185" i="1"/>
  <c r="BC185" i="1"/>
  <c r="BD185" i="1"/>
  <c r="Q185" i="1"/>
  <c r="R185" i="1"/>
  <c r="AB185" i="1"/>
  <c r="BB185" i="1"/>
  <c r="BA188" i="1"/>
  <c r="AN185" i="1"/>
  <c r="BA186" i="1"/>
  <c r="BA187" i="1"/>
  <c r="AN188" i="1"/>
  <c r="AO185" i="1"/>
  <c r="AO187" i="1"/>
  <c r="AN187" i="1"/>
  <c r="AO188" i="1"/>
  <c r="AN186" i="1"/>
  <c r="B211" i="28"/>
  <c r="L211" i="28"/>
  <c r="G211" i="28"/>
  <c r="K212" i="28"/>
  <c r="K211" i="28"/>
  <c r="J212" i="28"/>
  <c r="H211" i="28"/>
  <c r="G212" i="28"/>
  <c r="F212" i="28"/>
  <c r="E212" i="28"/>
  <c r="I189" i="21"/>
  <c r="J213" i="28"/>
  <c r="J214" i="28"/>
  <c r="J211" i="28"/>
  <c r="H212" i="28"/>
  <c r="F189" i="23"/>
  <c r="H213" i="28"/>
  <c r="H214" i="28"/>
  <c r="J189" i="22"/>
  <c r="K213" i="28"/>
  <c r="K214" i="28"/>
  <c r="F213" i="28"/>
  <c r="F214" i="28"/>
  <c r="F211" i="28"/>
  <c r="O189" i="19"/>
  <c r="E213" i="28"/>
  <c r="E214" i="28"/>
  <c r="H186" i="23"/>
  <c r="G213" i="28"/>
  <c r="G214" i="28"/>
  <c r="E211" i="28"/>
  <c r="D188" i="21"/>
  <c r="D212" i="28"/>
  <c r="D213" i="28"/>
  <c r="D214" i="28"/>
  <c r="D211" i="28"/>
  <c r="L212" i="28"/>
  <c r="B212" i="28"/>
  <c r="L213" i="28"/>
  <c r="L214" i="28"/>
  <c r="B213" i="28"/>
  <c r="B214" i="28"/>
  <c r="D188" i="23"/>
  <c r="F186" i="23"/>
  <c r="O188" i="19"/>
  <c r="F188" i="23"/>
  <c r="H187" i="22"/>
  <c r="G188" i="22"/>
  <c r="F188" i="22"/>
  <c r="D189" i="21"/>
  <c r="D190" i="22"/>
  <c r="D190" i="21"/>
  <c r="B189" i="23"/>
  <c r="G187" i="22"/>
  <c r="H189" i="23"/>
  <c r="J190" i="22"/>
  <c r="J190" i="21"/>
  <c r="G189" i="23"/>
  <c r="I190" i="22"/>
  <c r="I190" i="21"/>
  <c r="F189" i="21"/>
  <c r="K189" i="22"/>
  <c r="K190" i="21"/>
  <c r="K190" i="22"/>
  <c r="E189" i="23"/>
  <c r="G190" i="22"/>
  <c r="G190" i="21"/>
  <c r="K187" i="21"/>
  <c r="B187" i="21"/>
  <c r="G188" i="21"/>
  <c r="D189" i="23"/>
  <c r="F190" i="21"/>
  <c r="F190" i="22"/>
  <c r="D189" i="22"/>
  <c r="B189" i="22"/>
  <c r="B190" i="22"/>
  <c r="B190" i="21"/>
  <c r="N189" i="19"/>
  <c r="H190" i="21"/>
  <c r="H190" i="22"/>
  <c r="G189" i="22"/>
  <c r="E189" i="22"/>
  <c r="E190" i="22"/>
  <c r="E190" i="21"/>
  <c r="I189" i="23"/>
  <c r="K188" i="22"/>
  <c r="B188" i="22"/>
  <c r="B187" i="23"/>
  <c r="M188" i="19"/>
  <c r="E188" i="23"/>
  <c r="J189" i="21"/>
  <c r="H189" i="21"/>
  <c r="I189" i="22"/>
  <c r="J188" i="21"/>
  <c r="G189" i="21"/>
  <c r="H189" i="22"/>
  <c r="M189" i="19"/>
  <c r="E189" i="21"/>
  <c r="F189" i="22"/>
  <c r="G187" i="21"/>
  <c r="E187" i="22"/>
  <c r="K189" i="21"/>
  <c r="B189" i="21"/>
  <c r="H187" i="23"/>
  <c r="J187" i="21"/>
  <c r="I188" i="21"/>
  <c r="J188" i="22"/>
  <c r="I188" i="23"/>
  <c r="I187" i="21"/>
  <c r="H188" i="21"/>
  <c r="I188" i="22"/>
  <c r="H188" i="23"/>
  <c r="H188" i="22"/>
  <c r="G188" i="23"/>
  <c r="K188" i="21"/>
  <c r="B188" i="21"/>
  <c r="D188" i="22"/>
  <c r="B188" i="23"/>
  <c r="F187" i="23"/>
  <c r="N188" i="19"/>
  <c r="F188" i="21"/>
  <c r="F187" i="21"/>
  <c r="E188" i="21"/>
  <c r="E188" i="22"/>
  <c r="K187" i="22"/>
  <c r="B187" i="22"/>
  <c r="N187" i="19"/>
  <c r="J187" i="22"/>
  <c r="I187" i="23"/>
  <c r="E187" i="21"/>
  <c r="F187" i="22"/>
  <c r="E187" i="23"/>
  <c r="I186" i="23"/>
  <c r="D187" i="21"/>
  <c r="D187" i="23"/>
  <c r="D187" i="22"/>
  <c r="O187" i="19"/>
  <c r="M187" i="19"/>
  <c r="H187" i="21"/>
  <c r="I187" i="22"/>
  <c r="G187" i="23"/>
  <c r="AO186" i="1"/>
  <c r="O186" i="19"/>
  <c r="M186" i="19"/>
  <c r="E186" i="23"/>
  <c r="D186" i="23"/>
  <c r="B186" i="23"/>
  <c r="N186" i="19"/>
  <c r="G186" i="23"/>
  <c r="BA185" i="1"/>
  <c r="B185" i="19"/>
  <c r="D185" i="19"/>
  <c r="D186" i="22"/>
  <c r="E185" i="19"/>
  <c r="E210" i="28"/>
  <c r="F185" i="19"/>
  <c r="F186" i="22"/>
  <c r="G185" i="19"/>
  <c r="G186" i="22"/>
  <c r="H185" i="19"/>
  <c r="H210" i="28"/>
  <c r="J185" i="19"/>
  <c r="I186" i="22"/>
  <c r="K185" i="19"/>
  <c r="K210" i="28"/>
  <c r="L185" i="19"/>
  <c r="K186" i="21"/>
  <c r="AE184" i="1"/>
  <c r="AF184" i="1"/>
  <c r="AO184" i="1"/>
  <c r="AG184" i="1"/>
  <c r="AH184" i="1"/>
  <c r="AI184" i="1"/>
  <c r="AJ184" i="1"/>
  <c r="AK184" i="1"/>
  <c r="AL184" i="1"/>
  <c r="AQ184" i="1"/>
  <c r="AR184" i="1"/>
  <c r="AS184" i="1"/>
  <c r="AT184" i="1"/>
  <c r="AU184" i="1"/>
  <c r="AV184" i="1"/>
  <c r="AW184" i="1"/>
  <c r="AX184" i="1"/>
  <c r="AZ184" i="1"/>
  <c r="AC184" i="1"/>
  <c r="BG184" i="1"/>
  <c r="Z184" i="1"/>
  <c r="BF184" i="1"/>
  <c r="AA184" i="1"/>
  <c r="BE184" i="1"/>
  <c r="BC184" i="1"/>
  <c r="BD184" i="1"/>
  <c r="Q184" i="1"/>
  <c r="R184" i="1"/>
  <c r="AB184" i="1"/>
  <c r="BB184" i="1"/>
  <c r="B184" i="19"/>
  <c r="B476" i="19"/>
  <c r="D184" i="19"/>
  <c r="E184" i="19"/>
  <c r="F184" i="19"/>
  <c r="G184" i="19"/>
  <c r="H184" i="19"/>
  <c r="J184" i="19"/>
  <c r="K184" i="19"/>
  <c r="L184" i="19"/>
  <c r="AE183" i="1"/>
  <c r="AF183" i="1"/>
  <c r="AG183" i="1"/>
  <c r="AH183" i="1"/>
  <c r="AI183" i="1"/>
  <c r="AJ183" i="1"/>
  <c r="AK183" i="1"/>
  <c r="AL183" i="1"/>
  <c r="AQ183" i="1"/>
  <c r="AR183" i="1"/>
  <c r="AS183" i="1"/>
  <c r="AT183" i="1"/>
  <c r="AU183" i="1"/>
  <c r="AV183" i="1"/>
  <c r="AW183" i="1"/>
  <c r="AX183" i="1"/>
  <c r="AZ183" i="1"/>
  <c r="AC183" i="1"/>
  <c r="BG183" i="1"/>
  <c r="Z183" i="1"/>
  <c r="BF183" i="1"/>
  <c r="AA183" i="1"/>
  <c r="BE183" i="1"/>
  <c r="BC183" i="1"/>
  <c r="BD183" i="1"/>
  <c r="Q183" i="1"/>
  <c r="R183" i="1"/>
  <c r="AB183" i="1"/>
  <c r="BB183" i="1"/>
  <c r="B183" i="19"/>
  <c r="B475" i="19"/>
  <c r="D183" i="19"/>
  <c r="E183" i="19"/>
  <c r="F183" i="19"/>
  <c r="G183" i="19"/>
  <c r="H183" i="19"/>
  <c r="J183" i="19"/>
  <c r="K183" i="19"/>
  <c r="L183" i="19"/>
  <c r="AE182" i="1"/>
  <c r="AF182" i="1"/>
  <c r="AG182" i="1"/>
  <c r="AH182" i="1"/>
  <c r="AI182" i="1"/>
  <c r="AJ182" i="1"/>
  <c r="AK182" i="1"/>
  <c r="AL182" i="1"/>
  <c r="AQ182" i="1"/>
  <c r="AR182" i="1"/>
  <c r="AS182" i="1"/>
  <c r="AT182" i="1"/>
  <c r="AU182" i="1"/>
  <c r="AV182" i="1"/>
  <c r="AW182" i="1"/>
  <c r="AX182" i="1"/>
  <c r="AZ182" i="1"/>
  <c r="AC182" i="1"/>
  <c r="BG182" i="1"/>
  <c r="Z182" i="1"/>
  <c r="BF182" i="1"/>
  <c r="AA182" i="1"/>
  <c r="BE182" i="1"/>
  <c r="BC182" i="1"/>
  <c r="BD182" i="1"/>
  <c r="Q182" i="1"/>
  <c r="R182" i="1"/>
  <c r="AB182" i="1"/>
  <c r="BB182" i="1"/>
  <c r="B182" i="19"/>
  <c r="B474" i="19"/>
  <c r="D182" i="19"/>
  <c r="E182" i="19"/>
  <c r="F182" i="19"/>
  <c r="G182" i="19"/>
  <c r="H182" i="19"/>
  <c r="J182" i="19"/>
  <c r="K182" i="19"/>
  <c r="L182" i="19"/>
  <c r="AE181" i="1"/>
  <c r="AF181" i="1"/>
  <c r="AO181" i="1"/>
  <c r="AG181" i="1"/>
  <c r="AH181" i="1"/>
  <c r="AI181" i="1"/>
  <c r="AJ181" i="1"/>
  <c r="AK181" i="1"/>
  <c r="AL181" i="1"/>
  <c r="AQ181" i="1"/>
  <c r="AR181" i="1"/>
  <c r="AS181" i="1"/>
  <c r="AT181" i="1"/>
  <c r="AU181" i="1"/>
  <c r="AV181" i="1"/>
  <c r="AW181" i="1"/>
  <c r="AX181" i="1"/>
  <c r="AZ181" i="1"/>
  <c r="AC181" i="1"/>
  <c r="BG181" i="1"/>
  <c r="Z181" i="1"/>
  <c r="BF181" i="1"/>
  <c r="AA181" i="1"/>
  <c r="BE181" i="1"/>
  <c r="BC181" i="1"/>
  <c r="BD181" i="1"/>
  <c r="Q181" i="1"/>
  <c r="R181" i="1"/>
  <c r="AB181" i="1"/>
  <c r="BB181" i="1"/>
  <c r="B181" i="19"/>
  <c r="B473" i="19"/>
  <c r="D181" i="19"/>
  <c r="E181" i="19"/>
  <c r="F181" i="19"/>
  <c r="G181" i="19"/>
  <c r="H181" i="19"/>
  <c r="J181" i="19"/>
  <c r="K181" i="19"/>
  <c r="L181" i="19"/>
  <c r="AE180" i="1"/>
  <c r="AF180" i="1"/>
  <c r="AG180" i="1"/>
  <c r="AH180" i="1"/>
  <c r="AI180" i="1"/>
  <c r="AJ180" i="1"/>
  <c r="AK180" i="1"/>
  <c r="AL180" i="1"/>
  <c r="AQ180" i="1"/>
  <c r="AR180" i="1"/>
  <c r="AS180" i="1"/>
  <c r="AT180" i="1"/>
  <c r="AU180" i="1"/>
  <c r="AV180" i="1"/>
  <c r="AW180" i="1"/>
  <c r="AX180" i="1"/>
  <c r="AZ180" i="1"/>
  <c r="AC180" i="1"/>
  <c r="BG180" i="1"/>
  <c r="Z180" i="1"/>
  <c r="BF180" i="1"/>
  <c r="AA180" i="1"/>
  <c r="BE180" i="1"/>
  <c r="BC180" i="1"/>
  <c r="BD180" i="1"/>
  <c r="Q180" i="1"/>
  <c r="R180" i="1"/>
  <c r="AB180" i="1"/>
  <c r="BB180" i="1"/>
  <c r="B186" i="22"/>
  <c r="B477" i="19"/>
  <c r="M211" i="28"/>
  <c r="M213" i="28"/>
  <c r="M214" i="28"/>
  <c r="M212" i="28"/>
  <c r="BA181" i="1"/>
  <c r="BA184" i="1"/>
  <c r="BA183" i="1"/>
  <c r="G205" i="28"/>
  <c r="AN181" i="1"/>
  <c r="BA182" i="1"/>
  <c r="AO183" i="1"/>
  <c r="E217" i="28"/>
  <c r="K217" i="28"/>
  <c r="H217" i="28"/>
  <c r="D210" i="28"/>
  <c r="G210" i="28"/>
  <c r="G217" i="28"/>
  <c r="L210" i="28"/>
  <c r="L217" i="28"/>
  <c r="B210" i="28"/>
  <c r="B217" i="28"/>
  <c r="B186" i="21"/>
  <c r="F210" i="28"/>
  <c r="F217" i="28"/>
  <c r="J210" i="28"/>
  <c r="J217" i="28"/>
  <c r="K185" i="21"/>
  <c r="H185" i="23"/>
  <c r="I185" i="23"/>
  <c r="G184" i="23"/>
  <c r="K184" i="22"/>
  <c r="I183" i="22"/>
  <c r="E207" i="28"/>
  <c r="B184" i="21"/>
  <c r="K186" i="22"/>
  <c r="B184" i="23"/>
  <c r="J186" i="21"/>
  <c r="J186" i="22"/>
  <c r="H181" i="23"/>
  <c r="K207" i="28"/>
  <c r="N185" i="19"/>
  <c r="H186" i="22"/>
  <c r="H186" i="21"/>
  <c r="J184" i="21"/>
  <c r="D185" i="23"/>
  <c r="B185" i="23"/>
  <c r="E208" i="28"/>
  <c r="F184" i="23"/>
  <c r="D208" i="28"/>
  <c r="E186" i="22"/>
  <c r="M184" i="19"/>
  <c r="H184" i="23"/>
  <c r="L208" i="28"/>
  <c r="B208" i="28"/>
  <c r="G186" i="21"/>
  <c r="F186" i="21"/>
  <c r="I184" i="23"/>
  <c r="F184" i="21"/>
  <c r="K208" i="28"/>
  <c r="J185" i="22"/>
  <c r="D186" i="21"/>
  <c r="D184" i="22"/>
  <c r="B184" i="22"/>
  <c r="M185" i="19"/>
  <c r="G185" i="23"/>
  <c r="E186" i="21"/>
  <c r="I186" i="21"/>
  <c r="I185" i="21"/>
  <c r="E185" i="23"/>
  <c r="F208" i="28"/>
  <c r="I185" i="22"/>
  <c r="F185" i="21"/>
  <c r="G185" i="22"/>
  <c r="J184" i="22"/>
  <c r="E185" i="21"/>
  <c r="F185" i="22"/>
  <c r="G183" i="21"/>
  <c r="O183" i="19"/>
  <c r="D207" i="28"/>
  <c r="I184" i="22"/>
  <c r="J207" i="28"/>
  <c r="D185" i="21"/>
  <c r="E185" i="22"/>
  <c r="H185" i="21"/>
  <c r="H208" i="28"/>
  <c r="H184" i="21"/>
  <c r="J208" i="28"/>
  <c r="H185" i="22"/>
  <c r="D182" i="23"/>
  <c r="H184" i="22"/>
  <c r="H207" i="28"/>
  <c r="B185" i="21"/>
  <c r="D185" i="22"/>
  <c r="O185" i="19"/>
  <c r="J185" i="21"/>
  <c r="K185" i="22"/>
  <c r="B185" i="22"/>
  <c r="I184" i="21"/>
  <c r="G185" i="21"/>
  <c r="F185" i="23"/>
  <c r="G208" i="28"/>
  <c r="AN184" i="1"/>
  <c r="D181" i="23"/>
  <c r="M183" i="19"/>
  <c r="D182" i="22"/>
  <c r="G207" i="28"/>
  <c r="L206" i="28"/>
  <c r="B206" i="28"/>
  <c r="N184" i="19"/>
  <c r="E184" i="21"/>
  <c r="F184" i="22"/>
  <c r="E184" i="23"/>
  <c r="F207" i="28"/>
  <c r="J183" i="22"/>
  <c r="D184" i="21"/>
  <c r="E184" i="22"/>
  <c r="D184" i="23"/>
  <c r="G184" i="21"/>
  <c r="G184" i="22"/>
  <c r="N182" i="19"/>
  <c r="K184" i="21"/>
  <c r="N183" i="19"/>
  <c r="O184" i="19"/>
  <c r="L207" i="28"/>
  <c r="B207" i="28"/>
  <c r="AN183" i="1"/>
  <c r="E206" i="28"/>
  <c r="D206" i="28"/>
  <c r="I183" i="21"/>
  <c r="H183" i="22"/>
  <c r="E205" i="28"/>
  <c r="G183" i="23"/>
  <c r="K206" i="28"/>
  <c r="F206" i="28"/>
  <c r="J206" i="28"/>
  <c r="H183" i="21"/>
  <c r="H183" i="23"/>
  <c r="BA180" i="1"/>
  <c r="E182" i="21"/>
  <c r="AO182" i="1"/>
  <c r="F183" i="21"/>
  <c r="G183" i="22"/>
  <c r="F183" i="23"/>
  <c r="H206" i="28"/>
  <c r="E183" i="21"/>
  <c r="F183" i="22"/>
  <c r="E183" i="23"/>
  <c r="G206" i="28"/>
  <c r="E182" i="23"/>
  <c r="H205" i="28"/>
  <c r="D183" i="21"/>
  <c r="E183" i="22"/>
  <c r="D183" i="23"/>
  <c r="L205" i="28"/>
  <c r="B182" i="22"/>
  <c r="K183" i="21"/>
  <c r="B183" i="21"/>
  <c r="D183" i="22"/>
  <c r="B183" i="23"/>
  <c r="G181" i="23"/>
  <c r="K205" i="28"/>
  <c r="D182" i="21"/>
  <c r="J183" i="21"/>
  <c r="K183" i="22"/>
  <c r="B183" i="22"/>
  <c r="J205" i="28"/>
  <c r="E182" i="22"/>
  <c r="I183" i="23"/>
  <c r="AN182" i="1"/>
  <c r="K182" i="22"/>
  <c r="J182" i="22"/>
  <c r="I182" i="23"/>
  <c r="F205" i="28"/>
  <c r="M182" i="19"/>
  <c r="H182" i="21"/>
  <c r="I182" i="22"/>
  <c r="H182" i="23"/>
  <c r="G182" i="21"/>
  <c r="H182" i="22"/>
  <c r="G182" i="23"/>
  <c r="D205" i="28"/>
  <c r="K182" i="21"/>
  <c r="B182" i="23"/>
  <c r="J182" i="21"/>
  <c r="I182" i="21"/>
  <c r="O181" i="19"/>
  <c r="O182" i="19"/>
  <c r="F182" i="21"/>
  <c r="G182" i="22"/>
  <c r="F182" i="23"/>
  <c r="B205" i="28"/>
  <c r="B182" i="21"/>
  <c r="F182" i="22"/>
  <c r="N181" i="19"/>
  <c r="M181" i="19"/>
  <c r="I181" i="23"/>
  <c r="B181" i="23"/>
  <c r="AO180" i="1"/>
  <c r="F181" i="23"/>
  <c r="E181" i="23"/>
  <c r="AN180" i="1"/>
  <c r="B180" i="19"/>
  <c r="B472" i="19"/>
  <c r="D180" i="19"/>
  <c r="D204" i="28"/>
  <c r="E180" i="19"/>
  <c r="F180" i="19"/>
  <c r="F204" i="28"/>
  <c r="G180" i="19"/>
  <c r="H180" i="19"/>
  <c r="J180" i="19"/>
  <c r="K180" i="19"/>
  <c r="L180" i="19"/>
  <c r="AE179" i="1"/>
  <c r="AF179" i="1"/>
  <c r="AG179" i="1"/>
  <c r="AH179" i="1"/>
  <c r="AI179" i="1"/>
  <c r="AJ179" i="1"/>
  <c r="AK179" i="1"/>
  <c r="AL179" i="1"/>
  <c r="AQ179" i="1"/>
  <c r="AR179" i="1"/>
  <c r="AS179" i="1"/>
  <c r="AT179" i="1"/>
  <c r="AU179" i="1"/>
  <c r="AV179" i="1"/>
  <c r="AW179" i="1"/>
  <c r="AX179" i="1"/>
  <c r="AZ179" i="1"/>
  <c r="AC179" i="1"/>
  <c r="BG179" i="1"/>
  <c r="Z179" i="1"/>
  <c r="BF179" i="1"/>
  <c r="AA179" i="1"/>
  <c r="BE179" i="1"/>
  <c r="BC179" i="1"/>
  <c r="BD179" i="1"/>
  <c r="Q179" i="1"/>
  <c r="R179" i="1"/>
  <c r="AB179" i="1"/>
  <c r="BB179" i="1"/>
  <c r="M207" i="28"/>
  <c r="M205" i="28"/>
  <c r="M210" i="28"/>
  <c r="M208" i="28"/>
  <c r="M206" i="28"/>
  <c r="BA179" i="1"/>
  <c r="D217" i="28"/>
  <c r="M217" i="28"/>
  <c r="L204" i="28"/>
  <c r="K204" i="28"/>
  <c r="J204" i="28"/>
  <c r="F180" i="23"/>
  <c r="B181" i="22"/>
  <c r="B204" i="28"/>
  <c r="M204" i="28"/>
  <c r="G181" i="21"/>
  <c r="D180" i="23"/>
  <c r="E181" i="22"/>
  <c r="E204" i="28"/>
  <c r="G204" i="28"/>
  <c r="H204" i="28"/>
  <c r="H181" i="21"/>
  <c r="I180" i="23"/>
  <c r="E181" i="21"/>
  <c r="H181" i="22"/>
  <c r="I181" i="22"/>
  <c r="I181" i="21"/>
  <c r="F181" i="22"/>
  <c r="K181" i="22"/>
  <c r="B181" i="21"/>
  <c r="AO179" i="1"/>
  <c r="G181" i="22"/>
  <c r="K181" i="21"/>
  <c r="O180" i="19"/>
  <c r="G180" i="23"/>
  <c r="D181" i="21"/>
  <c r="D181" i="22"/>
  <c r="F181" i="21"/>
  <c r="H180" i="23"/>
  <c r="J181" i="22"/>
  <c r="J181" i="21"/>
  <c r="B180" i="23"/>
  <c r="E180" i="23"/>
  <c r="M180" i="19"/>
  <c r="N180" i="19"/>
  <c r="AN179" i="1"/>
  <c r="B179" i="19"/>
  <c r="D179" i="19"/>
  <c r="D203" i="28"/>
  <c r="E179" i="19"/>
  <c r="E180" i="22"/>
  <c r="F179" i="19"/>
  <c r="F203" i="28"/>
  <c r="G179" i="19"/>
  <c r="G203" i="28"/>
  <c r="H179" i="19"/>
  <c r="J179" i="19"/>
  <c r="J203" i="28"/>
  <c r="K179" i="19"/>
  <c r="K203" i="28"/>
  <c r="L179" i="19"/>
  <c r="AE178" i="1"/>
  <c r="AF178" i="1"/>
  <c r="AO178" i="1"/>
  <c r="AG178" i="1"/>
  <c r="AH178" i="1"/>
  <c r="AI178" i="1"/>
  <c r="AJ178" i="1"/>
  <c r="AK178" i="1"/>
  <c r="AL178" i="1"/>
  <c r="AQ178" i="1"/>
  <c r="AR178" i="1"/>
  <c r="AS178" i="1"/>
  <c r="AT178" i="1"/>
  <c r="AU178" i="1"/>
  <c r="AV178" i="1"/>
  <c r="AW178" i="1"/>
  <c r="AX178" i="1"/>
  <c r="AZ178" i="1"/>
  <c r="AC178" i="1"/>
  <c r="BG178" i="1"/>
  <c r="Z178" i="1"/>
  <c r="BF178" i="1"/>
  <c r="AA178" i="1"/>
  <c r="BE178" i="1"/>
  <c r="BC178" i="1"/>
  <c r="BD178" i="1"/>
  <c r="Q178" i="1"/>
  <c r="R178" i="1"/>
  <c r="AB178" i="1"/>
  <c r="BB178" i="1"/>
  <c r="Q177" i="1"/>
  <c r="R177" i="1"/>
  <c r="Z177" i="1"/>
  <c r="AA177" i="1"/>
  <c r="AB177" i="1"/>
  <c r="AC177" i="1"/>
  <c r="AE177" i="1"/>
  <c r="AF177" i="1"/>
  <c r="AG177" i="1"/>
  <c r="AH177" i="1"/>
  <c r="AI177" i="1"/>
  <c r="AJ177" i="1"/>
  <c r="AK177" i="1"/>
  <c r="AL177" i="1"/>
  <c r="B203" i="28"/>
  <c r="M203" i="28"/>
  <c r="B471" i="19"/>
  <c r="BA178" i="1"/>
  <c r="B180" i="21"/>
  <c r="D180" i="21"/>
  <c r="K180" i="21"/>
  <c r="B180" i="22"/>
  <c r="H203" i="28"/>
  <c r="F180" i="21"/>
  <c r="E180" i="21"/>
  <c r="E203" i="28"/>
  <c r="L203" i="28"/>
  <c r="H179" i="23"/>
  <c r="D179" i="23"/>
  <c r="AN178" i="1"/>
  <c r="K180" i="22"/>
  <c r="D180" i="22"/>
  <c r="O179" i="19"/>
  <c r="I180" i="21"/>
  <c r="I180" i="22"/>
  <c r="N179" i="19"/>
  <c r="H180" i="22"/>
  <c r="H180" i="21"/>
  <c r="J180" i="21"/>
  <c r="E179" i="23"/>
  <c r="G180" i="21"/>
  <c r="G180" i="22"/>
  <c r="J180" i="22"/>
  <c r="I179" i="23"/>
  <c r="F180" i="22"/>
  <c r="B179" i="23"/>
  <c r="G179" i="23"/>
  <c r="F179" i="23"/>
  <c r="M179" i="19"/>
  <c r="B178" i="19"/>
  <c r="D178" i="19"/>
  <c r="D202" i="28"/>
  <c r="E178" i="19"/>
  <c r="E179" i="22"/>
  <c r="F178" i="19"/>
  <c r="F179" i="22"/>
  <c r="G178" i="19"/>
  <c r="G202" i="28"/>
  <c r="G209" i="28"/>
  <c r="H178" i="19"/>
  <c r="H179" i="21"/>
  <c r="J178" i="19"/>
  <c r="J202" i="28"/>
  <c r="J209" i="28"/>
  <c r="K178" i="19"/>
  <c r="J179" i="21"/>
  <c r="L178" i="19"/>
  <c r="K179" i="22"/>
  <c r="BA177" i="1"/>
  <c r="AQ177" i="1"/>
  <c r="AR177" i="1"/>
  <c r="AS177" i="1"/>
  <c r="AT177" i="1"/>
  <c r="AU177" i="1"/>
  <c r="AV177" i="1"/>
  <c r="AW177" i="1"/>
  <c r="AX177" i="1"/>
  <c r="AZ177" i="1"/>
  <c r="BG177" i="1"/>
  <c r="BF177" i="1"/>
  <c r="BE177" i="1"/>
  <c r="BC177" i="1"/>
  <c r="BD177" i="1"/>
  <c r="BB177" i="1"/>
  <c r="B177" i="19"/>
  <c r="B469" i="19"/>
  <c r="D177" i="19"/>
  <c r="E177" i="19"/>
  <c r="F177" i="19"/>
  <c r="G177" i="19"/>
  <c r="H177" i="19"/>
  <c r="J177" i="19"/>
  <c r="K177" i="19"/>
  <c r="L177" i="19"/>
  <c r="AE176" i="1"/>
  <c r="AF176" i="1"/>
  <c r="AG176" i="1"/>
  <c r="AH176" i="1"/>
  <c r="AI176" i="1"/>
  <c r="AJ176" i="1"/>
  <c r="AK176" i="1"/>
  <c r="AL176" i="1"/>
  <c r="AQ176" i="1"/>
  <c r="AR176" i="1"/>
  <c r="AS176" i="1"/>
  <c r="AT176" i="1"/>
  <c r="AU176" i="1"/>
  <c r="AV176" i="1"/>
  <c r="AW176" i="1"/>
  <c r="AX176" i="1"/>
  <c r="AZ176" i="1"/>
  <c r="AC176" i="1"/>
  <c r="BG176" i="1"/>
  <c r="Z176" i="1"/>
  <c r="BF176" i="1"/>
  <c r="AA176" i="1"/>
  <c r="BE176" i="1"/>
  <c r="BC176" i="1"/>
  <c r="BD176" i="1"/>
  <c r="Q176" i="1"/>
  <c r="R176" i="1"/>
  <c r="AB176" i="1"/>
  <c r="BB176" i="1"/>
  <c r="B179" i="21"/>
  <c r="B470" i="19"/>
  <c r="AN176" i="1"/>
  <c r="E178" i="21"/>
  <c r="L202" i="28"/>
  <c r="L209" i="28"/>
  <c r="K202" i="28"/>
  <c r="K209" i="28"/>
  <c r="D209" i="28"/>
  <c r="I179" i="22"/>
  <c r="E202" i="28"/>
  <c r="E209" i="28"/>
  <c r="H202" i="28"/>
  <c r="H209" i="28"/>
  <c r="F202" i="28"/>
  <c r="F209" i="28"/>
  <c r="B202" i="28"/>
  <c r="B209" i="28"/>
  <c r="AO176" i="1"/>
  <c r="H179" i="22"/>
  <c r="I177" i="23"/>
  <c r="F179" i="21"/>
  <c r="D177" i="23"/>
  <c r="G200" i="28"/>
  <c r="B177" i="23"/>
  <c r="L200" i="28"/>
  <c r="K179" i="21"/>
  <c r="G177" i="23"/>
  <c r="J178" i="21"/>
  <c r="E179" i="21"/>
  <c r="G179" i="21"/>
  <c r="B200" i="28"/>
  <c r="O178" i="19"/>
  <c r="J179" i="22"/>
  <c r="B179" i="22"/>
  <c r="D200" i="28"/>
  <c r="D179" i="22"/>
  <c r="D179" i="21"/>
  <c r="H177" i="23"/>
  <c r="N178" i="19"/>
  <c r="G179" i="22"/>
  <c r="I179" i="21"/>
  <c r="D178" i="23"/>
  <c r="F200" i="28"/>
  <c r="J178" i="22"/>
  <c r="F178" i="22"/>
  <c r="K200" i="28"/>
  <c r="I178" i="23"/>
  <c r="N177" i="19"/>
  <c r="H178" i="21"/>
  <c r="I178" i="22"/>
  <c r="H178" i="23"/>
  <c r="J200" i="28"/>
  <c r="G178" i="21"/>
  <c r="H178" i="22"/>
  <c r="G178" i="23"/>
  <c r="H200" i="28"/>
  <c r="I178" i="21"/>
  <c r="M178" i="19"/>
  <c r="F178" i="21"/>
  <c r="G178" i="22"/>
  <c r="F178" i="23"/>
  <c r="D178" i="21"/>
  <c r="E178" i="22"/>
  <c r="E200" i="28"/>
  <c r="E178" i="23"/>
  <c r="K178" i="21"/>
  <c r="B178" i="21"/>
  <c r="D178" i="22"/>
  <c r="B178" i="23"/>
  <c r="K178" i="22"/>
  <c r="B178" i="22"/>
  <c r="AN177" i="1"/>
  <c r="AO177" i="1"/>
  <c r="M177" i="19"/>
  <c r="F177" i="23"/>
  <c r="O177" i="19"/>
  <c r="E177" i="23"/>
  <c r="BA176" i="1"/>
  <c r="M209" i="28"/>
  <c r="M200" i="28"/>
  <c r="M202" i="28"/>
  <c r="B176" i="19"/>
  <c r="B468" i="19"/>
  <c r="D176" i="19"/>
  <c r="E176" i="19"/>
  <c r="F176" i="19"/>
  <c r="G176" i="19"/>
  <c r="H176" i="19"/>
  <c r="J176" i="19"/>
  <c r="K176" i="19"/>
  <c r="L176" i="19"/>
  <c r="AE175" i="1"/>
  <c r="AF175" i="1"/>
  <c r="AG175" i="1"/>
  <c r="AH175" i="1"/>
  <c r="AI175" i="1"/>
  <c r="AJ175" i="1"/>
  <c r="AK175" i="1"/>
  <c r="AL175" i="1"/>
  <c r="AQ175" i="1"/>
  <c r="AR175" i="1"/>
  <c r="AS175" i="1"/>
  <c r="AT175" i="1"/>
  <c r="AU175" i="1"/>
  <c r="AV175" i="1"/>
  <c r="AW175" i="1"/>
  <c r="AX175" i="1"/>
  <c r="AZ175" i="1"/>
  <c r="AC175" i="1"/>
  <c r="BG175" i="1"/>
  <c r="Z175" i="1"/>
  <c r="BF175" i="1"/>
  <c r="AA175" i="1"/>
  <c r="BE175" i="1"/>
  <c r="BC175" i="1"/>
  <c r="BD175" i="1"/>
  <c r="Q175" i="1"/>
  <c r="R175" i="1"/>
  <c r="AB175" i="1"/>
  <c r="BB175" i="1"/>
  <c r="BA175" i="1"/>
  <c r="G176" i="23"/>
  <c r="G199" i="28"/>
  <c r="G177" i="22"/>
  <c r="G177" i="21"/>
  <c r="E176" i="23"/>
  <c r="D199" i="28"/>
  <c r="D177" i="22"/>
  <c r="D177" i="21"/>
  <c r="M176" i="19"/>
  <c r="E177" i="21"/>
  <c r="E177" i="22"/>
  <c r="E199" i="28"/>
  <c r="L199" i="28"/>
  <c r="K177" i="22"/>
  <c r="K177" i="21"/>
  <c r="B177" i="21"/>
  <c r="B199" i="28"/>
  <c r="B177" i="22"/>
  <c r="H199" i="28"/>
  <c r="H177" i="22"/>
  <c r="H177" i="21"/>
  <c r="F177" i="21"/>
  <c r="F177" i="22"/>
  <c r="F199" i="28"/>
  <c r="J177" i="21"/>
  <c r="J177" i="22"/>
  <c r="K199" i="28"/>
  <c r="J199" i="28"/>
  <c r="I177" i="21"/>
  <c r="I177" i="22"/>
  <c r="F176" i="23"/>
  <c r="D176" i="23"/>
  <c r="B176" i="23"/>
  <c r="O176" i="19"/>
  <c r="N176" i="19"/>
  <c r="I176" i="23"/>
  <c r="H176" i="23"/>
  <c r="AN175" i="1"/>
  <c r="AO175" i="1"/>
  <c r="M199" i="28"/>
  <c r="B175" i="19"/>
  <c r="B467" i="19"/>
  <c r="D175" i="19"/>
  <c r="E175" i="19"/>
  <c r="F175" i="19"/>
  <c r="G175" i="19"/>
  <c r="H175" i="19"/>
  <c r="J175" i="19"/>
  <c r="K175" i="19"/>
  <c r="L175" i="19"/>
  <c r="AE174" i="1"/>
  <c r="AF174" i="1"/>
  <c r="AG174" i="1"/>
  <c r="AH174" i="1"/>
  <c r="AI174" i="1"/>
  <c r="AJ174" i="1"/>
  <c r="AK174" i="1"/>
  <c r="AL174" i="1"/>
  <c r="AQ174" i="1"/>
  <c r="AR174" i="1"/>
  <c r="AS174" i="1"/>
  <c r="AT174" i="1"/>
  <c r="AU174" i="1"/>
  <c r="AV174" i="1"/>
  <c r="AW174" i="1"/>
  <c r="AX174" i="1"/>
  <c r="AZ174" i="1"/>
  <c r="AC174" i="1"/>
  <c r="BG174" i="1"/>
  <c r="Z174" i="1"/>
  <c r="BF174" i="1"/>
  <c r="AA174" i="1"/>
  <c r="BE174" i="1"/>
  <c r="BC174" i="1"/>
  <c r="BD174" i="1"/>
  <c r="Q174" i="1"/>
  <c r="R174" i="1"/>
  <c r="AB174" i="1"/>
  <c r="BB174" i="1"/>
  <c r="Q173" i="1"/>
  <c r="R173" i="1"/>
  <c r="Z173" i="1"/>
  <c r="AA173" i="1"/>
  <c r="AB173" i="1"/>
  <c r="AC173" i="1"/>
  <c r="AE173" i="1"/>
  <c r="AF173" i="1"/>
  <c r="BA174" i="1"/>
  <c r="H175" i="23"/>
  <c r="J176" i="21"/>
  <c r="K198" i="28"/>
  <c r="J176" i="22"/>
  <c r="M175" i="19"/>
  <c r="G176" i="22"/>
  <c r="G176" i="21"/>
  <c r="G198" i="28"/>
  <c r="G175" i="23"/>
  <c r="J198" i="28"/>
  <c r="I176" i="22"/>
  <c r="I176" i="21"/>
  <c r="D175" i="23"/>
  <c r="F176" i="21"/>
  <c r="F176" i="22"/>
  <c r="F198" i="28"/>
  <c r="F175" i="23"/>
  <c r="H198" i="28"/>
  <c r="H176" i="22"/>
  <c r="H176" i="21"/>
  <c r="E176" i="21"/>
  <c r="E176" i="22"/>
  <c r="E198" i="28"/>
  <c r="O175" i="19"/>
  <c r="B175" i="23"/>
  <c r="D176" i="22"/>
  <c r="D198" i="28"/>
  <c r="D176" i="21"/>
  <c r="I175" i="23"/>
  <c r="K176" i="21"/>
  <c r="K176" i="22"/>
  <c r="L198" i="28"/>
  <c r="B198" i="28"/>
  <c r="B176" i="21"/>
  <c r="B176" i="22"/>
  <c r="N175" i="19"/>
  <c r="E175" i="23"/>
  <c r="AO174" i="1"/>
  <c r="AN174" i="1"/>
  <c r="M198" i="28"/>
  <c r="B174" i="19"/>
  <c r="D174" i="19"/>
  <c r="D197" i="28"/>
  <c r="E174" i="19"/>
  <c r="E197" i="28"/>
  <c r="F174" i="19"/>
  <c r="F197" i="28"/>
  <c r="G174" i="19"/>
  <c r="G197" i="28"/>
  <c r="H174" i="19"/>
  <c r="H197" i="28"/>
  <c r="J174" i="19"/>
  <c r="J197" i="28"/>
  <c r="K174" i="19"/>
  <c r="K197" i="28"/>
  <c r="L174" i="19"/>
  <c r="L197" i="28"/>
  <c r="BA173" i="1"/>
  <c r="AG173" i="1"/>
  <c r="AH173" i="1"/>
  <c r="AI173" i="1"/>
  <c r="AJ173" i="1"/>
  <c r="AK173" i="1"/>
  <c r="AL173" i="1"/>
  <c r="AO173" i="1"/>
  <c r="AQ173" i="1"/>
  <c r="AR173" i="1"/>
  <c r="AS173" i="1"/>
  <c r="AT173" i="1"/>
  <c r="AU173" i="1"/>
  <c r="AV173" i="1"/>
  <c r="AW173" i="1"/>
  <c r="AX173" i="1"/>
  <c r="AZ173" i="1"/>
  <c r="BG173" i="1"/>
  <c r="BF173" i="1"/>
  <c r="BE173" i="1"/>
  <c r="BC173" i="1"/>
  <c r="BD173" i="1"/>
  <c r="BB173" i="1"/>
  <c r="B197" i="28"/>
  <c r="M197" i="28"/>
  <c r="B466" i="19"/>
  <c r="H174" i="23"/>
  <c r="J175" i="22"/>
  <c r="J175" i="21"/>
  <c r="G174" i="23"/>
  <c r="I175" i="22"/>
  <c r="I175" i="21"/>
  <c r="H175" i="21"/>
  <c r="H175" i="22"/>
  <c r="G175" i="21"/>
  <c r="G175" i="22"/>
  <c r="F175" i="22"/>
  <c r="F175" i="21"/>
  <c r="E175" i="22"/>
  <c r="E175" i="21"/>
  <c r="D175" i="22"/>
  <c r="D175" i="21"/>
  <c r="I174" i="23"/>
  <c r="K175" i="22"/>
  <c r="K175" i="21"/>
  <c r="B175" i="22"/>
  <c r="B175" i="21"/>
  <c r="N174" i="19"/>
  <c r="M174" i="19"/>
  <c r="F174" i="23"/>
  <c r="E174" i="23"/>
  <c r="D174" i="23"/>
  <c r="B174" i="23"/>
  <c r="O174" i="19"/>
  <c r="AN173" i="1"/>
  <c r="B173" i="19"/>
  <c r="D173" i="19"/>
  <c r="D196" i="28"/>
  <c r="E173" i="19"/>
  <c r="E174" i="21"/>
  <c r="F173" i="19"/>
  <c r="F174" i="22"/>
  <c r="G173" i="19"/>
  <c r="G196" i="28"/>
  <c r="H173" i="19"/>
  <c r="J173" i="19"/>
  <c r="K173" i="19"/>
  <c r="K196" i="28"/>
  <c r="L173" i="19"/>
  <c r="K174" i="21"/>
  <c r="AE172" i="1"/>
  <c r="AF172" i="1"/>
  <c r="AG172" i="1"/>
  <c r="AH172" i="1"/>
  <c r="AI172" i="1"/>
  <c r="AJ172" i="1"/>
  <c r="AK172" i="1"/>
  <c r="AL172" i="1"/>
  <c r="AQ172" i="1"/>
  <c r="AR172" i="1"/>
  <c r="AS172" i="1"/>
  <c r="AT172" i="1"/>
  <c r="AU172" i="1"/>
  <c r="AV172" i="1"/>
  <c r="AW172" i="1"/>
  <c r="AX172" i="1"/>
  <c r="AZ172" i="1"/>
  <c r="AC172" i="1"/>
  <c r="BG172" i="1"/>
  <c r="Z172" i="1"/>
  <c r="BF172" i="1"/>
  <c r="AA172" i="1"/>
  <c r="BE172" i="1"/>
  <c r="BC172" i="1"/>
  <c r="BD172" i="1"/>
  <c r="Q172" i="1"/>
  <c r="R172" i="1"/>
  <c r="AB172" i="1"/>
  <c r="BB172" i="1"/>
  <c r="B174" i="21"/>
  <c r="B465" i="19"/>
  <c r="BA172" i="1"/>
  <c r="AO172" i="1"/>
  <c r="E196" i="28"/>
  <c r="L196" i="28"/>
  <c r="B174" i="22"/>
  <c r="K174" i="22"/>
  <c r="F196" i="28"/>
  <c r="G174" i="22"/>
  <c r="D174" i="22"/>
  <c r="I173" i="23"/>
  <c r="G174" i="21"/>
  <c r="F173" i="23"/>
  <c r="N173" i="19"/>
  <c r="O173" i="19"/>
  <c r="I174" i="21"/>
  <c r="I174" i="22"/>
  <c r="H174" i="21"/>
  <c r="J196" i="28"/>
  <c r="H196" i="28"/>
  <c r="D173" i="23"/>
  <c r="F174" i="21"/>
  <c r="B173" i="23"/>
  <c r="D174" i="21"/>
  <c r="H173" i="23"/>
  <c r="J174" i="22"/>
  <c r="E173" i="23"/>
  <c r="M173" i="19"/>
  <c r="J174" i="21"/>
  <c r="B196" i="28"/>
  <c r="M196" i="28"/>
  <c r="H174" i="22"/>
  <c r="E174" i="22"/>
  <c r="G173" i="23"/>
  <c r="AN172" i="1"/>
  <c r="B172" i="19"/>
  <c r="B464" i="19"/>
  <c r="D172" i="19"/>
  <c r="E172" i="19"/>
  <c r="F172" i="19"/>
  <c r="F173" i="22"/>
  <c r="G172" i="19"/>
  <c r="G173" i="21"/>
  <c r="H172" i="19"/>
  <c r="H173" i="22"/>
  <c r="J172" i="19"/>
  <c r="J195" i="28"/>
  <c r="K172" i="19"/>
  <c r="K195" i="28"/>
  <c r="L172" i="19"/>
  <c r="AE171" i="1"/>
  <c r="AF171" i="1"/>
  <c r="AG171" i="1"/>
  <c r="AH171" i="1"/>
  <c r="AI171" i="1"/>
  <c r="AJ171" i="1"/>
  <c r="AK171" i="1"/>
  <c r="AL171" i="1"/>
  <c r="AQ171" i="1"/>
  <c r="AR171" i="1"/>
  <c r="AS171" i="1"/>
  <c r="AT171" i="1"/>
  <c r="AU171" i="1"/>
  <c r="AV171" i="1"/>
  <c r="AW171" i="1"/>
  <c r="AX171" i="1"/>
  <c r="AZ171" i="1"/>
  <c r="AC171" i="1"/>
  <c r="BG171" i="1"/>
  <c r="Z171" i="1"/>
  <c r="BF171" i="1"/>
  <c r="AA171" i="1"/>
  <c r="BE171" i="1"/>
  <c r="BC171" i="1"/>
  <c r="BD171" i="1"/>
  <c r="Q171" i="1"/>
  <c r="R171" i="1"/>
  <c r="AB171" i="1"/>
  <c r="BB171" i="1"/>
  <c r="AN171" i="1"/>
  <c r="BA171" i="1"/>
  <c r="AO171" i="1"/>
  <c r="G195" i="28"/>
  <c r="E173" i="22"/>
  <c r="B172" i="23"/>
  <c r="K173" i="22"/>
  <c r="B173" i="22"/>
  <c r="F195" i="28"/>
  <c r="D173" i="22"/>
  <c r="G172" i="23"/>
  <c r="O172" i="19"/>
  <c r="F172" i="23"/>
  <c r="N172" i="19"/>
  <c r="B195" i="28"/>
  <c r="H195" i="28"/>
  <c r="D173" i="21"/>
  <c r="E172" i="23"/>
  <c r="M172" i="19"/>
  <c r="L195" i="28"/>
  <c r="E195" i="28"/>
  <c r="D172" i="23"/>
  <c r="D195" i="28"/>
  <c r="I173" i="22"/>
  <c r="E173" i="21"/>
  <c r="B173" i="21"/>
  <c r="G173" i="22"/>
  <c r="K173" i="21"/>
  <c r="H173" i="21"/>
  <c r="F173" i="21"/>
  <c r="I173" i="21"/>
  <c r="H172" i="23"/>
  <c r="J173" i="21"/>
  <c r="J173" i="22"/>
  <c r="I172" i="23"/>
  <c r="B171" i="19"/>
  <c r="D171" i="19"/>
  <c r="D172" i="21"/>
  <c r="E171" i="19"/>
  <c r="E172" i="22"/>
  <c r="F171" i="19"/>
  <c r="F172" i="21"/>
  <c r="G171" i="19"/>
  <c r="G194" i="28"/>
  <c r="H171" i="19"/>
  <c r="H172" i="21"/>
  <c r="J171" i="19"/>
  <c r="J194" i="28"/>
  <c r="J201" i="28"/>
  <c r="K171" i="19"/>
  <c r="J172" i="21"/>
  <c r="L171" i="19"/>
  <c r="K172" i="21"/>
  <c r="AE170" i="1"/>
  <c r="AF170" i="1"/>
  <c r="AG170" i="1"/>
  <c r="AH170" i="1"/>
  <c r="AI170" i="1"/>
  <c r="AJ170" i="1"/>
  <c r="AK170" i="1"/>
  <c r="AL170" i="1"/>
  <c r="AQ170" i="1"/>
  <c r="AR170" i="1"/>
  <c r="AS170" i="1"/>
  <c r="AT170" i="1"/>
  <c r="AU170" i="1"/>
  <c r="AV170" i="1"/>
  <c r="AW170" i="1"/>
  <c r="AX170" i="1"/>
  <c r="AZ170" i="1"/>
  <c r="AC170" i="1"/>
  <c r="BG170" i="1"/>
  <c r="Z170" i="1"/>
  <c r="BF170" i="1"/>
  <c r="AA170" i="1"/>
  <c r="BE170" i="1"/>
  <c r="BC170" i="1"/>
  <c r="BD170" i="1"/>
  <c r="Q170" i="1"/>
  <c r="R170" i="1"/>
  <c r="AB170" i="1"/>
  <c r="BB170" i="1"/>
  <c r="B170" i="19"/>
  <c r="B462" i="19"/>
  <c r="D170" i="19"/>
  <c r="E170" i="19"/>
  <c r="F170" i="19"/>
  <c r="G170" i="19"/>
  <c r="H170" i="19"/>
  <c r="J170" i="19"/>
  <c r="K170" i="19"/>
  <c r="L170" i="19"/>
  <c r="AE169" i="1"/>
  <c r="AF169" i="1"/>
  <c r="AG169" i="1"/>
  <c r="AH169" i="1"/>
  <c r="AI169" i="1"/>
  <c r="AJ169" i="1"/>
  <c r="AK169" i="1"/>
  <c r="AL169" i="1"/>
  <c r="AQ169" i="1"/>
  <c r="AR169" i="1"/>
  <c r="AS169" i="1"/>
  <c r="AT169" i="1"/>
  <c r="AU169" i="1"/>
  <c r="AV169" i="1"/>
  <c r="AW169" i="1"/>
  <c r="AX169" i="1"/>
  <c r="AZ169" i="1"/>
  <c r="AC169" i="1"/>
  <c r="BG169" i="1"/>
  <c r="Z169" i="1"/>
  <c r="BF169" i="1"/>
  <c r="AA169" i="1"/>
  <c r="BE169" i="1"/>
  <c r="BC169" i="1"/>
  <c r="BD169" i="1"/>
  <c r="Q169" i="1"/>
  <c r="R169" i="1"/>
  <c r="AB169" i="1"/>
  <c r="BB169" i="1"/>
  <c r="B169" i="19"/>
  <c r="B461" i="19"/>
  <c r="D169" i="19"/>
  <c r="E169" i="19"/>
  <c r="F169" i="19"/>
  <c r="G169" i="19"/>
  <c r="H169" i="19"/>
  <c r="J169" i="19"/>
  <c r="K169" i="19"/>
  <c r="L169" i="19"/>
  <c r="AE168" i="1"/>
  <c r="AF168" i="1"/>
  <c r="AO168" i="1"/>
  <c r="AG168" i="1"/>
  <c r="AH168" i="1"/>
  <c r="AI168" i="1"/>
  <c r="AJ168" i="1"/>
  <c r="AK168" i="1"/>
  <c r="AL168" i="1"/>
  <c r="AQ168" i="1"/>
  <c r="AR168" i="1"/>
  <c r="AS168" i="1"/>
  <c r="AT168" i="1"/>
  <c r="AU168" i="1"/>
  <c r="AV168" i="1"/>
  <c r="AW168" i="1"/>
  <c r="AX168" i="1"/>
  <c r="AZ168" i="1"/>
  <c r="AC168" i="1"/>
  <c r="BG168" i="1"/>
  <c r="Z168" i="1"/>
  <c r="BF168" i="1"/>
  <c r="AA168" i="1"/>
  <c r="BE168" i="1"/>
  <c r="BC168" i="1"/>
  <c r="BD168" i="1"/>
  <c r="Q168" i="1"/>
  <c r="R168" i="1"/>
  <c r="AB168" i="1"/>
  <c r="BB168" i="1"/>
  <c r="B172" i="22"/>
  <c r="B463" i="19"/>
  <c r="M195" i="28"/>
  <c r="BA169" i="1"/>
  <c r="G201" i="28"/>
  <c r="N170" i="19"/>
  <c r="O170" i="19"/>
  <c r="N169" i="19"/>
  <c r="O169" i="19"/>
  <c r="M169" i="19"/>
  <c r="B194" i="28"/>
  <c r="B201" i="28"/>
  <c r="B172" i="21"/>
  <c r="M170" i="19"/>
  <c r="L194" i="28"/>
  <c r="L201" i="28"/>
  <c r="D194" i="28"/>
  <c r="F194" i="28"/>
  <c r="F201" i="28"/>
  <c r="K194" i="28"/>
  <c r="K201" i="28"/>
  <c r="I172" i="21"/>
  <c r="O171" i="19"/>
  <c r="K172" i="22"/>
  <c r="E194" i="28"/>
  <c r="E201" i="28"/>
  <c r="G172" i="21"/>
  <c r="M171" i="19"/>
  <c r="H172" i="22"/>
  <c r="N171" i="19"/>
  <c r="H194" i="28"/>
  <c r="H201" i="28"/>
  <c r="D172" i="22"/>
  <c r="G172" i="22"/>
  <c r="I172" i="22"/>
  <c r="F172" i="22"/>
  <c r="D170" i="23"/>
  <c r="J172" i="22"/>
  <c r="K192" i="28"/>
  <c r="D170" i="22"/>
  <c r="E172" i="21"/>
  <c r="E170" i="22"/>
  <c r="H171" i="21"/>
  <c r="J170" i="21"/>
  <c r="AN170" i="1"/>
  <c r="E192" i="28"/>
  <c r="D170" i="21"/>
  <c r="AO170" i="1"/>
  <c r="D192" i="28"/>
  <c r="K170" i="21"/>
  <c r="B170" i="21"/>
  <c r="L192" i="28"/>
  <c r="B192" i="28"/>
  <c r="J171" i="22"/>
  <c r="I171" i="21"/>
  <c r="I171" i="22"/>
  <c r="H192" i="28"/>
  <c r="H171" i="23"/>
  <c r="G192" i="28"/>
  <c r="BA170" i="1"/>
  <c r="F192" i="28"/>
  <c r="AN168" i="1"/>
  <c r="BA168" i="1"/>
  <c r="J170" i="22"/>
  <c r="G171" i="21"/>
  <c r="H171" i="22"/>
  <c r="G171" i="23"/>
  <c r="J192" i="28"/>
  <c r="K191" i="28"/>
  <c r="G170" i="23"/>
  <c r="F171" i="21"/>
  <c r="G171" i="22"/>
  <c r="F171" i="23"/>
  <c r="J191" i="28"/>
  <c r="F170" i="23"/>
  <c r="H170" i="23"/>
  <c r="E171" i="21"/>
  <c r="F171" i="22"/>
  <c r="E171" i="23"/>
  <c r="H191" i="28"/>
  <c r="L191" i="28"/>
  <c r="E170" i="23"/>
  <c r="D171" i="21"/>
  <c r="E171" i="22"/>
  <c r="D171" i="23"/>
  <c r="G191" i="28"/>
  <c r="F170" i="22"/>
  <c r="K171" i="21"/>
  <c r="B171" i="21"/>
  <c r="D171" i="22"/>
  <c r="B171" i="23"/>
  <c r="F191" i="28"/>
  <c r="E170" i="21"/>
  <c r="J171" i="21"/>
  <c r="K171" i="22"/>
  <c r="B171" i="22"/>
  <c r="E191" i="28"/>
  <c r="B191" i="28"/>
  <c r="B170" i="23"/>
  <c r="I171" i="23"/>
  <c r="D191" i="28"/>
  <c r="D169" i="23"/>
  <c r="K170" i="22"/>
  <c r="B170" i="22"/>
  <c r="G169" i="23"/>
  <c r="I170" i="21"/>
  <c r="I170" i="23"/>
  <c r="F169" i="23"/>
  <c r="I170" i="22"/>
  <c r="E169" i="23"/>
  <c r="G170" i="21"/>
  <c r="H170" i="22"/>
  <c r="F170" i="21"/>
  <c r="G170" i="22"/>
  <c r="H170" i="21"/>
  <c r="I169" i="23"/>
  <c r="AO169" i="1"/>
  <c r="AN169" i="1"/>
  <c r="B169" i="23"/>
  <c r="H169" i="23"/>
  <c r="B168" i="19"/>
  <c r="B460" i="19"/>
  <c r="D168" i="19"/>
  <c r="E168" i="19"/>
  <c r="E190" i="28"/>
  <c r="F168" i="19"/>
  <c r="F190" i="28"/>
  <c r="G168" i="19"/>
  <c r="H168" i="19"/>
  <c r="J168" i="19"/>
  <c r="K168" i="19"/>
  <c r="L168" i="19"/>
  <c r="AE167" i="1"/>
  <c r="AF167" i="1"/>
  <c r="AO167" i="1"/>
  <c r="AG167" i="1"/>
  <c r="AH167" i="1"/>
  <c r="AI167" i="1"/>
  <c r="AJ167" i="1"/>
  <c r="AK167" i="1"/>
  <c r="AL167" i="1"/>
  <c r="AQ167" i="1"/>
  <c r="AR167" i="1"/>
  <c r="AS167" i="1"/>
  <c r="AT167" i="1"/>
  <c r="AU167" i="1"/>
  <c r="AV167" i="1"/>
  <c r="AW167" i="1"/>
  <c r="AX167" i="1"/>
  <c r="AZ167" i="1"/>
  <c r="AC167" i="1"/>
  <c r="BG167" i="1"/>
  <c r="Z167" i="1"/>
  <c r="BF167" i="1"/>
  <c r="AA167" i="1"/>
  <c r="BE167" i="1"/>
  <c r="BC167" i="1"/>
  <c r="BD167" i="1"/>
  <c r="Q167" i="1"/>
  <c r="R167" i="1"/>
  <c r="AB167" i="1"/>
  <c r="BB167" i="1"/>
  <c r="M191" i="28"/>
  <c r="M192" i="28"/>
  <c r="M194" i="28"/>
  <c r="M168" i="19"/>
  <c r="J190" i="28"/>
  <c r="O168" i="19"/>
  <c r="H190" i="28"/>
  <c r="N168" i="19"/>
  <c r="D201" i="28"/>
  <c r="M201" i="28"/>
  <c r="K169" i="21"/>
  <c r="B168" i="23"/>
  <c r="L190" i="28"/>
  <c r="H168" i="23"/>
  <c r="K190" i="28"/>
  <c r="B190" i="28"/>
  <c r="F168" i="23"/>
  <c r="G169" i="21"/>
  <c r="F169" i="22"/>
  <c r="G190" i="28"/>
  <c r="BA167" i="1"/>
  <c r="E169" i="22"/>
  <c r="D190" i="28"/>
  <c r="D168" i="23"/>
  <c r="G169" i="22"/>
  <c r="F169" i="21"/>
  <c r="G168" i="23"/>
  <c r="I169" i="21"/>
  <c r="K169" i="22"/>
  <c r="H169" i="22"/>
  <c r="J169" i="21"/>
  <c r="B169" i="22"/>
  <c r="E169" i="21"/>
  <c r="E168" i="23"/>
  <c r="D169" i="22"/>
  <c r="D169" i="21"/>
  <c r="I169" i="22"/>
  <c r="H169" i="21"/>
  <c r="J169" i="22"/>
  <c r="B169" i="21"/>
  <c r="I168" i="23"/>
  <c r="AN167" i="1"/>
  <c r="B167" i="19"/>
  <c r="D167" i="19"/>
  <c r="D189" i="28"/>
  <c r="E167" i="19"/>
  <c r="E189" i="28"/>
  <c r="F167" i="19"/>
  <c r="F189" i="28"/>
  <c r="G167" i="19"/>
  <c r="H167" i="19"/>
  <c r="J167" i="19"/>
  <c r="K167" i="19"/>
  <c r="K189" i="28"/>
  <c r="L167" i="19"/>
  <c r="AE166" i="1"/>
  <c r="AF166" i="1"/>
  <c r="AG166" i="1"/>
  <c r="AH166" i="1"/>
  <c r="AI166" i="1"/>
  <c r="AJ166" i="1"/>
  <c r="AK166" i="1"/>
  <c r="AL166" i="1"/>
  <c r="AQ166" i="1"/>
  <c r="AR166" i="1"/>
  <c r="AS166" i="1"/>
  <c r="AT166" i="1"/>
  <c r="AU166" i="1"/>
  <c r="AV166" i="1"/>
  <c r="AW166" i="1"/>
  <c r="AX166" i="1"/>
  <c r="AZ166" i="1"/>
  <c r="AC166" i="1"/>
  <c r="BG166" i="1"/>
  <c r="Z166" i="1"/>
  <c r="BF166" i="1"/>
  <c r="AA166" i="1"/>
  <c r="BE166" i="1"/>
  <c r="BC166" i="1"/>
  <c r="BD166" i="1"/>
  <c r="Q166" i="1"/>
  <c r="R166" i="1"/>
  <c r="AB166" i="1"/>
  <c r="BB166" i="1"/>
  <c r="B189" i="28"/>
  <c r="M189" i="28"/>
  <c r="B459" i="19"/>
  <c r="M190" i="28"/>
  <c r="BA166" i="1"/>
  <c r="N167" i="19"/>
  <c r="G189" i="28"/>
  <c r="M167" i="19"/>
  <c r="J189" i="28"/>
  <c r="O167" i="19"/>
  <c r="H168" i="21"/>
  <c r="F168" i="22"/>
  <c r="G168" i="22"/>
  <c r="H189" i="28"/>
  <c r="I167" i="23"/>
  <c r="B168" i="21"/>
  <c r="AO166" i="1"/>
  <c r="H167" i="23"/>
  <c r="L189" i="28"/>
  <c r="G167" i="23"/>
  <c r="J168" i="22"/>
  <c r="I168" i="21"/>
  <c r="K168" i="21"/>
  <c r="B168" i="22"/>
  <c r="G168" i="21"/>
  <c r="H168" i="22"/>
  <c r="I168" i="22"/>
  <c r="F168" i="21"/>
  <c r="E168" i="21"/>
  <c r="E168" i="22"/>
  <c r="K168" i="22"/>
  <c r="J168" i="21"/>
  <c r="F167" i="23"/>
  <c r="D168" i="22"/>
  <c r="D168" i="21"/>
  <c r="D167" i="23"/>
  <c r="B167" i="23"/>
  <c r="E167" i="23"/>
  <c r="AN166" i="1"/>
  <c r="B166" i="19"/>
  <c r="B458" i="19"/>
  <c r="D166" i="19"/>
  <c r="E166" i="19"/>
  <c r="F166" i="19"/>
  <c r="G166" i="19"/>
  <c r="H166" i="19"/>
  <c r="J166" i="19"/>
  <c r="K166" i="19"/>
  <c r="L166" i="19"/>
  <c r="AE165" i="1"/>
  <c r="AF165" i="1"/>
  <c r="AG165" i="1"/>
  <c r="AH165" i="1"/>
  <c r="AI165" i="1"/>
  <c r="AJ165" i="1"/>
  <c r="AK165" i="1"/>
  <c r="AL165" i="1"/>
  <c r="AQ165" i="1"/>
  <c r="AR165" i="1"/>
  <c r="AS165" i="1"/>
  <c r="AT165" i="1"/>
  <c r="AU165" i="1"/>
  <c r="AV165" i="1"/>
  <c r="AW165" i="1"/>
  <c r="AX165" i="1"/>
  <c r="AZ165" i="1"/>
  <c r="AC165" i="1"/>
  <c r="BG165" i="1"/>
  <c r="Z165" i="1"/>
  <c r="BF165" i="1"/>
  <c r="AA165" i="1"/>
  <c r="BE165" i="1"/>
  <c r="BC165" i="1"/>
  <c r="BD165" i="1"/>
  <c r="Q165" i="1"/>
  <c r="R165" i="1"/>
  <c r="AB165" i="1"/>
  <c r="BB165" i="1"/>
  <c r="N166" i="19"/>
  <c r="O166" i="19"/>
  <c r="M166" i="19"/>
  <c r="BA165" i="1"/>
  <c r="J188" i="28"/>
  <c r="H188" i="28"/>
  <c r="G188" i="28"/>
  <c r="F188" i="28"/>
  <c r="E188" i="28"/>
  <c r="K188" i="28"/>
  <c r="AO165" i="1"/>
  <c r="D188" i="28"/>
  <c r="I166" i="23"/>
  <c r="L188" i="28"/>
  <c r="B188" i="28"/>
  <c r="E166" i="23"/>
  <c r="G167" i="22"/>
  <c r="G167" i="21"/>
  <c r="J167" i="22"/>
  <c r="J167" i="21"/>
  <c r="G166" i="23"/>
  <c r="I167" i="21"/>
  <c r="I167" i="22"/>
  <c r="F166" i="23"/>
  <c r="H167" i="21"/>
  <c r="H167" i="22"/>
  <c r="D166" i="23"/>
  <c r="F167" i="21"/>
  <c r="F167" i="22"/>
  <c r="E167" i="21"/>
  <c r="E167" i="22"/>
  <c r="B166" i="23"/>
  <c r="D167" i="21"/>
  <c r="D167" i="22"/>
  <c r="K167" i="22"/>
  <c r="K167" i="21"/>
  <c r="B167" i="21"/>
  <c r="B167" i="22"/>
  <c r="H166" i="23"/>
  <c r="AN165" i="1"/>
  <c r="B165" i="19"/>
  <c r="B457" i="19"/>
  <c r="D165" i="19"/>
  <c r="D187" i="28"/>
  <c r="E165" i="19"/>
  <c r="F165" i="19"/>
  <c r="F187" i="28"/>
  <c r="G165" i="19"/>
  <c r="H165" i="19"/>
  <c r="J165" i="19"/>
  <c r="K165" i="19"/>
  <c r="L165" i="19"/>
  <c r="AE164" i="1"/>
  <c r="AF164" i="1"/>
  <c r="AO164" i="1"/>
  <c r="AG164" i="1"/>
  <c r="AH164" i="1"/>
  <c r="AI164" i="1"/>
  <c r="AJ164" i="1"/>
  <c r="AK164" i="1"/>
  <c r="AL164" i="1"/>
  <c r="AQ164" i="1"/>
  <c r="AR164" i="1"/>
  <c r="AS164" i="1"/>
  <c r="AT164" i="1"/>
  <c r="AU164" i="1"/>
  <c r="AV164" i="1"/>
  <c r="AW164" i="1"/>
  <c r="AX164" i="1"/>
  <c r="AZ164" i="1"/>
  <c r="AC164" i="1"/>
  <c r="BG164" i="1"/>
  <c r="Z164" i="1"/>
  <c r="BF164" i="1"/>
  <c r="AA164" i="1"/>
  <c r="BE164" i="1"/>
  <c r="BC164" i="1"/>
  <c r="BD164" i="1"/>
  <c r="Q164" i="1"/>
  <c r="R164" i="1"/>
  <c r="AB164" i="1"/>
  <c r="BB164" i="1"/>
  <c r="M188" i="28"/>
  <c r="O165" i="19"/>
  <c r="N165" i="19"/>
  <c r="G187" i="28"/>
  <c r="M165" i="19"/>
  <c r="BA164" i="1"/>
  <c r="E166" i="22"/>
  <c r="K166" i="22"/>
  <c r="B166" i="22"/>
  <c r="D166" i="21"/>
  <c r="I166" i="21"/>
  <c r="H166" i="22"/>
  <c r="B187" i="28"/>
  <c r="M187" i="28"/>
  <c r="K187" i="28"/>
  <c r="H187" i="28"/>
  <c r="G166" i="21"/>
  <c r="L187" i="28"/>
  <c r="E187" i="28"/>
  <c r="J187" i="28"/>
  <c r="H166" i="21"/>
  <c r="E166" i="21"/>
  <c r="I166" i="22"/>
  <c r="E165" i="23"/>
  <c r="G166" i="22"/>
  <c r="D166" i="22"/>
  <c r="J166" i="21"/>
  <c r="J166" i="22"/>
  <c r="G165" i="23"/>
  <c r="D165" i="23"/>
  <c r="F166" i="21"/>
  <c r="F166" i="22"/>
  <c r="B166" i="21"/>
  <c r="I165" i="23"/>
  <c r="H165" i="23"/>
  <c r="K166" i="21"/>
  <c r="F165" i="23"/>
  <c r="B165" i="23"/>
  <c r="AN164" i="1"/>
  <c r="B164" i="19"/>
  <c r="D164" i="19"/>
  <c r="D165" i="22"/>
  <c r="E164" i="19"/>
  <c r="E165" i="21"/>
  <c r="F164" i="19"/>
  <c r="F165" i="22"/>
  <c r="G164" i="19"/>
  <c r="H164" i="19"/>
  <c r="J164" i="19"/>
  <c r="K164" i="19"/>
  <c r="K186" i="28"/>
  <c r="L164" i="19"/>
  <c r="L186" i="28"/>
  <c r="AE163" i="1"/>
  <c r="AF163" i="1"/>
  <c r="AO163" i="1"/>
  <c r="AG163" i="1"/>
  <c r="AH163" i="1"/>
  <c r="AI163" i="1"/>
  <c r="AJ163" i="1"/>
  <c r="AK163" i="1"/>
  <c r="AL163" i="1"/>
  <c r="AQ163" i="1"/>
  <c r="AR163" i="1"/>
  <c r="AS163" i="1"/>
  <c r="AT163" i="1"/>
  <c r="AU163" i="1"/>
  <c r="AV163" i="1"/>
  <c r="AW163" i="1"/>
  <c r="AX163" i="1"/>
  <c r="AZ163" i="1"/>
  <c r="AC163" i="1"/>
  <c r="BG163" i="1"/>
  <c r="Z163" i="1"/>
  <c r="BF163" i="1"/>
  <c r="AA163" i="1"/>
  <c r="BE163" i="1"/>
  <c r="BC163" i="1"/>
  <c r="BD163" i="1"/>
  <c r="Q163" i="1"/>
  <c r="R163" i="1"/>
  <c r="AB163" i="1"/>
  <c r="BB163" i="1"/>
  <c r="K193" i="28"/>
  <c r="B165" i="21"/>
  <c r="B456" i="19"/>
  <c r="I165" i="21"/>
  <c r="O164" i="19"/>
  <c r="H165" i="22"/>
  <c r="N164" i="19"/>
  <c r="G165" i="22"/>
  <c r="M164" i="19"/>
  <c r="L193" i="28"/>
  <c r="G186" i="28"/>
  <c r="G193" i="28"/>
  <c r="B186" i="28"/>
  <c r="B193" i="28"/>
  <c r="H186" i="28"/>
  <c r="H193" i="28"/>
  <c r="F186" i="28"/>
  <c r="F193" i="28"/>
  <c r="J186" i="28"/>
  <c r="J193" i="28"/>
  <c r="E186" i="28"/>
  <c r="E193" i="28"/>
  <c r="D186" i="28"/>
  <c r="B165" i="22"/>
  <c r="D165" i="21"/>
  <c r="I164" i="23"/>
  <c r="E165" i="22"/>
  <c r="J165" i="22"/>
  <c r="J165" i="21"/>
  <c r="B164" i="23"/>
  <c r="F164" i="23"/>
  <c r="H165" i="21"/>
  <c r="K165" i="21"/>
  <c r="I165" i="22"/>
  <c r="E164" i="23"/>
  <c r="G165" i="21"/>
  <c r="D164" i="23"/>
  <c r="F165" i="21"/>
  <c r="K165" i="22"/>
  <c r="H164" i="23"/>
  <c r="G164" i="23"/>
  <c r="AN163" i="1"/>
  <c r="BA163" i="1"/>
  <c r="B163" i="19"/>
  <c r="B455" i="19"/>
  <c r="D163" i="19"/>
  <c r="E163" i="19"/>
  <c r="E184" i="28"/>
  <c r="F163" i="19"/>
  <c r="F184" i="28"/>
  <c r="G163" i="19"/>
  <c r="H163" i="19"/>
  <c r="J163" i="19"/>
  <c r="K163" i="19"/>
  <c r="J164" i="21"/>
  <c r="L163" i="19"/>
  <c r="AE162" i="1"/>
  <c r="AF162" i="1"/>
  <c r="AG162" i="1"/>
  <c r="AH162" i="1"/>
  <c r="AI162" i="1"/>
  <c r="AJ162" i="1"/>
  <c r="AK162" i="1"/>
  <c r="AL162" i="1"/>
  <c r="AQ162" i="1"/>
  <c r="AR162" i="1"/>
  <c r="AS162" i="1"/>
  <c r="AT162" i="1"/>
  <c r="AU162" i="1"/>
  <c r="AV162" i="1"/>
  <c r="AW162" i="1"/>
  <c r="AX162" i="1"/>
  <c r="AZ162" i="1"/>
  <c r="AC162" i="1"/>
  <c r="BG162" i="1"/>
  <c r="Z162" i="1"/>
  <c r="BF162" i="1"/>
  <c r="AA162" i="1"/>
  <c r="BE162" i="1"/>
  <c r="BC162" i="1"/>
  <c r="BD162" i="1"/>
  <c r="Q162" i="1"/>
  <c r="R162" i="1"/>
  <c r="AB162" i="1"/>
  <c r="BB162" i="1"/>
  <c r="BA162" i="1"/>
  <c r="M186" i="28"/>
  <c r="H184" i="28"/>
  <c r="N163" i="19"/>
  <c r="G164" i="21"/>
  <c r="M163" i="19"/>
  <c r="I164" i="22"/>
  <c r="O163" i="19"/>
  <c r="D193" i="28"/>
  <c r="M193" i="28"/>
  <c r="AO162" i="1"/>
  <c r="J164" i="22"/>
  <c r="K184" i="28"/>
  <c r="G184" i="28"/>
  <c r="I164" i="21"/>
  <c r="G164" i="22"/>
  <c r="F164" i="21"/>
  <c r="D184" i="28"/>
  <c r="D164" i="22"/>
  <c r="F163" i="23"/>
  <c r="H164" i="21"/>
  <c r="E164" i="22"/>
  <c r="B184" i="28"/>
  <c r="B164" i="21"/>
  <c r="B164" i="22"/>
  <c r="H164" i="22"/>
  <c r="D164" i="21"/>
  <c r="E164" i="21"/>
  <c r="I163" i="23"/>
  <c r="K164" i="21"/>
  <c r="K164" i="22"/>
  <c r="L184" i="28"/>
  <c r="G163" i="23"/>
  <c r="J184" i="28"/>
  <c r="D163" i="23"/>
  <c r="F164" i="22"/>
  <c r="H163" i="23"/>
  <c r="B163" i="23"/>
  <c r="E163" i="23"/>
  <c r="AN162" i="1"/>
  <c r="B162" i="19"/>
  <c r="B454" i="19"/>
  <c r="D162" i="19"/>
  <c r="D163" i="22"/>
  <c r="E162" i="19"/>
  <c r="E183" i="28"/>
  <c r="F162" i="19"/>
  <c r="G162" i="19"/>
  <c r="H162" i="19"/>
  <c r="J162" i="19"/>
  <c r="K162" i="19"/>
  <c r="L162" i="19"/>
  <c r="AE161" i="1"/>
  <c r="AF161" i="1"/>
  <c r="AO161" i="1"/>
  <c r="AG161" i="1"/>
  <c r="AH161" i="1"/>
  <c r="AI161" i="1"/>
  <c r="AJ161" i="1"/>
  <c r="AK161" i="1"/>
  <c r="AL161" i="1"/>
  <c r="AQ161" i="1"/>
  <c r="AR161" i="1"/>
  <c r="AS161" i="1"/>
  <c r="AT161" i="1"/>
  <c r="AU161" i="1"/>
  <c r="AV161" i="1"/>
  <c r="AW161" i="1"/>
  <c r="AX161" i="1"/>
  <c r="AZ161" i="1"/>
  <c r="AC161" i="1"/>
  <c r="BG161" i="1"/>
  <c r="Z161" i="1"/>
  <c r="BF161" i="1"/>
  <c r="AA161" i="1"/>
  <c r="BE161" i="1"/>
  <c r="BC161" i="1"/>
  <c r="BD161" i="1"/>
  <c r="Q161" i="1"/>
  <c r="R161" i="1"/>
  <c r="AB161" i="1"/>
  <c r="BB161" i="1"/>
  <c r="B160" i="19"/>
  <c r="B452" i="19"/>
  <c r="D160" i="19"/>
  <c r="E160" i="19"/>
  <c r="F160" i="19"/>
  <c r="H160" i="19"/>
  <c r="J160" i="19"/>
  <c r="K160" i="19"/>
  <c r="L160" i="19"/>
  <c r="B161" i="19"/>
  <c r="D161" i="19"/>
  <c r="E161" i="19"/>
  <c r="F161" i="19"/>
  <c r="G161" i="19"/>
  <c r="H161" i="19"/>
  <c r="J161" i="19"/>
  <c r="K161" i="19"/>
  <c r="L161" i="19"/>
  <c r="Q160" i="1"/>
  <c r="R160" i="1"/>
  <c r="Z160" i="1"/>
  <c r="AA160" i="1"/>
  <c r="AB160" i="1"/>
  <c r="AC160" i="1"/>
  <c r="AE160" i="1"/>
  <c r="AF160" i="1"/>
  <c r="AO160" i="1"/>
  <c r="AG160" i="1"/>
  <c r="AH160" i="1"/>
  <c r="AI160" i="1"/>
  <c r="AJ160" i="1"/>
  <c r="AK160" i="1"/>
  <c r="AL160" i="1"/>
  <c r="AQ160" i="1"/>
  <c r="AR160" i="1"/>
  <c r="AS160" i="1"/>
  <c r="AT160" i="1"/>
  <c r="AU160" i="1"/>
  <c r="AV160" i="1"/>
  <c r="AW160" i="1"/>
  <c r="AX160" i="1"/>
  <c r="AZ160" i="1"/>
  <c r="BB160" i="1"/>
  <c r="BC160" i="1"/>
  <c r="BD160" i="1"/>
  <c r="BE160" i="1"/>
  <c r="BF160" i="1"/>
  <c r="BG160" i="1"/>
  <c r="M184" i="28"/>
  <c r="B161" i="22"/>
  <c r="B453" i="19"/>
  <c r="E181" i="28"/>
  <c r="M161" i="19"/>
  <c r="N160" i="19"/>
  <c r="F161" i="22"/>
  <c r="O161" i="19"/>
  <c r="N161" i="19"/>
  <c r="O160" i="19"/>
  <c r="O162" i="19"/>
  <c r="N162" i="19"/>
  <c r="M162" i="19"/>
  <c r="BA161" i="1"/>
  <c r="BA160" i="1"/>
  <c r="AN161" i="1"/>
  <c r="D162" i="22"/>
  <c r="B162" i="21"/>
  <c r="F162" i="23"/>
  <c r="H161" i="22"/>
  <c r="G162" i="23"/>
  <c r="D163" i="21"/>
  <c r="J162" i="21"/>
  <c r="E163" i="22"/>
  <c r="I161" i="21"/>
  <c r="E162" i="23"/>
  <c r="J183" i="28"/>
  <c r="I162" i="22"/>
  <c r="K182" i="28"/>
  <c r="I163" i="21"/>
  <c r="K162" i="21"/>
  <c r="G163" i="21"/>
  <c r="B182" i="28"/>
  <c r="B183" i="28"/>
  <c r="B163" i="22"/>
  <c r="B163" i="21"/>
  <c r="J182" i="28"/>
  <c r="H183" i="28"/>
  <c r="K183" i="28"/>
  <c r="L182" i="28"/>
  <c r="K163" i="21"/>
  <c r="K163" i="22"/>
  <c r="L183" i="28"/>
  <c r="I162" i="21"/>
  <c r="D182" i="28"/>
  <c r="H163" i="22"/>
  <c r="J163" i="22"/>
  <c r="D162" i="23"/>
  <c r="F163" i="22"/>
  <c r="F183" i="28"/>
  <c r="H161" i="23"/>
  <c r="E182" i="28"/>
  <c r="E163" i="21"/>
  <c r="I162" i="23"/>
  <c r="G163" i="22"/>
  <c r="I163" i="22"/>
  <c r="J163" i="21"/>
  <c r="G161" i="23"/>
  <c r="D162" i="21"/>
  <c r="D183" i="28"/>
  <c r="B162" i="23"/>
  <c r="F163" i="21"/>
  <c r="H163" i="21"/>
  <c r="G183" i="28"/>
  <c r="H161" i="21"/>
  <c r="G162" i="21"/>
  <c r="H162" i="22"/>
  <c r="H182" i="28"/>
  <c r="J162" i="22"/>
  <c r="H162" i="21"/>
  <c r="E161" i="22"/>
  <c r="J181" i="28"/>
  <c r="F162" i="21"/>
  <c r="G162" i="22"/>
  <c r="G182" i="28"/>
  <c r="H162" i="23"/>
  <c r="I161" i="23"/>
  <c r="F181" i="28"/>
  <c r="E162" i="21"/>
  <c r="F162" i="22"/>
  <c r="F182" i="28"/>
  <c r="K161" i="22"/>
  <c r="E162" i="22"/>
  <c r="F161" i="21"/>
  <c r="K162" i="22"/>
  <c r="B162" i="22"/>
  <c r="F161" i="23"/>
  <c r="AN160" i="1"/>
  <c r="E161" i="21"/>
  <c r="E161" i="23"/>
  <c r="D161" i="21"/>
  <c r="D161" i="23"/>
  <c r="K161" i="21"/>
  <c r="B161" i="21"/>
  <c r="D161" i="22"/>
  <c r="B161" i="23"/>
  <c r="L181" i="28"/>
  <c r="B181" i="28"/>
  <c r="D181" i="28"/>
  <c r="J161" i="21"/>
  <c r="K181" i="28"/>
  <c r="J161" i="22"/>
  <c r="I161" i="22"/>
  <c r="H181" i="28"/>
  <c r="G160" i="23"/>
  <c r="H160" i="23"/>
  <c r="I160" i="23"/>
  <c r="AE159" i="1"/>
  <c r="AF159" i="1"/>
  <c r="AG159" i="1"/>
  <c r="AH159" i="1"/>
  <c r="AI159" i="1"/>
  <c r="AJ159" i="1"/>
  <c r="AK159" i="1"/>
  <c r="AL159" i="1"/>
  <c r="AQ159" i="1"/>
  <c r="AR159" i="1"/>
  <c r="AS159" i="1"/>
  <c r="AT159" i="1"/>
  <c r="AU159" i="1"/>
  <c r="AV159" i="1"/>
  <c r="AW159" i="1"/>
  <c r="AX159" i="1"/>
  <c r="AZ159" i="1"/>
  <c r="AC159" i="1"/>
  <c r="BG159" i="1"/>
  <c r="Z159" i="1"/>
  <c r="BF159" i="1"/>
  <c r="AA159" i="1"/>
  <c r="BE159" i="1"/>
  <c r="I159" i="1"/>
  <c r="BC159" i="1"/>
  <c r="BD159" i="1"/>
  <c r="Q159" i="1"/>
  <c r="R159" i="1"/>
  <c r="AB159" i="1"/>
  <c r="BB159" i="1"/>
  <c r="M181" i="28"/>
  <c r="M182" i="28"/>
  <c r="M183" i="28"/>
  <c r="G160" i="19"/>
  <c r="M160" i="19"/>
  <c r="BH159" i="1"/>
  <c r="AN159" i="1"/>
  <c r="AO159" i="1"/>
  <c r="E160" i="23"/>
  <c r="F160" i="23"/>
  <c r="BA159" i="1"/>
  <c r="D160" i="23"/>
  <c r="B160" i="23"/>
  <c r="B159" i="19"/>
  <c r="D159" i="19"/>
  <c r="E159" i="19"/>
  <c r="F159" i="19"/>
  <c r="H159" i="19"/>
  <c r="J159" i="19"/>
  <c r="K159" i="19"/>
  <c r="L159" i="19"/>
  <c r="K160" i="21"/>
  <c r="AE158" i="1"/>
  <c r="AF158" i="1"/>
  <c r="AG158" i="1"/>
  <c r="AH158" i="1"/>
  <c r="AI158" i="1"/>
  <c r="AJ158" i="1"/>
  <c r="AK158" i="1"/>
  <c r="AL158" i="1"/>
  <c r="AQ158" i="1"/>
  <c r="AR158" i="1"/>
  <c r="AS158" i="1"/>
  <c r="AT158" i="1"/>
  <c r="AU158" i="1"/>
  <c r="AV158" i="1"/>
  <c r="AW158" i="1"/>
  <c r="AX158" i="1"/>
  <c r="AZ158" i="1"/>
  <c r="AC158" i="1"/>
  <c r="BG158" i="1"/>
  <c r="Z158" i="1"/>
  <c r="BF158" i="1"/>
  <c r="AA158" i="1"/>
  <c r="BE158" i="1"/>
  <c r="I158" i="1"/>
  <c r="BC158" i="1"/>
  <c r="BD158" i="1"/>
  <c r="Q158" i="1"/>
  <c r="R158" i="1"/>
  <c r="AB158" i="1"/>
  <c r="BB158" i="1"/>
  <c r="B158" i="19"/>
  <c r="B450" i="19"/>
  <c r="D158" i="19"/>
  <c r="E158" i="19"/>
  <c r="F158" i="19"/>
  <c r="H158" i="19"/>
  <c r="J158" i="19"/>
  <c r="K158" i="19"/>
  <c r="L158" i="19"/>
  <c r="AE157" i="1"/>
  <c r="AF157" i="1"/>
  <c r="AO157" i="1"/>
  <c r="AG157" i="1"/>
  <c r="AH157" i="1"/>
  <c r="AI157" i="1"/>
  <c r="AJ157" i="1"/>
  <c r="AK157" i="1"/>
  <c r="AL157" i="1"/>
  <c r="AQ157" i="1"/>
  <c r="AR157" i="1"/>
  <c r="AS157" i="1"/>
  <c r="AT157" i="1"/>
  <c r="AU157" i="1"/>
  <c r="AV157" i="1"/>
  <c r="AW157" i="1"/>
  <c r="AX157" i="1"/>
  <c r="AZ157" i="1"/>
  <c r="AC157" i="1"/>
  <c r="BG157" i="1"/>
  <c r="Z157" i="1"/>
  <c r="BF157" i="1"/>
  <c r="AA157" i="1"/>
  <c r="BE157" i="1"/>
  <c r="I157" i="1"/>
  <c r="BC157" i="1"/>
  <c r="BD157" i="1"/>
  <c r="Q157" i="1"/>
  <c r="R157" i="1"/>
  <c r="AB157" i="1"/>
  <c r="BB157" i="1"/>
  <c r="B160" i="22"/>
  <c r="B451" i="19"/>
  <c r="G161" i="22"/>
  <c r="G161" i="21"/>
  <c r="G181" i="28"/>
  <c r="G159" i="19"/>
  <c r="M159" i="19"/>
  <c r="BH158" i="1"/>
  <c r="G158" i="19"/>
  <c r="M158" i="19"/>
  <c r="BH157" i="1"/>
  <c r="N158" i="19"/>
  <c r="O159" i="19"/>
  <c r="N159" i="19"/>
  <c r="O158" i="19"/>
  <c r="AN157" i="1"/>
  <c r="K160" i="22"/>
  <c r="F159" i="22"/>
  <c r="F179" i="28"/>
  <c r="F180" i="28"/>
  <c r="H160" i="21"/>
  <c r="H179" i="28"/>
  <c r="H180" i="28"/>
  <c r="E160" i="22"/>
  <c r="E179" i="28"/>
  <c r="E180" i="28"/>
  <c r="D160" i="22"/>
  <c r="D179" i="28"/>
  <c r="D180" i="28"/>
  <c r="B179" i="28"/>
  <c r="B180" i="28"/>
  <c r="D160" i="21"/>
  <c r="L179" i="28"/>
  <c r="L180" i="28"/>
  <c r="D159" i="23"/>
  <c r="E160" i="21"/>
  <c r="H159" i="23"/>
  <c r="K179" i="28"/>
  <c r="K180" i="28"/>
  <c r="J160" i="22"/>
  <c r="I159" i="21"/>
  <c r="J179" i="28"/>
  <c r="J180" i="28"/>
  <c r="B158" i="23"/>
  <c r="E159" i="22"/>
  <c r="I160" i="21"/>
  <c r="F160" i="22"/>
  <c r="F159" i="23"/>
  <c r="H160" i="22"/>
  <c r="B159" i="22"/>
  <c r="J160" i="21"/>
  <c r="F160" i="21"/>
  <c r="I160" i="22"/>
  <c r="E159" i="21"/>
  <c r="K159" i="22"/>
  <c r="B160" i="21"/>
  <c r="B159" i="21"/>
  <c r="B159" i="23"/>
  <c r="J159" i="21"/>
  <c r="H158" i="23"/>
  <c r="J159" i="22"/>
  <c r="I159" i="23"/>
  <c r="G158" i="23"/>
  <c r="H159" i="21"/>
  <c r="I159" i="22"/>
  <c r="F158" i="23"/>
  <c r="H159" i="22"/>
  <c r="G159" i="23"/>
  <c r="D159" i="21"/>
  <c r="K159" i="21"/>
  <c r="D159" i="22"/>
  <c r="I158" i="23"/>
  <c r="BA157" i="1"/>
  <c r="D158" i="23"/>
  <c r="BA158" i="1"/>
  <c r="F159" i="21"/>
  <c r="AO158" i="1"/>
  <c r="AN158" i="1"/>
  <c r="B157" i="19"/>
  <c r="D157" i="19"/>
  <c r="D178" i="28"/>
  <c r="E157" i="19"/>
  <c r="E158" i="21"/>
  <c r="F157" i="19"/>
  <c r="F178" i="28"/>
  <c r="H157" i="19"/>
  <c r="J157" i="19"/>
  <c r="K157" i="19"/>
  <c r="J158" i="21"/>
  <c r="L157" i="19"/>
  <c r="AE156" i="1"/>
  <c r="AF156" i="1"/>
  <c r="AG156" i="1"/>
  <c r="AH156" i="1"/>
  <c r="AI156" i="1"/>
  <c r="AJ156" i="1"/>
  <c r="AK156" i="1"/>
  <c r="AL156" i="1"/>
  <c r="AQ156" i="1"/>
  <c r="AR156" i="1"/>
  <c r="AS156" i="1"/>
  <c r="AT156" i="1"/>
  <c r="AU156" i="1"/>
  <c r="AV156" i="1"/>
  <c r="AW156" i="1"/>
  <c r="AX156" i="1"/>
  <c r="AZ156" i="1"/>
  <c r="AC156" i="1"/>
  <c r="BG156" i="1"/>
  <c r="Z156" i="1"/>
  <c r="BF156" i="1"/>
  <c r="AA156" i="1"/>
  <c r="BE156" i="1"/>
  <c r="I156" i="1"/>
  <c r="BC156" i="1"/>
  <c r="BD156" i="1"/>
  <c r="Q156" i="1"/>
  <c r="R156" i="1"/>
  <c r="AB156" i="1"/>
  <c r="BB156" i="1"/>
  <c r="B156" i="19"/>
  <c r="B448" i="19"/>
  <c r="D156" i="19"/>
  <c r="E156" i="19"/>
  <c r="F156" i="19"/>
  <c r="H156" i="19"/>
  <c r="J156" i="19"/>
  <c r="K156" i="19"/>
  <c r="L156" i="19"/>
  <c r="AE155" i="1"/>
  <c r="AF155" i="1"/>
  <c r="AO155" i="1"/>
  <c r="AG155" i="1"/>
  <c r="AH155" i="1"/>
  <c r="AI155" i="1"/>
  <c r="AJ155" i="1"/>
  <c r="AK155" i="1"/>
  <c r="AL155" i="1"/>
  <c r="AQ155" i="1"/>
  <c r="AR155" i="1"/>
  <c r="AS155" i="1"/>
  <c r="AT155" i="1"/>
  <c r="AU155" i="1"/>
  <c r="AV155" i="1"/>
  <c r="AW155" i="1"/>
  <c r="AX155" i="1"/>
  <c r="AZ155" i="1"/>
  <c r="AC155" i="1"/>
  <c r="BG155" i="1"/>
  <c r="Z155" i="1"/>
  <c r="BF155" i="1"/>
  <c r="AA155" i="1"/>
  <c r="BE155" i="1"/>
  <c r="I155" i="1"/>
  <c r="BC155" i="1"/>
  <c r="BD155" i="1"/>
  <c r="Q155" i="1"/>
  <c r="R155" i="1"/>
  <c r="AB155" i="1"/>
  <c r="BB155" i="1"/>
  <c r="B155" i="19"/>
  <c r="B447" i="19"/>
  <c r="D155" i="19"/>
  <c r="E155" i="19"/>
  <c r="F155" i="19"/>
  <c r="H155" i="19"/>
  <c r="J155" i="19"/>
  <c r="K155" i="19"/>
  <c r="L155" i="19"/>
  <c r="AE154" i="1"/>
  <c r="AF154" i="1"/>
  <c r="AO154" i="1"/>
  <c r="AG154" i="1"/>
  <c r="AH154" i="1"/>
  <c r="AI154" i="1"/>
  <c r="AJ154" i="1"/>
  <c r="AK154" i="1"/>
  <c r="AL154" i="1"/>
  <c r="AQ154" i="1"/>
  <c r="AR154" i="1"/>
  <c r="AS154" i="1"/>
  <c r="AT154" i="1"/>
  <c r="AU154" i="1"/>
  <c r="AV154" i="1"/>
  <c r="AW154" i="1"/>
  <c r="AX154" i="1"/>
  <c r="AZ154" i="1"/>
  <c r="AC154" i="1"/>
  <c r="BG154" i="1"/>
  <c r="Z154" i="1"/>
  <c r="BF154" i="1"/>
  <c r="AA154" i="1"/>
  <c r="BE154" i="1"/>
  <c r="I154" i="1"/>
  <c r="BC154" i="1"/>
  <c r="BD154" i="1"/>
  <c r="Q154" i="1"/>
  <c r="R154" i="1"/>
  <c r="AB154" i="1"/>
  <c r="BB154" i="1"/>
  <c r="B154" i="19"/>
  <c r="B446" i="19"/>
  <c r="D154" i="19"/>
  <c r="E154" i="19"/>
  <c r="F154" i="19"/>
  <c r="H154" i="19"/>
  <c r="J154" i="19"/>
  <c r="K154" i="19"/>
  <c r="L154" i="19"/>
  <c r="AE153" i="1"/>
  <c r="AF153" i="1"/>
  <c r="AG153" i="1"/>
  <c r="AH153" i="1"/>
  <c r="AI153" i="1"/>
  <c r="AJ153" i="1"/>
  <c r="AK153" i="1"/>
  <c r="AL153" i="1"/>
  <c r="AQ153" i="1"/>
  <c r="AR153" i="1"/>
  <c r="AS153" i="1"/>
  <c r="AT153" i="1"/>
  <c r="AU153" i="1"/>
  <c r="AV153" i="1"/>
  <c r="AW153" i="1"/>
  <c r="AX153" i="1"/>
  <c r="AZ153" i="1"/>
  <c r="AC153" i="1"/>
  <c r="BG153" i="1"/>
  <c r="Z153" i="1"/>
  <c r="BF153" i="1"/>
  <c r="AA153" i="1"/>
  <c r="BE153" i="1"/>
  <c r="I153" i="1"/>
  <c r="BC153" i="1"/>
  <c r="BD153" i="1"/>
  <c r="Q153" i="1"/>
  <c r="R153" i="1"/>
  <c r="AB153" i="1"/>
  <c r="BB153" i="1"/>
  <c r="E159" i="23"/>
  <c r="G159" i="21"/>
  <c r="M179" i="28"/>
  <c r="B158" i="21"/>
  <c r="B449" i="19"/>
  <c r="M180" i="28"/>
  <c r="E158" i="23"/>
  <c r="G179" i="28"/>
  <c r="G180" i="28"/>
  <c r="G160" i="22"/>
  <c r="G159" i="22"/>
  <c r="G160" i="21"/>
  <c r="G156" i="19"/>
  <c r="M156" i="19"/>
  <c r="BH155" i="1"/>
  <c r="G155" i="19"/>
  <c r="BH154" i="1"/>
  <c r="G154" i="19"/>
  <c r="M154" i="19"/>
  <c r="BH153" i="1"/>
  <c r="G157" i="19"/>
  <c r="BH156" i="1"/>
  <c r="O156" i="19"/>
  <c r="O155" i="19"/>
  <c r="N155" i="19"/>
  <c r="O154" i="19"/>
  <c r="H178" i="28"/>
  <c r="H185" i="28"/>
  <c r="N157" i="19"/>
  <c r="N154" i="19"/>
  <c r="I158" i="21"/>
  <c r="O157" i="19"/>
  <c r="N156" i="19"/>
  <c r="F185" i="28"/>
  <c r="B176" i="28"/>
  <c r="H175" i="28"/>
  <c r="E157" i="21"/>
  <c r="D185" i="28"/>
  <c r="E178" i="28"/>
  <c r="E185" i="28"/>
  <c r="K157" i="22"/>
  <c r="D156" i="22"/>
  <c r="B178" i="28"/>
  <c r="B185" i="28"/>
  <c r="J178" i="28"/>
  <c r="J185" i="28"/>
  <c r="K178" i="28"/>
  <c r="K185" i="28"/>
  <c r="L178" i="28"/>
  <c r="L185" i="28"/>
  <c r="H157" i="21"/>
  <c r="K175" i="28"/>
  <c r="F176" i="28"/>
  <c r="I157" i="23"/>
  <c r="J158" i="22"/>
  <c r="K158" i="22"/>
  <c r="B156" i="21"/>
  <c r="G156" i="23"/>
  <c r="F156" i="23"/>
  <c r="D156" i="23"/>
  <c r="E158" i="22"/>
  <c r="H157" i="23"/>
  <c r="D158" i="21"/>
  <c r="D158" i="22"/>
  <c r="F158" i="22"/>
  <c r="B157" i="22"/>
  <c r="I157" i="21"/>
  <c r="F158" i="21"/>
  <c r="B175" i="28"/>
  <c r="K176" i="28"/>
  <c r="H158" i="22"/>
  <c r="K158" i="21"/>
  <c r="D175" i="28"/>
  <c r="L175" i="28"/>
  <c r="B156" i="22"/>
  <c r="J157" i="22"/>
  <c r="I158" i="22"/>
  <c r="H158" i="21"/>
  <c r="E176" i="28"/>
  <c r="B158" i="22"/>
  <c r="H157" i="22"/>
  <c r="G157" i="23"/>
  <c r="J176" i="28"/>
  <c r="K156" i="22"/>
  <c r="BA153" i="1"/>
  <c r="B154" i="23"/>
  <c r="BA156" i="1"/>
  <c r="F157" i="21"/>
  <c r="F157" i="23"/>
  <c r="H176" i="28"/>
  <c r="J175" i="28"/>
  <c r="K156" i="21"/>
  <c r="F157" i="22"/>
  <c r="E156" i="22"/>
  <c r="I156" i="23"/>
  <c r="D157" i="21"/>
  <c r="E157" i="22"/>
  <c r="D157" i="23"/>
  <c r="D156" i="21"/>
  <c r="B156" i="23"/>
  <c r="K157" i="21"/>
  <c r="B157" i="21"/>
  <c r="D157" i="22"/>
  <c r="B157" i="23"/>
  <c r="F175" i="28"/>
  <c r="BA155" i="1"/>
  <c r="J157" i="21"/>
  <c r="D176" i="28"/>
  <c r="E175" i="28"/>
  <c r="L176" i="28"/>
  <c r="J156" i="21"/>
  <c r="I157" i="22"/>
  <c r="AN156" i="1"/>
  <c r="AO156" i="1"/>
  <c r="I156" i="21"/>
  <c r="J156" i="22"/>
  <c r="B155" i="23"/>
  <c r="H156" i="21"/>
  <c r="I156" i="22"/>
  <c r="H156" i="23"/>
  <c r="H156" i="22"/>
  <c r="F156" i="21"/>
  <c r="E156" i="21"/>
  <c r="F156" i="22"/>
  <c r="AN155" i="1"/>
  <c r="I155" i="21"/>
  <c r="E174" i="28"/>
  <c r="F174" i="28"/>
  <c r="BA154" i="1"/>
  <c r="I155" i="23"/>
  <c r="B155" i="22"/>
  <c r="H154" i="23"/>
  <c r="F154" i="23"/>
  <c r="H155" i="23"/>
  <c r="E155" i="21"/>
  <c r="I155" i="22"/>
  <c r="I154" i="23"/>
  <c r="H155" i="21"/>
  <c r="G154" i="23"/>
  <c r="D154" i="23"/>
  <c r="H155" i="22"/>
  <c r="G155" i="23"/>
  <c r="D174" i="28"/>
  <c r="F155" i="21"/>
  <c r="F155" i="23"/>
  <c r="L174" i="28"/>
  <c r="B174" i="28"/>
  <c r="F155" i="22"/>
  <c r="K174" i="28"/>
  <c r="D155" i="21"/>
  <c r="E155" i="22"/>
  <c r="D155" i="23"/>
  <c r="J174" i="28"/>
  <c r="K155" i="21"/>
  <c r="B155" i="21"/>
  <c r="D155" i="22"/>
  <c r="H174" i="28"/>
  <c r="J155" i="21"/>
  <c r="K155" i="22"/>
  <c r="J155" i="22"/>
  <c r="AN154" i="1"/>
  <c r="AO153" i="1"/>
  <c r="AN153" i="1"/>
  <c r="B153" i="19"/>
  <c r="B445" i="19"/>
  <c r="D153" i="19"/>
  <c r="E153" i="19"/>
  <c r="F153" i="19"/>
  <c r="H153" i="19"/>
  <c r="J153" i="19"/>
  <c r="K153" i="19"/>
  <c r="K173" i="28"/>
  <c r="L153" i="19"/>
  <c r="L173" i="28"/>
  <c r="AE152" i="1"/>
  <c r="AF152" i="1"/>
  <c r="AG152" i="1"/>
  <c r="AH152" i="1"/>
  <c r="AI152" i="1"/>
  <c r="AJ152" i="1"/>
  <c r="AK152" i="1"/>
  <c r="AL152" i="1"/>
  <c r="AQ152" i="1"/>
  <c r="AR152" i="1"/>
  <c r="AS152" i="1"/>
  <c r="AT152" i="1"/>
  <c r="AU152" i="1"/>
  <c r="AV152" i="1"/>
  <c r="AW152" i="1"/>
  <c r="AX152" i="1"/>
  <c r="AZ152" i="1"/>
  <c r="AC152" i="1"/>
  <c r="BG152" i="1"/>
  <c r="Z152" i="1"/>
  <c r="BF152" i="1"/>
  <c r="AA152" i="1"/>
  <c r="BE152" i="1"/>
  <c r="I152" i="1"/>
  <c r="BC152" i="1"/>
  <c r="BD152" i="1"/>
  <c r="Q152" i="1"/>
  <c r="R152" i="1"/>
  <c r="AB152" i="1"/>
  <c r="BB152" i="1"/>
  <c r="M185" i="28"/>
  <c r="M176" i="28"/>
  <c r="M175" i="28"/>
  <c r="M174" i="28"/>
  <c r="M178" i="28"/>
  <c r="E156" i="23"/>
  <c r="G175" i="28"/>
  <c r="G174" i="28"/>
  <c r="G156" i="22"/>
  <c r="E155" i="23"/>
  <c r="M155" i="19"/>
  <c r="G156" i="21"/>
  <c r="G155" i="21"/>
  <c r="G155" i="22"/>
  <c r="E154" i="23"/>
  <c r="G157" i="22"/>
  <c r="E157" i="23"/>
  <c r="G176" i="28"/>
  <c r="M157" i="19"/>
  <c r="G158" i="21"/>
  <c r="G158" i="22"/>
  <c r="G178" i="28"/>
  <c r="G185" i="28"/>
  <c r="G157" i="21"/>
  <c r="G153" i="19"/>
  <c r="E153" i="23"/>
  <c r="BH152" i="1"/>
  <c r="N153" i="19"/>
  <c r="J173" i="28"/>
  <c r="O153" i="19"/>
  <c r="AN152" i="1"/>
  <c r="D153" i="23"/>
  <c r="AO152" i="1"/>
  <c r="BA152" i="1"/>
  <c r="B154" i="22"/>
  <c r="D154" i="21"/>
  <c r="J154" i="21"/>
  <c r="H173" i="28"/>
  <c r="G153" i="23"/>
  <c r="D173" i="28"/>
  <c r="B173" i="28"/>
  <c r="E154" i="22"/>
  <c r="F173" i="28"/>
  <c r="E173" i="28"/>
  <c r="H154" i="22"/>
  <c r="H154" i="21"/>
  <c r="I153" i="23"/>
  <c r="F154" i="22"/>
  <c r="D154" i="22"/>
  <c r="H153" i="23"/>
  <c r="E154" i="21"/>
  <c r="B154" i="21"/>
  <c r="K154" i="21"/>
  <c r="F153" i="23"/>
  <c r="F154" i="21"/>
  <c r="J154" i="22"/>
  <c r="B153" i="23"/>
  <c r="K154" i="22"/>
  <c r="I154" i="22"/>
  <c r="I154" i="21"/>
  <c r="B152" i="19"/>
  <c r="D152" i="19"/>
  <c r="D172" i="28"/>
  <c r="E152" i="19"/>
  <c r="F152" i="19"/>
  <c r="H152" i="19"/>
  <c r="J152" i="19"/>
  <c r="K152" i="19"/>
  <c r="K172" i="28"/>
  <c r="L152" i="19"/>
  <c r="AE151" i="1"/>
  <c r="AF151" i="1"/>
  <c r="AG151" i="1"/>
  <c r="AH151" i="1"/>
  <c r="AI151" i="1"/>
  <c r="AJ151" i="1"/>
  <c r="AK151" i="1"/>
  <c r="AL151" i="1"/>
  <c r="AQ151" i="1"/>
  <c r="AR151" i="1"/>
  <c r="AS151" i="1"/>
  <c r="AT151" i="1"/>
  <c r="AU151" i="1"/>
  <c r="AV151" i="1"/>
  <c r="AW151" i="1"/>
  <c r="AX151" i="1"/>
  <c r="AZ151" i="1"/>
  <c r="AC151" i="1"/>
  <c r="BG151" i="1"/>
  <c r="Z151" i="1"/>
  <c r="BF151" i="1"/>
  <c r="AA151" i="1"/>
  <c r="BE151" i="1"/>
  <c r="I151" i="1"/>
  <c r="BC151" i="1"/>
  <c r="BD151" i="1"/>
  <c r="Q151" i="1"/>
  <c r="R151" i="1"/>
  <c r="AB151" i="1"/>
  <c r="BB151" i="1"/>
  <c r="M173" i="28"/>
  <c r="B172" i="28"/>
  <c r="M172" i="28"/>
  <c r="B444" i="19"/>
  <c r="G173" i="28"/>
  <c r="G154" i="22"/>
  <c r="M153" i="19"/>
  <c r="G154" i="21"/>
  <c r="G152" i="19"/>
  <c r="G153" i="22"/>
  <c r="BH151" i="1"/>
  <c r="N152" i="19"/>
  <c r="O152" i="19"/>
  <c r="BA151" i="1"/>
  <c r="E153" i="21"/>
  <c r="E172" i="28"/>
  <c r="K153" i="21"/>
  <c r="F153" i="21"/>
  <c r="I153" i="21"/>
  <c r="H153" i="22"/>
  <c r="F153" i="22"/>
  <c r="B152" i="23"/>
  <c r="B153" i="22"/>
  <c r="F172" i="28"/>
  <c r="J172" i="28"/>
  <c r="L172" i="28"/>
  <c r="H172" i="28"/>
  <c r="D153" i="22"/>
  <c r="I153" i="22"/>
  <c r="K153" i="22"/>
  <c r="H152" i="23"/>
  <c r="G152" i="23"/>
  <c r="B153" i="21"/>
  <c r="H153" i="21"/>
  <c r="J153" i="21"/>
  <c r="E153" i="22"/>
  <c r="D153" i="21"/>
  <c r="J153" i="22"/>
  <c r="I152" i="23"/>
  <c r="F152" i="23"/>
  <c r="D152" i="23"/>
  <c r="AN151" i="1"/>
  <c r="AO151" i="1"/>
  <c r="B151" i="19"/>
  <c r="D151" i="19"/>
  <c r="D171" i="28"/>
  <c r="E151" i="19"/>
  <c r="E152" i="21"/>
  <c r="F151" i="19"/>
  <c r="F171" i="28"/>
  <c r="H151" i="19"/>
  <c r="J151" i="19"/>
  <c r="K151" i="19"/>
  <c r="L151" i="19"/>
  <c r="L171" i="28"/>
  <c r="AE150" i="1"/>
  <c r="AF150" i="1"/>
  <c r="AO150" i="1"/>
  <c r="AG150" i="1"/>
  <c r="AH150" i="1"/>
  <c r="AI150" i="1"/>
  <c r="AJ150" i="1"/>
  <c r="AK150" i="1"/>
  <c r="AL150" i="1"/>
  <c r="AQ150" i="1"/>
  <c r="AR150" i="1"/>
  <c r="AS150" i="1"/>
  <c r="AT150" i="1"/>
  <c r="AU150" i="1"/>
  <c r="AV150" i="1"/>
  <c r="AW150" i="1"/>
  <c r="AX150" i="1"/>
  <c r="AZ150" i="1"/>
  <c r="AC150" i="1"/>
  <c r="BG150" i="1"/>
  <c r="Z150" i="1"/>
  <c r="BF150" i="1"/>
  <c r="AA150" i="1"/>
  <c r="BE150" i="1"/>
  <c r="I150" i="1"/>
  <c r="BC150" i="1"/>
  <c r="BD150" i="1"/>
  <c r="Q150" i="1"/>
  <c r="R150" i="1"/>
  <c r="AB150" i="1"/>
  <c r="BB150" i="1"/>
  <c r="B171" i="28"/>
  <c r="M171" i="28"/>
  <c r="B443" i="19"/>
  <c r="E152" i="23"/>
  <c r="G172" i="28"/>
  <c r="G153" i="21"/>
  <c r="M152" i="19"/>
  <c r="G151" i="19"/>
  <c r="G152" i="22"/>
  <c r="BH150" i="1"/>
  <c r="N151" i="19"/>
  <c r="O151" i="19"/>
  <c r="F151" i="23"/>
  <c r="D151" i="23"/>
  <c r="B152" i="21"/>
  <c r="F152" i="22"/>
  <c r="H171" i="28"/>
  <c r="D152" i="22"/>
  <c r="K152" i="21"/>
  <c r="E152" i="22"/>
  <c r="K171" i="28"/>
  <c r="J171" i="28"/>
  <c r="E171" i="28"/>
  <c r="B151" i="23"/>
  <c r="F152" i="21"/>
  <c r="H152" i="21"/>
  <c r="H152" i="22"/>
  <c r="B152" i="22"/>
  <c r="D152" i="21"/>
  <c r="I151" i="23"/>
  <c r="K152" i="22"/>
  <c r="J152" i="22"/>
  <c r="J152" i="21"/>
  <c r="G151" i="23"/>
  <c r="I152" i="22"/>
  <c r="I152" i="21"/>
  <c r="H151" i="23"/>
  <c r="AN150" i="1"/>
  <c r="BA150" i="1"/>
  <c r="B150" i="19"/>
  <c r="D150" i="19"/>
  <c r="D151" i="22"/>
  <c r="E150" i="19"/>
  <c r="E170" i="28"/>
  <c r="F150" i="19"/>
  <c r="F151" i="22"/>
  <c r="H150" i="19"/>
  <c r="J150" i="19"/>
  <c r="K150" i="19"/>
  <c r="J151" i="21"/>
  <c r="L150" i="19"/>
  <c r="L170" i="28"/>
  <c r="L177" i="28"/>
  <c r="AE149" i="1"/>
  <c r="AF149" i="1"/>
  <c r="AG149" i="1"/>
  <c r="AH149" i="1"/>
  <c r="AI149" i="1"/>
  <c r="AJ149" i="1"/>
  <c r="AK149" i="1"/>
  <c r="AL149" i="1"/>
  <c r="AQ149" i="1"/>
  <c r="AR149" i="1"/>
  <c r="AS149" i="1"/>
  <c r="AT149" i="1"/>
  <c r="AU149" i="1"/>
  <c r="AV149" i="1"/>
  <c r="AW149" i="1"/>
  <c r="AX149" i="1"/>
  <c r="AZ149" i="1"/>
  <c r="AC149" i="1"/>
  <c r="BG149" i="1"/>
  <c r="Z149" i="1"/>
  <c r="BF149" i="1"/>
  <c r="AA149" i="1"/>
  <c r="BE149" i="1"/>
  <c r="I149" i="1"/>
  <c r="BC149" i="1"/>
  <c r="BD149" i="1"/>
  <c r="Q149" i="1"/>
  <c r="R149" i="1"/>
  <c r="AB149" i="1"/>
  <c r="BB149" i="1"/>
  <c r="B170" i="28"/>
  <c r="B177" i="28"/>
  <c r="B442" i="19"/>
  <c r="M151" i="19"/>
  <c r="G171" i="28"/>
  <c r="E151" i="23"/>
  <c r="G152" i="21"/>
  <c r="G150" i="19"/>
  <c r="G170" i="28"/>
  <c r="BH149" i="1"/>
  <c r="H151" i="22"/>
  <c r="N150" i="19"/>
  <c r="I151" i="21"/>
  <c r="O150" i="19"/>
  <c r="E177" i="28"/>
  <c r="K170" i="28"/>
  <c r="K177" i="28"/>
  <c r="J170" i="28"/>
  <c r="J177" i="28"/>
  <c r="AN149" i="1"/>
  <c r="H170" i="28"/>
  <c r="H177" i="28"/>
  <c r="F170" i="28"/>
  <c r="F177" i="28"/>
  <c r="D170" i="28"/>
  <c r="H150" i="23"/>
  <c r="I150" i="23"/>
  <c r="I151" i="22"/>
  <c r="BA149" i="1"/>
  <c r="G150" i="23"/>
  <c r="H151" i="21"/>
  <c r="F150" i="23"/>
  <c r="AO149" i="1"/>
  <c r="F151" i="21"/>
  <c r="K151" i="22"/>
  <c r="K151" i="21"/>
  <c r="B151" i="22"/>
  <c r="B151" i="21"/>
  <c r="D150" i="23"/>
  <c r="J151" i="22"/>
  <c r="B150" i="23"/>
  <c r="E151" i="22"/>
  <c r="E151" i="21"/>
  <c r="D151" i="21"/>
  <c r="B149" i="19"/>
  <c r="D149" i="19"/>
  <c r="D168" i="28"/>
  <c r="E149" i="19"/>
  <c r="E168" i="28"/>
  <c r="F149" i="19"/>
  <c r="F168" i="28"/>
  <c r="H149" i="19"/>
  <c r="J149" i="19"/>
  <c r="K149" i="19"/>
  <c r="L149" i="19"/>
  <c r="L168" i="28"/>
  <c r="AE148" i="1"/>
  <c r="AF148" i="1"/>
  <c r="AG148" i="1"/>
  <c r="AH148" i="1"/>
  <c r="AI148" i="1"/>
  <c r="AJ148" i="1"/>
  <c r="AK148" i="1"/>
  <c r="AL148" i="1"/>
  <c r="AQ148" i="1"/>
  <c r="AR148" i="1"/>
  <c r="AS148" i="1"/>
  <c r="AT148" i="1"/>
  <c r="AU148" i="1"/>
  <c r="AV148" i="1"/>
  <c r="AW148" i="1"/>
  <c r="AX148" i="1"/>
  <c r="AZ148" i="1"/>
  <c r="AC148" i="1"/>
  <c r="BG148" i="1"/>
  <c r="Z148" i="1"/>
  <c r="BF148" i="1"/>
  <c r="AA148" i="1"/>
  <c r="BE148" i="1"/>
  <c r="I148" i="1"/>
  <c r="BC148" i="1"/>
  <c r="BD148" i="1"/>
  <c r="Q148" i="1"/>
  <c r="R148" i="1"/>
  <c r="AB148" i="1"/>
  <c r="BB148" i="1"/>
  <c r="M170" i="28"/>
  <c r="M150" i="19"/>
  <c r="B168" i="28"/>
  <c r="M168" i="28"/>
  <c r="B441" i="19"/>
  <c r="G151" i="21"/>
  <c r="G151" i="22"/>
  <c r="G177" i="28"/>
  <c r="E150" i="23"/>
  <c r="G149" i="19"/>
  <c r="E149" i="23"/>
  <c r="BH148" i="1"/>
  <c r="N149" i="19"/>
  <c r="J168" i="28"/>
  <c r="O149" i="19"/>
  <c r="D177" i="28"/>
  <c r="M177" i="28"/>
  <c r="G149" i="23"/>
  <c r="D150" i="22"/>
  <c r="B150" i="22"/>
  <c r="D150" i="21"/>
  <c r="F149" i="23"/>
  <c r="K150" i="22"/>
  <c r="AN148" i="1"/>
  <c r="E150" i="22"/>
  <c r="H150" i="22"/>
  <c r="H168" i="28"/>
  <c r="E150" i="21"/>
  <c r="K168" i="28"/>
  <c r="J150" i="22"/>
  <c r="B150" i="21"/>
  <c r="H150" i="21"/>
  <c r="I150" i="21"/>
  <c r="I150" i="22"/>
  <c r="K150" i="21"/>
  <c r="D149" i="23"/>
  <c r="F150" i="21"/>
  <c r="F150" i="22"/>
  <c r="J150" i="21"/>
  <c r="I149" i="23"/>
  <c r="H149" i="23"/>
  <c r="B149" i="23"/>
  <c r="AO148" i="1"/>
  <c r="BA148" i="1"/>
  <c r="B148" i="19"/>
  <c r="D148" i="19"/>
  <c r="D149" i="21"/>
  <c r="E148" i="19"/>
  <c r="E167" i="28"/>
  <c r="F148" i="19"/>
  <c r="H148" i="19"/>
  <c r="J148" i="19"/>
  <c r="K148" i="19"/>
  <c r="L148" i="19"/>
  <c r="L167" i="28"/>
  <c r="AE147" i="1"/>
  <c r="AF147" i="1"/>
  <c r="AO147" i="1"/>
  <c r="AG147" i="1"/>
  <c r="AH147" i="1"/>
  <c r="AI147" i="1"/>
  <c r="AJ147" i="1"/>
  <c r="AK147" i="1"/>
  <c r="AL147" i="1"/>
  <c r="AQ147" i="1"/>
  <c r="AR147" i="1"/>
  <c r="AS147" i="1"/>
  <c r="AT147" i="1"/>
  <c r="AU147" i="1"/>
  <c r="AV147" i="1"/>
  <c r="AW147" i="1"/>
  <c r="AX147" i="1"/>
  <c r="AZ147" i="1"/>
  <c r="AC147" i="1"/>
  <c r="BG147" i="1"/>
  <c r="Z147" i="1"/>
  <c r="BF147" i="1"/>
  <c r="AA147" i="1"/>
  <c r="BE147" i="1"/>
  <c r="I147" i="1"/>
  <c r="BC147" i="1"/>
  <c r="BD147" i="1"/>
  <c r="Q147" i="1"/>
  <c r="R147" i="1"/>
  <c r="AB147" i="1"/>
  <c r="BB147" i="1"/>
  <c r="G150" i="21"/>
  <c r="B149" i="21"/>
  <c r="B440" i="19"/>
  <c r="M149" i="19"/>
  <c r="G150" i="22"/>
  <c r="G168" i="28"/>
  <c r="G148" i="19"/>
  <c r="G149" i="21"/>
  <c r="BH147" i="1"/>
  <c r="I149" i="22"/>
  <c r="O148" i="19"/>
  <c r="H149" i="21"/>
  <c r="N148" i="19"/>
  <c r="B149" i="22"/>
  <c r="E149" i="21"/>
  <c r="K149" i="22"/>
  <c r="B167" i="28"/>
  <c r="D148" i="23"/>
  <c r="D149" i="22"/>
  <c r="BA147" i="1"/>
  <c r="K167" i="28"/>
  <c r="J149" i="22"/>
  <c r="F148" i="23"/>
  <c r="K149" i="21"/>
  <c r="J149" i="21"/>
  <c r="F149" i="21"/>
  <c r="H148" i="23"/>
  <c r="G148" i="23"/>
  <c r="I149" i="21"/>
  <c r="F167" i="28"/>
  <c r="D167" i="28"/>
  <c r="H149" i="22"/>
  <c r="H167" i="28"/>
  <c r="F149" i="22"/>
  <c r="E149" i="22"/>
  <c r="J167" i="28"/>
  <c r="I148" i="23"/>
  <c r="AN147" i="1"/>
  <c r="B148" i="23"/>
  <c r="B147" i="19"/>
  <c r="B439" i="19"/>
  <c r="D147" i="19"/>
  <c r="D166" i="28"/>
  <c r="E147" i="19"/>
  <c r="E166" i="28"/>
  <c r="F147" i="19"/>
  <c r="F148" i="21"/>
  <c r="H147" i="19"/>
  <c r="J147" i="19"/>
  <c r="K147" i="19"/>
  <c r="J148" i="21"/>
  <c r="L147" i="19"/>
  <c r="K148" i="21"/>
  <c r="AE146" i="1"/>
  <c r="AF146" i="1"/>
  <c r="AO146" i="1"/>
  <c r="AG146" i="1"/>
  <c r="AH146" i="1"/>
  <c r="AI146" i="1"/>
  <c r="AJ146" i="1"/>
  <c r="AK146" i="1"/>
  <c r="AL146" i="1"/>
  <c r="AQ146" i="1"/>
  <c r="AR146" i="1"/>
  <c r="AS146" i="1"/>
  <c r="AT146" i="1"/>
  <c r="AU146" i="1"/>
  <c r="AV146" i="1"/>
  <c r="AW146" i="1"/>
  <c r="AX146" i="1"/>
  <c r="AZ146" i="1"/>
  <c r="AC146" i="1"/>
  <c r="BG146" i="1"/>
  <c r="Z146" i="1"/>
  <c r="BF146" i="1"/>
  <c r="AA146" i="1"/>
  <c r="BE146" i="1"/>
  <c r="I146" i="1"/>
  <c r="BC146" i="1"/>
  <c r="BD146" i="1"/>
  <c r="Q146" i="1"/>
  <c r="R146" i="1"/>
  <c r="AB146" i="1"/>
  <c r="BB146" i="1"/>
  <c r="M167" i="28"/>
  <c r="G167" i="28"/>
  <c r="E148" i="23"/>
  <c r="M148" i="19"/>
  <c r="G149" i="22"/>
  <c r="G147" i="19"/>
  <c r="G166" i="28"/>
  <c r="BH146" i="1"/>
  <c r="H166" i="28"/>
  <c r="N147" i="19"/>
  <c r="I148" i="21"/>
  <c r="O147" i="19"/>
  <c r="J148" i="22"/>
  <c r="J166" i="28"/>
  <c r="I148" i="22"/>
  <c r="D148" i="22"/>
  <c r="E148" i="22"/>
  <c r="AN146" i="1"/>
  <c r="D148" i="21"/>
  <c r="F166" i="28"/>
  <c r="L166" i="28"/>
  <c r="K148" i="22"/>
  <c r="B166" i="28"/>
  <c r="M166" i="28"/>
  <c r="B148" i="22"/>
  <c r="F148" i="22"/>
  <c r="B148" i="21"/>
  <c r="H147" i="23"/>
  <c r="E148" i="21"/>
  <c r="K166" i="28"/>
  <c r="F147" i="23"/>
  <c r="H148" i="21"/>
  <c r="D147" i="23"/>
  <c r="H148" i="22"/>
  <c r="I147" i="23"/>
  <c r="G147" i="23"/>
  <c r="BA146" i="1"/>
  <c r="B147" i="23"/>
  <c r="B146" i="19"/>
  <c r="B438" i="19"/>
  <c r="D146" i="19"/>
  <c r="E146" i="19"/>
  <c r="E147" i="22"/>
  <c r="F146" i="19"/>
  <c r="F165" i="28"/>
  <c r="H146" i="19"/>
  <c r="J146" i="19"/>
  <c r="K146" i="19"/>
  <c r="K165" i="28"/>
  <c r="L146" i="19"/>
  <c r="AE145" i="1"/>
  <c r="AF145" i="1"/>
  <c r="AO145" i="1"/>
  <c r="AG145" i="1"/>
  <c r="AH145" i="1"/>
  <c r="AI145" i="1"/>
  <c r="AJ145" i="1"/>
  <c r="AK145" i="1"/>
  <c r="AL145" i="1"/>
  <c r="AQ145" i="1"/>
  <c r="AR145" i="1"/>
  <c r="AS145" i="1"/>
  <c r="AT145" i="1"/>
  <c r="AU145" i="1"/>
  <c r="AV145" i="1"/>
  <c r="AW145" i="1"/>
  <c r="AX145" i="1"/>
  <c r="AZ145" i="1"/>
  <c r="AC145" i="1"/>
  <c r="BG145" i="1"/>
  <c r="Z145" i="1"/>
  <c r="BF145" i="1"/>
  <c r="AA145" i="1"/>
  <c r="BE145" i="1"/>
  <c r="I145" i="1"/>
  <c r="BC145" i="1"/>
  <c r="BD145" i="1"/>
  <c r="Q145" i="1"/>
  <c r="R145" i="1"/>
  <c r="AB145" i="1"/>
  <c r="BB145" i="1"/>
  <c r="G148" i="21"/>
  <c r="E147" i="23"/>
  <c r="G148" i="22"/>
  <c r="M147" i="19"/>
  <c r="G146" i="19"/>
  <c r="M146" i="19"/>
  <c r="BH145" i="1"/>
  <c r="H165" i="28"/>
  <c r="N146" i="19"/>
  <c r="I147" i="22"/>
  <c r="O146" i="19"/>
  <c r="J165" i="28"/>
  <c r="I147" i="21"/>
  <c r="H146" i="23"/>
  <c r="D147" i="21"/>
  <c r="B165" i="28"/>
  <c r="B147" i="22"/>
  <c r="F147" i="21"/>
  <c r="D165" i="28"/>
  <c r="K147" i="22"/>
  <c r="L165" i="28"/>
  <c r="J147" i="21"/>
  <c r="J147" i="22"/>
  <c r="D147" i="22"/>
  <c r="K147" i="21"/>
  <c r="F147" i="22"/>
  <c r="E165" i="28"/>
  <c r="H147" i="21"/>
  <c r="H147" i="22"/>
  <c r="E147" i="21"/>
  <c r="B147" i="21"/>
  <c r="I146" i="23"/>
  <c r="G146" i="23"/>
  <c r="AN145" i="1"/>
  <c r="F146" i="23"/>
  <c r="D146" i="23"/>
  <c r="B146" i="23"/>
  <c r="BA145" i="1"/>
  <c r="B144" i="19"/>
  <c r="B436" i="19"/>
  <c r="D144" i="19"/>
  <c r="E144" i="19"/>
  <c r="F144" i="19"/>
  <c r="H144" i="19"/>
  <c r="J144" i="19"/>
  <c r="K144" i="19"/>
  <c r="L144" i="19"/>
  <c r="B145" i="19"/>
  <c r="D145" i="19"/>
  <c r="D146" i="21"/>
  <c r="E145" i="19"/>
  <c r="E146" i="22"/>
  <c r="F145" i="19"/>
  <c r="H145" i="19"/>
  <c r="J145" i="19"/>
  <c r="K145" i="19"/>
  <c r="K164" i="28"/>
  <c r="L145" i="19"/>
  <c r="L164" i="28"/>
  <c r="Q143" i="1"/>
  <c r="R143" i="1"/>
  <c r="Z143" i="1"/>
  <c r="AA143" i="1"/>
  <c r="AB143" i="1"/>
  <c r="AC143" i="1"/>
  <c r="AE143" i="1"/>
  <c r="AF143" i="1"/>
  <c r="AG143" i="1"/>
  <c r="AH143" i="1"/>
  <c r="AI143" i="1"/>
  <c r="AJ143" i="1"/>
  <c r="AK143" i="1"/>
  <c r="AL143" i="1"/>
  <c r="AQ143" i="1"/>
  <c r="AR143" i="1"/>
  <c r="AS143" i="1"/>
  <c r="AT143" i="1"/>
  <c r="AU143" i="1"/>
  <c r="AV143" i="1"/>
  <c r="AW143" i="1"/>
  <c r="AX143" i="1"/>
  <c r="AZ143" i="1"/>
  <c r="BB143" i="1"/>
  <c r="BC143" i="1"/>
  <c r="BD143" i="1"/>
  <c r="BE143" i="1"/>
  <c r="BF143" i="1"/>
  <c r="BG143" i="1"/>
  <c r="Q144" i="1"/>
  <c r="R144" i="1"/>
  <c r="Z144" i="1"/>
  <c r="AA144" i="1"/>
  <c r="AB144" i="1"/>
  <c r="AC144" i="1"/>
  <c r="AE144" i="1"/>
  <c r="AF144" i="1"/>
  <c r="AO144" i="1"/>
  <c r="AG144" i="1"/>
  <c r="AH144" i="1"/>
  <c r="AI144" i="1"/>
  <c r="AJ144" i="1"/>
  <c r="AK144" i="1"/>
  <c r="AL144" i="1"/>
  <c r="AQ144" i="1"/>
  <c r="AR144" i="1"/>
  <c r="AS144" i="1"/>
  <c r="AT144" i="1"/>
  <c r="AU144" i="1"/>
  <c r="AV144" i="1"/>
  <c r="AW144" i="1"/>
  <c r="AX144" i="1"/>
  <c r="AZ144" i="1"/>
  <c r="BB144" i="1"/>
  <c r="BC144" i="1"/>
  <c r="BD144" i="1"/>
  <c r="BE144" i="1"/>
  <c r="BF144" i="1"/>
  <c r="BG144" i="1"/>
  <c r="I144" i="1"/>
  <c r="I143" i="1"/>
  <c r="G165" i="28"/>
  <c r="M165" i="28"/>
  <c r="B164" i="28"/>
  <c r="B437" i="19"/>
  <c r="G147" i="22"/>
  <c r="G147" i="21"/>
  <c r="E146" i="23"/>
  <c r="G144" i="19"/>
  <c r="E144" i="23"/>
  <c r="BH143" i="1"/>
  <c r="G145" i="19"/>
  <c r="G164" i="28"/>
  <c r="BH144" i="1"/>
  <c r="O145" i="19"/>
  <c r="O144" i="19"/>
  <c r="N145" i="19"/>
  <c r="N144" i="19"/>
  <c r="AN144" i="1"/>
  <c r="E164" i="28"/>
  <c r="H145" i="23"/>
  <c r="B146" i="22"/>
  <c r="G145" i="23"/>
  <c r="F145" i="21"/>
  <c r="F163" i="28"/>
  <c r="F146" i="21"/>
  <c r="F146" i="22"/>
  <c r="F144" i="23"/>
  <c r="I145" i="22"/>
  <c r="J163" i="28"/>
  <c r="I146" i="21"/>
  <c r="H145" i="21"/>
  <c r="H163" i="28"/>
  <c r="E145" i="21"/>
  <c r="E163" i="28"/>
  <c r="E146" i="21"/>
  <c r="H146" i="22"/>
  <c r="F145" i="23"/>
  <c r="D163" i="28"/>
  <c r="F164" i="28"/>
  <c r="J164" i="28"/>
  <c r="B145" i="21"/>
  <c r="B163" i="28"/>
  <c r="D146" i="22"/>
  <c r="H164" i="28"/>
  <c r="K145" i="21"/>
  <c r="L163" i="28"/>
  <c r="I144" i="23"/>
  <c r="B146" i="21"/>
  <c r="D164" i="28"/>
  <c r="I146" i="22"/>
  <c r="H146" i="21"/>
  <c r="BA143" i="1"/>
  <c r="J145" i="22"/>
  <c r="K163" i="28"/>
  <c r="J146" i="22"/>
  <c r="J146" i="21"/>
  <c r="H145" i="22"/>
  <c r="K146" i="21"/>
  <c r="K146" i="22"/>
  <c r="F145" i="22"/>
  <c r="E145" i="22"/>
  <c r="D144" i="23"/>
  <c r="AO143" i="1"/>
  <c r="AN143" i="1"/>
  <c r="J145" i="21"/>
  <c r="K145" i="22"/>
  <c r="B145" i="22"/>
  <c r="B145" i="23"/>
  <c r="D145" i="22"/>
  <c r="D145" i="23"/>
  <c r="B144" i="23"/>
  <c r="BA144" i="1"/>
  <c r="I145" i="23"/>
  <c r="H144" i="23"/>
  <c r="G144" i="23"/>
  <c r="I145" i="21"/>
  <c r="D145" i="21"/>
  <c r="B143" i="19"/>
  <c r="D143" i="19"/>
  <c r="D144" i="22"/>
  <c r="E143" i="19"/>
  <c r="E144" i="22"/>
  <c r="F143" i="19"/>
  <c r="F144" i="22"/>
  <c r="H143" i="19"/>
  <c r="J143" i="19"/>
  <c r="K143" i="19"/>
  <c r="J144" i="21"/>
  <c r="L143" i="19"/>
  <c r="L162" i="28"/>
  <c r="AE142" i="1"/>
  <c r="AF142" i="1"/>
  <c r="AG142" i="1"/>
  <c r="AH142" i="1"/>
  <c r="AI142" i="1"/>
  <c r="AJ142" i="1"/>
  <c r="AK142" i="1"/>
  <c r="AL142" i="1"/>
  <c r="AQ142" i="1"/>
  <c r="AR142" i="1"/>
  <c r="AS142" i="1"/>
  <c r="AT142" i="1"/>
  <c r="AU142" i="1"/>
  <c r="AV142" i="1"/>
  <c r="AW142" i="1"/>
  <c r="AX142" i="1"/>
  <c r="AZ142" i="1"/>
  <c r="AC142" i="1"/>
  <c r="BG142" i="1"/>
  <c r="Z142" i="1"/>
  <c r="BF142" i="1"/>
  <c r="AA142" i="1"/>
  <c r="BE142" i="1"/>
  <c r="I142" i="1"/>
  <c r="BC142" i="1"/>
  <c r="BD142" i="1"/>
  <c r="Q142" i="1"/>
  <c r="R142" i="1"/>
  <c r="AB142" i="1"/>
  <c r="BB142" i="1"/>
  <c r="B142" i="19"/>
  <c r="B434" i="19"/>
  <c r="D142" i="19"/>
  <c r="E142" i="19"/>
  <c r="F142" i="19"/>
  <c r="H142" i="19"/>
  <c r="J142" i="19"/>
  <c r="K142" i="19"/>
  <c r="L142" i="19"/>
  <c r="AE141" i="1"/>
  <c r="AF141" i="1"/>
  <c r="AG141" i="1"/>
  <c r="AH141" i="1"/>
  <c r="AI141" i="1"/>
  <c r="AJ141" i="1"/>
  <c r="AK141" i="1"/>
  <c r="AL141" i="1"/>
  <c r="AQ141" i="1"/>
  <c r="AR141" i="1"/>
  <c r="AS141" i="1"/>
  <c r="AT141" i="1"/>
  <c r="AU141" i="1"/>
  <c r="AV141" i="1"/>
  <c r="AW141" i="1"/>
  <c r="AX141" i="1"/>
  <c r="AZ141" i="1"/>
  <c r="AC141" i="1"/>
  <c r="BG141" i="1"/>
  <c r="Z141" i="1"/>
  <c r="BF141" i="1"/>
  <c r="AA141" i="1"/>
  <c r="BE141" i="1"/>
  <c r="I141" i="1"/>
  <c r="BC141" i="1"/>
  <c r="BD141" i="1"/>
  <c r="Q141" i="1"/>
  <c r="R141" i="1"/>
  <c r="AB141" i="1"/>
  <c r="BB141" i="1"/>
  <c r="B140" i="19"/>
  <c r="B432" i="19"/>
  <c r="D140" i="19"/>
  <c r="E140" i="19"/>
  <c r="F140" i="19"/>
  <c r="H140" i="19"/>
  <c r="J140" i="19"/>
  <c r="K140" i="19"/>
  <c r="L140" i="19"/>
  <c r="B141" i="19"/>
  <c r="B433" i="19"/>
  <c r="D141" i="19"/>
  <c r="E141" i="19"/>
  <c r="F141" i="19"/>
  <c r="H141" i="19"/>
  <c r="J141" i="19"/>
  <c r="K141" i="19"/>
  <c r="L141" i="19"/>
  <c r="AE140" i="1"/>
  <c r="AF140" i="1"/>
  <c r="AG140" i="1"/>
  <c r="AH140" i="1"/>
  <c r="AI140" i="1"/>
  <c r="AJ140" i="1"/>
  <c r="AK140" i="1"/>
  <c r="AL140" i="1"/>
  <c r="AQ140" i="1"/>
  <c r="AR140" i="1"/>
  <c r="AS140" i="1"/>
  <c r="AT140" i="1"/>
  <c r="AU140" i="1"/>
  <c r="AV140" i="1"/>
  <c r="AW140" i="1"/>
  <c r="AX140" i="1"/>
  <c r="AZ140" i="1"/>
  <c r="AC140" i="1"/>
  <c r="BG140" i="1"/>
  <c r="Z140" i="1"/>
  <c r="BF140" i="1"/>
  <c r="AA140" i="1"/>
  <c r="BE140" i="1"/>
  <c r="I140" i="1"/>
  <c r="BC140" i="1"/>
  <c r="BD140" i="1"/>
  <c r="Q140" i="1"/>
  <c r="R140" i="1"/>
  <c r="AB140" i="1"/>
  <c r="BB140" i="1"/>
  <c r="I139" i="1"/>
  <c r="Q139" i="1"/>
  <c r="R139" i="1"/>
  <c r="Z139" i="1"/>
  <c r="AA139" i="1"/>
  <c r="AB139" i="1"/>
  <c r="AC139" i="1"/>
  <c r="AE139" i="1"/>
  <c r="AF139" i="1"/>
  <c r="AG139" i="1"/>
  <c r="AH139" i="1"/>
  <c r="AI139" i="1"/>
  <c r="E158" i="28"/>
  <c r="M164" i="28"/>
  <c r="M163" i="28"/>
  <c r="E145" i="23"/>
  <c r="B144" i="21"/>
  <c r="B435" i="19"/>
  <c r="F141" i="21"/>
  <c r="G163" i="28"/>
  <c r="G146" i="22"/>
  <c r="G146" i="21"/>
  <c r="M145" i="19"/>
  <c r="G145" i="22"/>
  <c r="G145" i="21"/>
  <c r="M144" i="19"/>
  <c r="G143" i="19"/>
  <c r="G144" i="22"/>
  <c r="BH142" i="1"/>
  <c r="G140" i="19"/>
  <c r="E140" i="23"/>
  <c r="BH139" i="1"/>
  <c r="G142" i="19"/>
  <c r="M142" i="19"/>
  <c r="BH141" i="1"/>
  <c r="G141" i="19"/>
  <c r="M141" i="19"/>
  <c r="BH140" i="1"/>
  <c r="O142" i="19"/>
  <c r="N142" i="19"/>
  <c r="N140" i="19"/>
  <c r="O141" i="19"/>
  <c r="H144" i="21"/>
  <c r="N143" i="19"/>
  <c r="O140" i="19"/>
  <c r="H141" i="21"/>
  <c r="N141" i="19"/>
  <c r="J162" i="28"/>
  <c r="J169" i="28"/>
  <c r="O143" i="19"/>
  <c r="K144" i="21"/>
  <c r="H159" i="28"/>
  <c r="J144" i="22"/>
  <c r="L169" i="28"/>
  <c r="K162" i="28"/>
  <c r="K169" i="28"/>
  <c r="D162" i="28"/>
  <c r="B141" i="23"/>
  <c r="D141" i="21"/>
  <c r="I140" i="23"/>
  <c r="E162" i="28"/>
  <c r="E169" i="28"/>
  <c r="K159" i="28"/>
  <c r="H140" i="23"/>
  <c r="BA142" i="1"/>
  <c r="I141" i="23"/>
  <c r="G141" i="23"/>
  <c r="B162" i="28"/>
  <c r="K144" i="22"/>
  <c r="H162" i="28"/>
  <c r="H169" i="28"/>
  <c r="B159" i="28"/>
  <c r="F162" i="28"/>
  <c r="F169" i="28"/>
  <c r="K142" i="22"/>
  <c r="G143" i="23"/>
  <c r="BA141" i="1"/>
  <c r="E143" i="22"/>
  <c r="E144" i="21"/>
  <c r="I144" i="21"/>
  <c r="I142" i="23"/>
  <c r="B143" i="22"/>
  <c r="D143" i="21"/>
  <c r="B142" i="22"/>
  <c r="B141" i="21"/>
  <c r="G142" i="23"/>
  <c r="F144" i="21"/>
  <c r="B144" i="22"/>
  <c r="J160" i="28"/>
  <c r="I144" i="22"/>
  <c r="H160" i="28"/>
  <c r="H144" i="22"/>
  <c r="D144" i="21"/>
  <c r="B160" i="28"/>
  <c r="F143" i="23"/>
  <c r="E159" i="28"/>
  <c r="L159" i="28"/>
  <c r="L160" i="28"/>
  <c r="K143" i="21"/>
  <c r="B143" i="23"/>
  <c r="D159" i="28"/>
  <c r="J143" i="22"/>
  <c r="B143" i="21"/>
  <c r="I143" i="21"/>
  <c r="K143" i="22"/>
  <c r="J142" i="21"/>
  <c r="H143" i="21"/>
  <c r="H143" i="22"/>
  <c r="E160" i="28"/>
  <c r="F160" i="28"/>
  <c r="D143" i="22"/>
  <c r="D160" i="28"/>
  <c r="B141" i="22"/>
  <c r="B158" i="28"/>
  <c r="J143" i="21"/>
  <c r="BA140" i="1"/>
  <c r="D142" i="23"/>
  <c r="I142" i="22"/>
  <c r="B142" i="23"/>
  <c r="J159" i="28"/>
  <c r="I143" i="22"/>
  <c r="H143" i="23"/>
  <c r="K160" i="28"/>
  <c r="K141" i="22"/>
  <c r="L158" i="28"/>
  <c r="F143" i="21"/>
  <c r="K142" i="21"/>
  <c r="B142" i="21"/>
  <c r="J141" i="22"/>
  <c r="K158" i="28"/>
  <c r="E143" i="21"/>
  <c r="F143" i="22"/>
  <c r="H141" i="23"/>
  <c r="K141" i="21"/>
  <c r="B140" i="23"/>
  <c r="D141" i="22"/>
  <c r="D158" i="28"/>
  <c r="D143" i="23"/>
  <c r="I142" i="21"/>
  <c r="J142" i="22"/>
  <c r="H142" i="23"/>
  <c r="I143" i="23"/>
  <c r="AN142" i="1"/>
  <c r="AO142" i="1"/>
  <c r="H142" i="21"/>
  <c r="G140" i="23"/>
  <c r="I141" i="22"/>
  <c r="F140" i="23"/>
  <c r="J158" i="28"/>
  <c r="E142" i="21"/>
  <c r="D142" i="21"/>
  <c r="F142" i="22"/>
  <c r="F142" i="23"/>
  <c r="D140" i="23"/>
  <c r="F159" i="28"/>
  <c r="H141" i="22"/>
  <c r="F141" i="23"/>
  <c r="H158" i="28"/>
  <c r="E142" i="22"/>
  <c r="F141" i="22"/>
  <c r="D141" i="23"/>
  <c r="F158" i="28"/>
  <c r="F142" i="21"/>
  <c r="H142" i="22"/>
  <c r="I141" i="21"/>
  <c r="D142" i="22"/>
  <c r="E141" i="22"/>
  <c r="AN141" i="1"/>
  <c r="AO141" i="1"/>
  <c r="AO140" i="1"/>
  <c r="AN140" i="1"/>
  <c r="E141" i="21"/>
  <c r="J141" i="21"/>
  <c r="AO139" i="1"/>
  <c r="AJ139" i="1"/>
  <c r="AK139" i="1"/>
  <c r="AL139" i="1"/>
  <c r="AQ139" i="1"/>
  <c r="AR139" i="1"/>
  <c r="AS139" i="1"/>
  <c r="AT139" i="1"/>
  <c r="AU139" i="1"/>
  <c r="AV139" i="1"/>
  <c r="AW139" i="1"/>
  <c r="AX139" i="1"/>
  <c r="AZ139" i="1"/>
  <c r="BG139" i="1"/>
  <c r="BF139" i="1"/>
  <c r="BE139" i="1"/>
  <c r="BC139" i="1"/>
  <c r="BD139" i="1"/>
  <c r="BB139" i="1"/>
  <c r="M159" i="28"/>
  <c r="M140" i="19"/>
  <c r="D169" i="28"/>
  <c r="M162" i="28"/>
  <c r="M158" i="28"/>
  <c r="M160" i="28"/>
  <c r="G141" i="21"/>
  <c r="G141" i="22"/>
  <c r="E141" i="23"/>
  <c r="E143" i="23"/>
  <c r="G158" i="28"/>
  <c r="G159" i="28"/>
  <c r="G160" i="28"/>
  <c r="G143" i="21"/>
  <c r="G143" i="22"/>
  <c r="E142" i="23"/>
  <c r="G142" i="21"/>
  <c r="G144" i="21"/>
  <c r="G162" i="28"/>
  <c r="G169" i="28"/>
  <c r="M143" i="19"/>
  <c r="G142" i="22"/>
  <c r="B169" i="28"/>
  <c r="BA139" i="1"/>
  <c r="AN139" i="1"/>
  <c r="M169" i="28"/>
  <c r="B139" i="19"/>
  <c r="B431" i="19"/>
  <c r="D139" i="19"/>
  <c r="E139" i="19"/>
  <c r="F139" i="19"/>
  <c r="H139" i="19"/>
  <c r="J139" i="19"/>
  <c r="K139" i="19"/>
  <c r="L139" i="19"/>
  <c r="AE138" i="1"/>
  <c r="AF138" i="1"/>
  <c r="AG138" i="1"/>
  <c r="AH138" i="1"/>
  <c r="AI138" i="1"/>
  <c r="AJ138" i="1"/>
  <c r="AK138" i="1"/>
  <c r="AL138" i="1"/>
  <c r="AQ138" i="1"/>
  <c r="AR138" i="1"/>
  <c r="AS138" i="1"/>
  <c r="AT138" i="1"/>
  <c r="AU138" i="1"/>
  <c r="AV138" i="1"/>
  <c r="AW138" i="1"/>
  <c r="AX138" i="1"/>
  <c r="AZ138" i="1"/>
  <c r="AC138" i="1"/>
  <c r="BG138" i="1"/>
  <c r="Z138" i="1"/>
  <c r="BF138" i="1"/>
  <c r="AA138" i="1"/>
  <c r="BE138" i="1"/>
  <c r="I138" i="1"/>
  <c r="BC138" i="1"/>
  <c r="BD138" i="1"/>
  <c r="Q138" i="1"/>
  <c r="R138" i="1"/>
  <c r="AB138" i="1"/>
  <c r="BB138" i="1"/>
  <c r="G139" i="19"/>
  <c r="M139" i="19"/>
  <c r="BH138" i="1"/>
  <c r="O139" i="19"/>
  <c r="N139" i="19"/>
  <c r="J140" i="22"/>
  <c r="K157" i="28"/>
  <c r="H157" i="28"/>
  <c r="H140" i="22"/>
  <c r="K140" i="22"/>
  <c r="L157" i="28"/>
  <c r="J157" i="28"/>
  <c r="I140" i="22"/>
  <c r="F157" i="28"/>
  <c r="F140" i="22"/>
  <c r="E140" i="21"/>
  <c r="E157" i="28"/>
  <c r="E140" i="22"/>
  <c r="D157" i="28"/>
  <c r="D140" i="22"/>
  <c r="BA138" i="1"/>
  <c r="B140" i="21"/>
  <c r="B140" i="22"/>
  <c r="B157" i="28"/>
  <c r="I139" i="23"/>
  <c r="K140" i="21"/>
  <c r="G139" i="23"/>
  <c r="I140" i="21"/>
  <c r="H139" i="23"/>
  <c r="J140" i="21"/>
  <c r="F139" i="23"/>
  <c r="H140" i="21"/>
  <c r="D139" i="23"/>
  <c r="F140" i="21"/>
  <c r="AN138" i="1"/>
  <c r="B139" i="23"/>
  <c r="D140" i="21"/>
  <c r="AO138" i="1"/>
  <c r="B137" i="19"/>
  <c r="B429" i="19"/>
  <c r="D137" i="19"/>
  <c r="E137" i="19"/>
  <c r="F137" i="19"/>
  <c r="H137" i="19"/>
  <c r="J137" i="19"/>
  <c r="K137" i="19"/>
  <c r="L137" i="19"/>
  <c r="B138" i="19"/>
  <c r="D138" i="19"/>
  <c r="E138" i="19"/>
  <c r="F138" i="19"/>
  <c r="F156" i="28"/>
  <c r="H138" i="19"/>
  <c r="J138" i="19"/>
  <c r="K138" i="19"/>
  <c r="L138" i="19"/>
  <c r="BB137" i="1"/>
  <c r="BC137" i="1"/>
  <c r="BD137" i="1"/>
  <c r="BE137" i="1"/>
  <c r="BF137" i="1"/>
  <c r="BG137" i="1"/>
  <c r="AE136" i="1"/>
  <c r="AF136" i="1"/>
  <c r="AG136" i="1"/>
  <c r="AH136" i="1"/>
  <c r="AI136" i="1"/>
  <c r="AJ136" i="1"/>
  <c r="AK136" i="1"/>
  <c r="AL136" i="1"/>
  <c r="AQ136" i="1"/>
  <c r="AR136" i="1"/>
  <c r="AS136" i="1"/>
  <c r="AT136" i="1"/>
  <c r="AU136" i="1"/>
  <c r="AV136" i="1"/>
  <c r="AW136" i="1"/>
  <c r="AX136" i="1"/>
  <c r="AZ136" i="1"/>
  <c r="AE137" i="1"/>
  <c r="AF137" i="1"/>
  <c r="AO137" i="1"/>
  <c r="AG137" i="1"/>
  <c r="AH137" i="1"/>
  <c r="AI137" i="1"/>
  <c r="AJ137" i="1"/>
  <c r="AK137" i="1"/>
  <c r="AL137" i="1"/>
  <c r="AQ137" i="1"/>
  <c r="AR137" i="1"/>
  <c r="AS137" i="1"/>
  <c r="AT137" i="1"/>
  <c r="AU137" i="1"/>
  <c r="AV137" i="1"/>
  <c r="AW137" i="1"/>
  <c r="AX137" i="1"/>
  <c r="AZ137" i="1"/>
  <c r="Q137" i="1"/>
  <c r="R137" i="1"/>
  <c r="Z137" i="1"/>
  <c r="AA137" i="1"/>
  <c r="AB137" i="1"/>
  <c r="AC137" i="1"/>
  <c r="AC136" i="1"/>
  <c r="BG136" i="1"/>
  <c r="Z136" i="1"/>
  <c r="BF136" i="1"/>
  <c r="AA136" i="1"/>
  <c r="BE136" i="1"/>
  <c r="I137" i="1"/>
  <c r="I136" i="1"/>
  <c r="BC136" i="1"/>
  <c r="BD136" i="1"/>
  <c r="Q136" i="1"/>
  <c r="R136" i="1"/>
  <c r="AB136" i="1"/>
  <c r="BB136" i="1"/>
  <c r="E139" i="23"/>
  <c r="G157" i="28"/>
  <c r="G140" i="21"/>
  <c r="G140" i="22"/>
  <c r="M157" i="28"/>
  <c r="D156" i="28"/>
  <c r="B156" i="28"/>
  <c r="B430" i="19"/>
  <c r="G137" i="19"/>
  <c r="M137" i="19"/>
  <c r="BH136" i="1"/>
  <c r="G138" i="19"/>
  <c r="G139" i="22"/>
  <c r="BH137" i="1"/>
  <c r="K155" i="28"/>
  <c r="J155" i="28"/>
  <c r="O138" i="19"/>
  <c r="O137" i="19"/>
  <c r="H156" i="28"/>
  <c r="N138" i="19"/>
  <c r="N137" i="19"/>
  <c r="BA137" i="1"/>
  <c r="AN136" i="1"/>
  <c r="K139" i="22"/>
  <c r="L155" i="28"/>
  <c r="B139" i="22"/>
  <c r="B155" i="28"/>
  <c r="F138" i="23"/>
  <c r="H155" i="28"/>
  <c r="F137" i="23"/>
  <c r="F138" i="22"/>
  <c r="F155" i="28"/>
  <c r="D137" i="23"/>
  <c r="J156" i="28"/>
  <c r="K156" i="28"/>
  <c r="D139" i="22"/>
  <c r="D155" i="28"/>
  <c r="E138" i="21"/>
  <c r="E155" i="28"/>
  <c r="E156" i="28"/>
  <c r="L156" i="28"/>
  <c r="D139" i="21"/>
  <c r="B137" i="23"/>
  <c r="I137" i="23"/>
  <c r="H138" i="23"/>
  <c r="H137" i="23"/>
  <c r="D138" i="22"/>
  <c r="G137" i="23"/>
  <c r="J139" i="22"/>
  <c r="AO136" i="1"/>
  <c r="J138" i="21"/>
  <c r="I138" i="22"/>
  <c r="I139" i="21"/>
  <c r="J139" i="21"/>
  <c r="F139" i="22"/>
  <c r="K138" i="21"/>
  <c r="K139" i="21"/>
  <c r="G138" i="23"/>
  <c r="F139" i="21"/>
  <c r="B138" i="21"/>
  <c r="B139" i="21"/>
  <c r="D138" i="23"/>
  <c r="H139" i="22"/>
  <c r="E138" i="22"/>
  <c r="E139" i="21"/>
  <c r="B138" i="23"/>
  <c r="I139" i="22"/>
  <c r="H139" i="21"/>
  <c r="E139" i="22"/>
  <c r="I138" i="21"/>
  <c r="B138" i="22"/>
  <c r="AN137" i="1"/>
  <c r="H138" i="21"/>
  <c r="J138" i="22"/>
  <c r="BA136" i="1"/>
  <c r="I138" i="23"/>
  <c r="K138" i="22"/>
  <c r="F138" i="21"/>
  <c r="H138" i="22"/>
  <c r="D138" i="21"/>
  <c r="B136" i="19"/>
  <c r="D136" i="19"/>
  <c r="E136" i="19"/>
  <c r="E154" i="28"/>
  <c r="F136" i="19"/>
  <c r="F137" i="21"/>
  <c r="H136" i="19"/>
  <c r="J136" i="19"/>
  <c r="K136" i="19"/>
  <c r="L136" i="19"/>
  <c r="AE135" i="1"/>
  <c r="AF135" i="1"/>
  <c r="AG135" i="1"/>
  <c r="AH135" i="1"/>
  <c r="AI135" i="1"/>
  <c r="AJ135" i="1"/>
  <c r="AK135" i="1"/>
  <c r="AL135" i="1"/>
  <c r="AQ135" i="1"/>
  <c r="AR135" i="1"/>
  <c r="AS135" i="1"/>
  <c r="AT135" i="1"/>
  <c r="AU135" i="1"/>
  <c r="AV135" i="1"/>
  <c r="AW135" i="1"/>
  <c r="AX135" i="1"/>
  <c r="AZ135" i="1"/>
  <c r="AC135" i="1"/>
  <c r="BG135" i="1"/>
  <c r="Z135" i="1"/>
  <c r="BF135" i="1"/>
  <c r="AA135" i="1"/>
  <c r="BE135" i="1"/>
  <c r="I135" i="1"/>
  <c r="BC135" i="1"/>
  <c r="BD135" i="1"/>
  <c r="Q135" i="1"/>
  <c r="R135" i="1"/>
  <c r="AB135" i="1"/>
  <c r="BB135" i="1"/>
  <c r="M155" i="28"/>
  <c r="G139" i="21"/>
  <c r="E137" i="23"/>
  <c r="M156" i="28"/>
  <c r="D137" i="21"/>
  <c r="B137" i="21"/>
  <c r="B428" i="19"/>
  <c r="K137" i="22"/>
  <c r="K154" i="28"/>
  <c r="K161" i="28"/>
  <c r="G155" i="28"/>
  <c r="M138" i="19"/>
  <c r="E138" i="23"/>
  <c r="G156" i="28"/>
  <c r="G138" i="21"/>
  <c r="G138" i="22"/>
  <c r="G136" i="19"/>
  <c r="M136" i="19"/>
  <c r="BH135" i="1"/>
  <c r="J154" i="28"/>
  <c r="J161" i="28"/>
  <c r="O136" i="19"/>
  <c r="H137" i="22"/>
  <c r="N136" i="19"/>
  <c r="F154" i="28"/>
  <c r="F161" i="28"/>
  <c r="H154" i="28"/>
  <c r="H161" i="28"/>
  <c r="B154" i="28"/>
  <c r="B161" i="28"/>
  <c r="E161" i="28"/>
  <c r="L154" i="28"/>
  <c r="L161" i="28"/>
  <c r="D154" i="28"/>
  <c r="G136" i="23"/>
  <c r="B137" i="22"/>
  <c r="I137" i="22"/>
  <c r="H136" i="23"/>
  <c r="J137" i="21"/>
  <c r="J137" i="22"/>
  <c r="E137" i="21"/>
  <c r="E137" i="22"/>
  <c r="I137" i="21"/>
  <c r="D137" i="22"/>
  <c r="I136" i="23"/>
  <c r="K137" i="21"/>
  <c r="F137" i="22"/>
  <c r="H137" i="21"/>
  <c r="BA135" i="1"/>
  <c r="AN135" i="1"/>
  <c r="F136" i="23"/>
  <c r="D136" i="23"/>
  <c r="AO135" i="1"/>
  <c r="B136" i="23"/>
  <c r="B135" i="19"/>
  <c r="B427" i="19"/>
  <c r="D135" i="19"/>
  <c r="E135" i="19"/>
  <c r="E152" i="28"/>
  <c r="F135" i="19"/>
  <c r="F152" i="28"/>
  <c r="H135" i="19"/>
  <c r="J135" i="19"/>
  <c r="K135" i="19"/>
  <c r="L135" i="19"/>
  <c r="AE134" i="1"/>
  <c r="AF134" i="1"/>
  <c r="AG134" i="1"/>
  <c r="AH134" i="1"/>
  <c r="AI134" i="1"/>
  <c r="AJ134" i="1"/>
  <c r="AK134" i="1"/>
  <c r="AL134" i="1"/>
  <c r="AQ134" i="1"/>
  <c r="AR134" i="1"/>
  <c r="AS134" i="1"/>
  <c r="AT134" i="1"/>
  <c r="AU134" i="1"/>
  <c r="AV134" i="1"/>
  <c r="AW134" i="1"/>
  <c r="AX134" i="1"/>
  <c r="AZ134" i="1"/>
  <c r="AC134" i="1"/>
  <c r="BG134" i="1"/>
  <c r="Z134" i="1"/>
  <c r="BF134" i="1"/>
  <c r="AA134" i="1"/>
  <c r="BE134" i="1"/>
  <c r="I134" i="1"/>
  <c r="BC134" i="1"/>
  <c r="BD134" i="1"/>
  <c r="Q134" i="1"/>
  <c r="R134" i="1"/>
  <c r="AB134" i="1"/>
  <c r="BB134" i="1"/>
  <c r="M154" i="28"/>
  <c r="D136" i="21"/>
  <c r="G137" i="22"/>
  <c r="E136" i="23"/>
  <c r="G154" i="28"/>
  <c r="G161" i="28"/>
  <c r="G137" i="21"/>
  <c r="G135" i="19"/>
  <c r="E135" i="23"/>
  <c r="BH134" i="1"/>
  <c r="O135" i="19"/>
  <c r="H136" i="22"/>
  <c r="N135" i="19"/>
  <c r="BA134" i="1"/>
  <c r="AN134" i="1"/>
  <c r="D161" i="28"/>
  <c r="M161" i="28"/>
  <c r="AO134" i="1"/>
  <c r="E136" i="22"/>
  <c r="D152" i="28"/>
  <c r="H135" i="23"/>
  <c r="D136" i="22"/>
  <c r="J136" i="21"/>
  <c r="I136" i="21"/>
  <c r="B136" i="21"/>
  <c r="J152" i="28"/>
  <c r="L152" i="28"/>
  <c r="D135" i="23"/>
  <c r="F136" i="21"/>
  <c r="I136" i="22"/>
  <c r="K136" i="21"/>
  <c r="F136" i="22"/>
  <c r="B152" i="28"/>
  <c r="J136" i="22"/>
  <c r="K152" i="28"/>
  <c r="H136" i="21"/>
  <c r="E136" i="21"/>
  <c r="K136" i="22"/>
  <c r="I135" i="23"/>
  <c r="B135" i="23"/>
  <c r="B136" i="22"/>
  <c r="H152" i="28"/>
  <c r="G135" i="23"/>
  <c r="F135" i="23"/>
  <c r="B134" i="19"/>
  <c r="B426" i="19"/>
  <c r="D134" i="19"/>
  <c r="E134" i="19"/>
  <c r="E151" i="28"/>
  <c r="F134" i="19"/>
  <c r="H134" i="19"/>
  <c r="J134" i="19"/>
  <c r="K134" i="19"/>
  <c r="L134" i="19"/>
  <c r="AE133" i="1"/>
  <c r="AF133" i="1"/>
  <c r="AG133" i="1"/>
  <c r="AH133" i="1"/>
  <c r="AI133" i="1"/>
  <c r="AJ133" i="1"/>
  <c r="AK133" i="1"/>
  <c r="AL133" i="1"/>
  <c r="AQ133" i="1"/>
  <c r="AR133" i="1"/>
  <c r="AS133" i="1"/>
  <c r="AT133" i="1"/>
  <c r="AU133" i="1"/>
  <c r="AV133" i="1"/>
  <c r="AW133" i="1"/>
  <c r="AX133" i="1"/>
  <c r="AZ133" i="1"/>
  <c r="AC133" i="1"/>
  <c r="BG133" i="1"/>
  <c r="Z133" i="1"/>
  <c r="BF133" i="1"/>
  <c r="AA133" i="1"/>
  <c r="BE133" i="1"/>
  <c r="I133" i="1"/>
  <c r="BC133" i="1"/>
  <c r="BD133" i="1"/>
  <c r="Q133" i="1"/>
  <c r="R133" i="1"/>
  <c r="AB133" i="1"/>
  <c r="BB133" i="1"/>
  <c r="B133" i="19"/>
  <c r="B425" i="19"/>
  <c r="D133" i="19"/>
  <c r="E133" i="19"/>
  <c r="F133" i="19"/>
  <c r="H133" i="19"/>
  <c r="J133" i="19"/>
  <c r="K133" i="19"/>
  <c r="L133" i="19"/>
  <c r="AE132" i="1"/>
  <c r="AF132" i="1"/>
  <c r="AG132" i="1"/>
  <c r="AH132" i="1"/>
  <c r="AI132" i="1"/>
  <c r="AJ132" i="1"/>
  <c r="AK132" i="1"/>
  <c r="AL132" i="1"/>
  <c r="AQ132" i="1"/>
  <c r="AR132" i="1"/>
  <c r="AS132" i="1"/>
  <c r="AT132" i="1"/>
  <c r="AU132" i="1"/>
  <c r="AV132" i="1"/>
  <c r="AW132" i="1"/>
  <c r="AX132" i="1"/>
  <c r="AZ132" i="1"/>
  <c r="AC132" i="1"/>
  <c r="BG132" i="1"/>
  <c r="Z132" i="1"/>
  <c r="BF132" i="1"/>
  <c r="AA132" i="1"/>
  <c r="BE132" i="1"/>
  <c r="I132" i="1"/>
  <c r="BC132" i="1"/>
  <c r="BD132" i="1"/>
  <c r="Q132" i="1"/>
  <c r="R132" i="1"/>
  <c r="AB132" i="1"/>
  <c r="BB132" i="1"/>
  <c r="M152" i="28"/>
  <c r="M135" i="19"/>
  <c r="K151" i="28"/>
  <c r="L151" i="28"/>
  <c r="G136" i="22"/>
  <c r="G136" i="21"/>
  <c r="G152" i="28"/>
  <c r="G133" i="19"/>
  <c r="E133" i="23"/>
  <c r="BH132" i="1"/>
  <c r="G134" i="19"/>
  <c r="E134" i="23"/>
  <c r="BH133" i="1"/>
  <c r="O133" i="19"/>
  <c r="N133" i="19"/>
  <c r="J151" i="28"/>
  <c r="O134" i="19"/>
  <c r="H151" i="28"/>
  <c r="N134" i="19"/>
  <c r="AN133" i="1"/>
  <c r="BA132" i="1"/>
  <c r="F150" i="28"/>
  <c r="F151" i="28"/>
  <c r="AN132" i="1"/>
  <c r="D133" i="23"/>
  <c r="AO133" i="1"/>
  <c r="B134" i="23"/>
  <c r="D150" i="28"/>
  <c r="D151" i="28"/>
  <c r="B150" i="28"/>
  <c r="K150" i="28"/>
  <c r="D135" i="22"/>
  <c r="B151" i="28"/>
  <c r="L150" i="28"/>
  <c r="J150" i="28"/>
  <c r="F135" i="22"/>
  <c r="H135" i="22"/>
  <c r="H150" i="28"/>
  <c r="E135" i="22"/>
  <c r="E150" i="28"/>
  <c r="K134" i="21"/>
  <c r="K135" i="22"/>
  <c r="B134" i="21"/>
  <c r="B135" i="22"/>
  <c r="D135" i="21"/>
  <c r="J135" i="22"/>
  <c r="J135" i="21"/>
  <c r="J134" i="21"/>
  <c r="H133" i="23"/>
  <c r="G133" i="23"/>
  <c r="I134" i="21"/>
  <c r="K134" i="22"/>
  <c r="E135" i="21"/>
  <c r="K135" i="21"/>
  <c r="H134" i="21"/>
  <c r="J134" i="22"/>
  <c r="B135" i="21"/>
  <c r="F133" i="23"/>
  <c r="B134" i="22"/>
  <c r="D134" i="23"/>
  <c r="I134" i="23"/>
  <c r="F135" i="21"/>
  <c r="I135" i="22"/>
  <c r="E134" i="22"/>
  <c r="H134" i="23"/>
  <c r="I135" i="21"/>
  <c r="H135" i="21"/>
  <c r="H134" i="22"/>
  <c r="G134" i="23"/>
  <c r="I134" i="22"/>
  <c r="F134" i="21"/>
  <c r="F134" i="23"/>
  <c r="E134" i="21"/>
  <c r="F134" i="22"/>
  <c r="D134" i="21"/>
  <c r="D134" i="22"/>
  <c r="BA133" i="1"/>
  <c r="I133" i="23"/>
  <c r="B133" i="23"/>
  <c r="AO132" i="1"/>
  <c r="B132" i="19"/>
  <c r="B424" i="19"/>
  <c r="D132" i="19"/>
  <c r="E132" i="19"/>
  <c r="F132" i="19"/>
  <c r="H132" i="19"/>
  <c r="J132" i="19"/>
  <c r="K132" i="19"/>
  <c r="L132" i="19"/>
  <c r="B131" i="19"/>
  <c r="B423" i="19"/>
  <c r="D131" i="19"/>
  <c r="E131" i="19"/>
  <c r="F131" i="19"/>
  <c r="H131" i="19"/>
  <c r="J131" i="19"/>
  <c r="K131" i="19"/>
  <c r="L131" i="19"/>
  <c r="AE131" i="1"/>
  <c r="AF131" i="1"/>
  <c r="AO131" i="1"/>
  <c r="AG131" i="1"/>
  <c r="AH131" i="1"/>
  <c r="AI131" i="1"/>
  <c r="AJ131" i="1"/>
  <c r="AK131" i="1"/>
  <c r="AL131" i="1"/>
  <c r="AQ131" i="1"/>
  <c r="AR131" i="1"/>
  <c r="AS131" i="1"/>
  <c r="AT131" i="1"/>
  <c r="AU131" i="1"/>
  <c r="AV131" i="1"/>
  <c r="AW131" i="1"/>
  <c r="AX131" i="1"/>
  <c r="AZ131" i="1"/>
  <c r="AC131" i="1"/>
  <c r="BG131" i="1"/>
  <c r="Z131" i="1"/>
  <c r="BF131" i="1"/>
  <c r="AA131" i="1"/>
  <c r="BE131" i="1"/>
  <c r="I131" i="1"/>
  <c r="BC131" i="1"/>
  <c r="BD131" i="1"/>
  <c r="Q131" i="1"/>
  <c r="R131" i="1"/>
  <c r="AB131" i="1"/>
  <c r="BB131" i="1"/>
  <c r="M151" i="28"/>
  <c r="M150" i="28"/>
  <c r="G134" i="21"/>
  <c r="G135" i="22"/>
  <c r="D149" i="28"/>
  <c r="K149" i="28"/>
  <c r="G134" i="22"/>
  <c r="G150" i="28"/>
  <c r="M133" i="19"/>
  <c r="G135" i="21"/>
  <c r="M134" i="19"/>
  <c r="G151" i="28"/>
  <c r="G132" i="19"/>
  <c r="G133" i="21"/>
  <c r="BH131" i="1"/>
  <c r="O131" i="19"/>
  <c r="J149" i="28"/>
  <c r="O132" i="19"/>
  <c r="N131" i="19"/>
  <c r="H149" i="28"/>
  <c r="N132" i="19"/>
  <c r="BA131" i="1"/>
  <c r="F133" i="22"/>
  <c r="F148" i="28"/>
  <c r="E148" i="28"/>
  <c r="L148" i="28"/>
  <c r="B133" i="21"/>
  <c r="B148" i="28"/>
  <c r="B149" i="28"/>
  <c r="K148" i="28"/>
  <c r="F132" i="22"/>
  <c r="E149" i="28"/>
  <c r="L149" i="28"/>
  <c r="H132" i="22"/>
  <c r="J148" i="28"/>
  <c r="F149" i="28"/>
  <c r="D133" i="21"/>
  <c r="D148" i="28"/>
  <c r="H148" i="28"/>
  <c r="E132" i="22"/>
  <c r="B132" i="22"/>
  <c r="B133" i="22"/>
  <c r="H132" i="21"/>
  <c r="F133" i="21"/>
  <c r="I132" i="22"/>
  <c r="H133" i="22"/>
  <c r="B132" i="21"/>
  <c r="H133" i="21"/>
  <c r="I132" i="23"/>
  <c r="K133" i="22"/>
  <c r="G131" i="23"/>
  <c r="H132" i="23"/>
  <c r="J133" i="22"/>
  <c r="D132" i="22"/>
  <c r="I133" i="21"/>
  <c r="F132" i="23"/>
  <c r="J133" i="21"/>
  <c r="D131" i="23"/>
  <c r="K133" i="21"/>
  <c r="D133" i="22"/>
  <c r="E132" i="21"/>
  <c r="E133" i="22"/>
  <c r="E133" i="21"/>
  <c r="I131" i="23"/>
  <c r="I133" i="22"/>
  <c r="F131" i="23"/>
  <c r="K132" i="21"/>
  <c r="K132" i="22"/>
  <c r="J132" i="21"/>
  <c r="J132" i="22"/>
  <c r="B131" i="23"/>
  <c r="I132" i="21"/>
  <c r="H131" i="23"/>
  <c r="G132" i="23"/>
  <c r="F132" i="21"/>
  <c r="D132" i="23"/>
  <c r="D132" i="21"/>
  <c r="B132" i="23"/>
  <c r="AN131" i="1"/>
  <c r="AE130" i="1"/>
  <c r="AF130" i="1"/>
  <c r="AG130" i="1"/>
  <c r="AH130" i="1"/>
  <c r="AI130" i="1"/>
  <c r="AJ130" i="1"/>
  <c r="AK130" i="1"/>
  <c r="AL130" i="1"/>
  <c r="AQ130" i="1"/>
  <c r="AR130" i="1"/>
  <c r="AS130" i="1"/>
  <c r="AT130" i="1"/>
  <c r="AU130" i="1"/>
  <c r="AV130" i="1"/>
  <c r="AW130" i="1"/>
  <c r="AX130" i="1"/>
  <c r="AZ130" i="1"/>
  <c r="AC130" i="1"/>
  <c r="BG130" i="1"/>
  <c r="Z130" i="1"/>
  <c r="BF130" i="1"/>
  <c r="AA130" i="1"/>
  <c r="BE130" i="1"/>
  <c r="I130" i="1"/>
  <c r="BC130" i="1"/>
  <c r="BD130" i="1"/>
  <c r="Q130" i="1"/>
  <c r="R130" i="1"/>
  <c r="AB130" i="1"/>
  <c r="BB130" i="1"/>
  <c r="B129" i="19"/>
  <c r="B421" i="19"/>
  <c r="D129" i="19"/>
  <c r="E129" i="19"/>
  <c r="F129" i="19"/>
  <c r="H129" i="19"/>
  <c r="J129" i="19"/>
  <c r="K129" i="19"/>
  <c r="L129" i="19"/>
  <c r="B130" i="19"/>
  <c r="D130" i="19"/>
  <c r="E130" i="19"/>
  <c r="E147" i="28"/>
  <c r="F130" i="19"/>
  <c r="F147" i="28"/>
  <c r="H130" i="19"/>
  <c r="J130" i="19"/>
  <c r="K130" i="19"/>
  <c r="L130" i="19"/>
  <c r="M148" i="28"/>
  <c r="M149" i="28"/>
  <c r="D147" i="28"/>
  <c r="L147" i="28"/>
  <c r="B147" i="28"/>
  <c r="B422" i="19"/>
  <c r="G133" i="22"/>
  <c r="E132" i="23"/>
  <c r="M132" i="19"/>
  <c r="G149" i="28"/>
  <c r="G131" i="19"/>
  <c r="E131" i="23"/>
  <c r="BH130" i="1"/>
  <c r="O129" i="19"/>
  <c r="O130" i="19"/>
  <c r="N130" i="19"/>
  <c r="N129" i="19"/>
  <c r="AN130" i="1"/>
  <c r="J146" i="28"/>
  <c r="J147" i="28"/>
  <c r="H131" i="21"/>
  <c r="H146" i="28"/>
  <c r="F130" i="22"/>
  <c r="F146" i="28"/>
  <c r="F153" i="28"/>
  <c r="H147" i="28"/>
  <c r="D131" i="21"/>
  <c r="D146" i="28"/>
  <c r="E131" i="22"/>
  <c r="E146" i="28"/>
  <c r="E153" i="28"/>
  <c r="B130" i="22"/>
  <c r="B146" i="28"/>
  <c r="K130" i="22"/>
  <c r="L146" i="28"/>
  <c r="K146" i="28"/>
  <c r="K147" i="28"/>
  <c r="E130" i="21"/>
  <c r="I129" i="23"/>
  <c r="I130" i="21"/>
  <c r="H130" i="23"/>
  <c r="I131" i="21"/>
  <c r="D131" i="22"/>
  <c r="D130" i="23"/>
  <c r="F130" i="23"/>
  <c r="E130" i="22"/>
  <c r="J131" i="21"/>
  <c r="E131" i="21"/>
  <c r="K130" i="21"/>
  <c r="G129" i="23"/>
  <c r="F129" i="23"/>
  <c r="B130" i="21"/>
  <c r="F131" i="21"/>
  <c r="F131" i="22"/>
  <c r="D130" i="22"/>
  <c r="B131" i="22"/>
  <c r="H131" i="22"/>
  <c r="I131" i="22"/>
  <c r="B130" i="23"/>
  <c r="K131" i="21"/>
  <c r="B131" i="21"/>
  <c r="K131" i="22"/>
  <c r="J131" i="22"/>
  <c r="AO130" i="1"/>
  <c r="BA130" i="1"/>
  <c r="J130" i="22"/>
  <c r="H130" i="21"/>
  <c r="H129" i="23"/>
  <c r="I130" i="22"/>
  <c r="I130" i="23"/>
  <c r="F130" i="21"/>
  <c r="H130" i="22"/>
  <c r="G130" i="23"/>
  <c r="J130" i="21"/>
  <c r="D130" i="21"/>
  <c r="D129" i="23"/>
  <c r="B129" i="23"/>
  <c r="M131" i="19"/>
  <c r="G132" i="21"/>
  <c r="G132" i="22"/>
  <c r="L153" i="28"/>
  <c r="G148" i="28"/>
  <c r="M146" i="28"/>
  <c r="M147" i="28"/>
  <c r="B153" i="28"/>
  <c r="K153" i="28"/>
  <c r="H153" i="28"/>
  <c r="D153" i="28"/>
  <c r="J153" i="28"/>
  <c r="AE129" i="1"/>
  <c r="AF129" i="1"/>
  <c r="AG129" i="1"/>
  <c r="AH129" i="1"/>
  <c r="AI129" i="1"/>
  <c r="AJ129" i="1"/>
  <c r="AK129" i="1"/>
  <c r="AL129" i="1"/>
  <c r="AQ129" i="1"/>
  <c r="AR129" i="1"/>
  <c r="AS129" i="1"/>
  <c r="AT129" i="1"/>
  <c r="AU129" i="1"/>
  <c r="AV129" i="1"/>
  <c r="AW129" i="1"/>
  <c r="AX129" i="1"/>
  <c r="AZ129" i="1"/>
  <c r="AC129" i="1"/>
  <c r="BG129" i="1"/>
  <c r="Z129" i="1"/>
  <c r="BF129" i="1"/>
  <c r="AA129" i="1"/>
  <c r="BE129" i="1"/>
  <c r="I129" i="1"/>
  <c r="BC129" i="1"/>
  <c r="BD129" i="1"/>
  <c r="Q129" i="1"/>
  <c r="R129" i="1"/>
  <c r="AB129" i="1"/>
  <c r="BB129" i="1"/>
  <c r="AE128" i="1"/>
  <c r="AF128" i="1"/>
  <c r="AO128" i="1"/>
  <c r="AG128" i="1"/>
  <c r="AH128" i="1"/>
  <c r="AI128" i="1"/>
  <c r="AJ128" i="1"/>
  <c r="AK128" i="1"/>
  <c r="AL128" i="1"/>
  <c r="AQ128" i="1"/>
  <c r="AR128" i="1"/>
  <c r="AS128" i="1"/>
  <c r="AT128" i="1"/>
  <c r="AU128" i="1"/>
  <c r="AV128" i="1"/>
  <c r="AW128" i="1"/>
  <c r="AX128" i="1"/>
  <c r="AZ128" i="1"/>
  <c r="AC128" i="1"/>
  <c r="BG128" i="1"/>
  <c r="Z128" i="1"/>
  <c r="BF128" i="1"/>
  <c r="AA128" i="1"/>
  <c r="BE128" i="1"/>
  <c r="I128" i="1"/>
  <c r="BC128" i="1"/>
  <c r="BD128" i="1"/>
  <c r="Q128" i="1"/>
  <c r="R128" i="1"/>
  <c r="AB128" i="1"/>
  <c r="BB128" i="1"/>
  <c r="M153" i="28"/>
  <c r="G130" i="19"/>
  <c r="M130" i="19"/>
  <c r="BH129" i="1"/>
  <c r="G129" i="19"/>
  <c r="M129" i="19"/>
  <c r="BH128" i="1"/>
  <c r="BA129" i="1"/>
  <c r="BA128" i="1"/>
  <c r="AN128" i="1"/>
  <c r="AN129" i="1"/>
  <c r="AO129" i="1"/>
  <c r="B128" i="19"/>
  <c r="D128" i="19"/>
  <c r="E128" i="19"/>
  <c r="E144" i="28"/>
  <c r="F128" i="19"/>
  <c r="F144" i="28"/>
  <c r="H128" i="19"/>
  <c r="J128" i="19"/>
  <c r="K128" i="19"/>
  <c r="L128" i="19"/>
  <c r="AE127" i="1"/>
  <c r="AF127" i="1"/>
  <c r="AO127" i="1"/>
  <c r="AG127" i="1"/>
  <c r="AH127" i="1"/>
  <c r="AI127" i="1"/>
  <c r="AJ127" i="1"/>
  <c r="AK127" i="1"/>
  <c r="AL127" i="1"/>
  <c r="AQ127" i="1"/>
  <c r="AR127" i="1"/>
  <c r="AS127" i="1"/>
  <c r="AT127" i="1"/>
  <c r="AU127" i="1"/>
  <c r="AV127" i="1"/>
  <c r="AW127" i="1"/>
  <c r="AX127" i="1"/>
  <c r="AZ127" i="1"/>
  <c r="AC127" i="1"/>
  <c r="BG127" i="1"/>
  <c r="Z127" i="1"/>
  <c r="BF127" i="1"/>
  <c r="AA127" i="1"/>
  <c r="BE127" i="1"/>
  <c r="BC127" i="1"/>
  <c r="BD127" i="1"/>
  <c r="I126" i="1"/>
  <c r="BH126" i="1"/>
  <c r="I127" i="1"/>
  <c r="Q127" i="1"/>
  <c r="R127" i="1"/>
  <c r="AB127" i="1"/>
  <c r="BB127" i="1"/>
  <c r="E129" i="23"/>
  <c r="G131" i="22"/>
  <c r="G131" i="21"/>
  <c r="G147" i="28"/>
  <c r="E130" i="23"/>
  <c r="D144" i="28"/>
  <c r="K144" i="28"/>
  <c r="L144" i="28"/>
  <c r="B144" i="28"/>
  <c r="B420" i="19"/>
  <c r="G130" i="21"/>
  <c r="G128" i="19"/>
  <c r="G129" i="22"/>
  <c r="BH127" i="1"/>
  <c r="G130" i="22"/>
  <c r="G146" i="28"/>
  <c r="J144" i="28"/>
  <c r="O128" i="19"/>
  <c r="H144" i="28"/>
  <c r="N128" i="19"/>
  <c r="AN127" i="1"/>
  <c r="I129" i="21"/>
  <c r="I129" i="22"/>
  <c r="H129" i="22"/>
  <c r="H129" i="21"/>
  <c r="D129" i="21"/>
  <c r="D129" i="22"/>
  <c r="J129" i="22"/>
  <c r="J129" i="21"/>
  <c r="F129" i="21"/>
  <c r="F129" i="22"/>
  <c r="E129" i="22"/>
  <c r="E129" i="21"/>
  <c r="K129" i="21"/>
  <c r="K129" i="22"/>
  <c r="B129" i="22"/>
  <c r="B129" i="21"/>
  <c r="B128" i="23"/>
  <c r="H128" i="23"/>
  <c r="I128" i="23"/>
  <c r="G128" i="23"/>
  <c r="F128" i="23"/>
  <c r="D128" i="23"/>
  <c r="BA127" i="1"/>
  <c r="B127" i="19"/>
  <c r="D127" i="19"/>
  <c r="E127" i="19"/>
  <c r="F127" i="19"/>
  <c r="F143" i="28"/>
  <c r="G127" i="19"/>
  <c r="H127" i="19"/>
  <c r="J127" i="19"/>
  <c r="K127" i="19"/>
  <c r="L127" i="19"/>
  <c r="Z126" i="1"/>
  <c r="AA126" i="1"/>
  <c r="AB126" i="1"/>
  <c r="AC126" i="1"/>
  <c r="AE126" i="1"/>
  <c r="AF126" i="1"/>
  <c r="AO126" i="1"/>
  <c r="AG126" i="1"/>
  <c r="AH126" i="1"/>
  <c r="AI126" i="1"/>
  <c r="AJ126" i="1"/>
  <c r="AK126" i="1"/>
  <c r="AL126" i="1"/>
  <c r="AQ126" i="1"/>
  <c r="AR126" i="1"/>
  <c r="AS126" i="1"/>
  <c r="AT126" i="1"/>
  <c r="AU126" i="1"/>
  <c r="AV126" i="1"/>
  <c r="AW126" i="1"/>
  <c r="AX126" i="1"/>
  <c r="AZ126" i="1"/>
  <c r="BB126" i="1"/>
  <c r="BC126" i="1"/>
  <c r="BD126" i="1"/>
  <c r="BE126" i="1"/>
  <c r="BF126" i="1"/>
  <c r="BG126" i="1"/>
  <c r="Q126" i="1"/>
  <c r="R126" i="1"/>
  <c r="M144" i="28"/>
  <c r="G153" i="28"/>
  <c r="G144" i="28"/>
  <c r="G129" i="21"/>
  <c r="E128" i="23"/>
  <c r="M128" i="19"/>
  <c r="B128" i="22"/>
  <c r="B419" i="19"/>
  <c r="J128" i="21"/>
  <c r="L143" i="28"/>
  <c r="D128" i="21"/>
  <c r="G143" i="28"/>
  <c r="M127" i="19"/>
  <c r="O127" i="19"/>
  <c r="H143" i="28"/>
  <c r="N127" i="19"/>
  <c r="D128" i="22"/>
  <c r="K128" i="22"/>
  <c r="K143" i="28"/>
  <c r="B143" i="28"/>
  <c r="E128" i="21"/>
  <c r="E143" i="28"/>
  <c r="I127" i="23"/>
  <c r="B128" i="21"/>
  <c r="D127" i="23"/>
  <c r="I128" i="21"/>
  <c r="B127" i="23"/>
  <c r="J143" i="28"/>
  <c r="D143" i="28"/>
  <c r="E128" i="22"/>
  <c r="F127" i="23"/>
  <c r="F128" i="21"/>
  <c r="H128" i="21"/>
  <c r="E127" i="23"/>
  <c r="G128" i="22"/>
  <c r="F128" i="22"/>
  <c r="H128" i="22"/>
  <c r="H127" i="23"/>
  <c r="J128" i="22"/>
  <c r="G127" i="23"/>
  <c r="G128" i="21"/>
  <c r="K128" i="21"/>
  <c r="I128" i="22"/>
  <c r="BA126" i="1"/>
  <c r="AN126" i="1"/>
  <c r="B126" i="19"/>
  <c r="D126" i="19"/>
  <c r="E126" i="19"/>
  <c r="E142" i="28"/>
  <c r="F126" i="19"/>
  <c r="F142" i="28"/>
  <c r="H126" i="19"/>
  <c r="J126" i="19"/>
  <c r="K126" i="19"/>
  <c r="L126" i="19"/>
  <c r="AE125" i="1"/>
  <c r="AF125" i="1"/>
  <c r="AO125" i="1"/>
  <c r="AG125" i="1"/>
  <c r="AH125" i="1"/>
  <c r="AI125" i="1"/>
  <c r="AJ125" i="1"/>
  <c r="AK125" i="1"/>
  <c r="AL125" i="1"/>
  <c r="AQ125" i="1"/>
  <c r="AR125" i="1"/>
  <c r="AS125" i="1"/>
  <c r="AT125" i="1"/>
  <c r="AU125" i="1"/>
  <c r="AV125" i="1"/>
  <c r="AW125" i="1"/>
  <c r="AX125" i="1"/>
  <c r="AZ125" i="1"/>
  <c r="AC125" i="1"/>
  <c r="BG125" i="1"/>
  <c r="Z125" i="1"/>
  <c r="BF125" i="1"/>
  <c r="AA125" i="1"/>
  <c r="BE125" i="1"/>
  <c r="I125" i="1"/>
  <c r="BC125" i="1"/>
  <c r="BD125" i="1"/>
  <c r="Q125" i="1"/>
  <c r="R125" i="1"/>
  <c r="AB125" i="1"/>
  <c r="BB125" i="1"/>
  <c r="M143" i="28"/>
  <c r="D142" i="28"/>
  <c r="B142" i="28"/>
  <c r="B418" i="19"/>
  <c r="L142" i="28"/>
  <c r="G126" i="19"/>
  <c r="G127" i="21"/>
  <c r="BH125" i="1"/>
  <c r="N126" i="19"/>
  <c r="J142" i="28"/>
  <c r="O126" i="19"/>
  <c r="BA125" i="1"/>
  <c r="F127" i="22"/>
  <c r="K127" i="21"/>
  <c r="B127" i="22"/>
  <c r="D127" i="21"/>
  <c r="J127" i="22"/>
  <c r="I127" i="22"/>
  <c r="F127" i="21"/>
  <c r="J127" i="21"/>
  <c r="H142" i="28"/>
  <c r="K142" i="28"/>
  <c r="K127" i="22"/>
  <c r="B127" i="21"/>
  <c r="D127" i="22"/>
  <c r="F126" i="23"/>
  <c r="H127" i="22"/>
  <c r="H127" i="21"/>
  <c r="E127" i="22"/>
  <c r="E127" i="21"/>
  <c r="I127" i="21"/>
  <c r="I126" i="23"/>
  <c r="H126" i="23"/>
  <c r="G126" i="23"/>
  <c r="D126" i="23"/>
  <c r="B126" i="23"/>
  <c r="AN125" i="1"/>
  <c r="B125" i="19"/>
  <c r="B417" i="19"/>
  <c r="D125" i="19"/>
  <c r="E125" i="19"/>
  <c r="F125" i="19"/>
  <c r="F141" i="28"/>
  <c r="H125" i="19"/>
  <c r="J125" i="19"/>
  <c r="K125" i="19"/>
  <c r="L125" i="19"/>
  <c r="AE124" i="1"/>
  <c r="AF124" i="1"/>
  <c r="AO124" i="1"/>
  <c r="AG124" i="1"/>
  <c r="AH124" i="1"/>
  <c r="AI124" i="1"/>
  <c r="AJ124" i="1"/>
  <c r="AK124" i="1"/>
  <c r="AL124" i="1"/>
  <c r="AQ124" i="1"/>
  <c r="AR124" i="1"/>
  <c r="AS124" i="1"/>
  <c r="AT124" i="1"/>
  <c r="AU124" i="1"/>
  <c r="AV124" i="1"/>
  <c r="AW124" i="1"/>
  <c r="AX124" i="1"/>
  <c r="AZ124" i="1"/>
  <c r="AC124" i="1"/>
  <c r="BG124" i="1"/>
  <c r="Z124" i="1"/>
  <c r="BF124" i="1"/>
  <c r="AA124" i="1"/>
  <c r="BE124" i="1"/>
  <c r="I124" i="1"/>
  <c r="BC124" i="1"/>
  <c r="BD124" i="1"/>
  <c r="Q124" i="1"/>
  <c r="R124" i="1"/>
  <c r="AB124" i="1"/>
  <c r="BB124" i="1"/>
  <c r="M142" i="28"/>
  <c r="G127" i="22"/>
  <c r="M126" i="19"/>
  <c r="G142" i="28"/>
  <c r="L141" i="28"/>
  <c r="E126" i="23"/>
  <c r="K141" i="28"/>
  <c r="G125" i="19"/>
  <c r="E125" i="23"/>
  <c r="BH124" i="1"/>
  <c r="N125" i="19"/>
  <c r="J141" i="28"/>
  <c r="O125" i="19"/>
  <c r="BA124" i="1"/>
  <c r="B126" i="21"/>
  <c r="B141" i="28"/>
  <c r="D141" i="28"/>
  <c r="H141" i="28"/>
  <c r="K126" i="22"/>
  <c r="J126" i="22"/>
  <c r="I126" i="21"/>
  <c r="E141" i="28"/>
  <c r="F125" i="23"/>
  <c r="I125" i="23"/>
  <c r="B125" i="23"/>
  <c r="H125" i="23"/>
  <c r="B126" i="22"/>
  <c r="G125" i="23"/>
  <c r="D126" i="22"/>
  <c r="K126" i="21"/>
  <c r="J126" i="21"/>
  <c r="H126" i="22"/>
  <c r="D125" i="23"/>
  <c r="F126" i="22"/>
  <c r="E126" i="21"/>
  <c r="E126" i="22"/>
  <c r="D126" i="21"/>
  <c r="F126" i="21"/>
  <c r="H126" i="21"/>
  <c r="I126" i="22"/>
  <c r="AN124" i="1"/>
  <c r="B124" i="19"/>
  <c r="D124" i="19"/>
  <c r="E124" i="19"/>
  <c r="F124" i="19"/>
  <c r="F140" i="28"/>
  <c r="H124" i="19"/>
  <c r="J124" i="19"/>
  <c r="K124" i="19"/>
  <c r="L124" i="19"/>
  <c r="AE123" i="1"/>
  <c r="AF123" i="1"/>
  <c r="AG123" i="1"/>
  <c r="AH123" i="1"/>
  <c r="AI123" i="1"/>
  <c r="AJ123" i="1"/>
  <c r="AK123" i="1"/>
  <c r="AL123" i="1"/>
  <c r="AQ123" i="1"/>
  <c r="AR123" i="1"/>
  <c r="AS123" i="1"/>
  <c r="AT123" i="1"/>
  <c r="AU123" i="1"/>
  <c r="AV123" i="1"/>
  <c r="AW123" i="1"/>
  <c r="AX123" i="1"/>
  <c r="AZ123" i="1"/>
  <c r="AC123" i="1"/>
  <c r="BG123" i="1"/>
  <c r="Z123" i="1"/>
  <c r="BF123" i="1"/>
  <c r="AA123" i="1"/>
  <c r="BE123" i="1"/>
  <c r="I123" i="1"/>
  <c r="G124" i="19"/>
  <c r="BC123" i="1"/>
  <c r="BD123" i="1"/>
  <c r="Q123" i="1"/>
  <c r="R123" i="1"/>
  <c r="AB123" i="1"/>
  <c r="BB123" i="1"/>
  <c r="L550" i="19"/>
  <c r="L547" i="19"/>
  <c r="L549" i="19"/>
  <c r="L551" i="19"/>
  <c r="L545" i="19"/>
  <c r="L546" i="19"/>
  <c r="L548" i="19"/>
  <c r="L538" i="19"/>
  <c r="L539" i="19"/>
  <c r="L541" i="19"/>
  <c r="L542" i="19"/>
  <c r="L544" i="19"/>
  <c r="L540" i="19"/>
  <c r="L543" i="19"/>
  <c r="L527" i="19"/>
  <c r="L530" i="19"/>
  <c r="L533" i="19"/>
  <c r="L537" i="19"/>
  <c r="L532" i="19"/>
  <c r="L535" i="19"/>
  <c r="L536" i="19"/>
  <c r="L528" i="19"/>
  <c r="L526" i="19"/>
  <c r="L531" i="19"/>
  <c r="L529" i="19"/>
  <c r="L534" i="19"/>
  <c r="L523" i="19"/>
  <c r="L521" i="19"/>
  <c r="L520" i="19"/>
  <c r="L525" i="19"/>
  <c r="L524" i="19"/>
  <c r="L522" i="19"/>
  <c r="L517" i="19"/>
  <c r="L518" i="19"/>
  <c r="L519" i="19"/>
  <c r="K548" i="19"/>
  <c r="K546" i="19"/>
  <c r="K549" i="19"/>
  <c r="K545" i="19"/>
  <c r="K550" i="19"/>
  <c r="K547" i="19"/>
  <c r="K551" i="19"/>
  <c r="K543" i="19"/>
  <c r="K541" i="19"/>
  <c r="K540" i="19"/>
  <c r="K538" i="19"/>
  <c r="K542" i="19"/>
  <c r="K544" i="19"/>
  <c r="K539" i="19"/>
  <c r="K526" i="19"/>
  <c r="K530" i="19"/>
  <c r="K532" i="19"/>
  <c r="K533" i="19"/>
  <c r="K534" i="19"/>
  <c r="K527" i="19"/>
  <c r="K536" i="19"/>
  <c r="K535" i="19"/>
  <c r="K531" i="19"/>
  <c r="K529" i="19"/>
  <c r="K537" i="19"/>
  <c r="K528" i="19"/>
  <c r="K525" i="19"/>
  <c r="K520" i="19"/>
  <c r="K523" i="19"/>
  <c r="K521" i="19"/>
  <c r="K524" i="19"/>
  <c r="K522" i="19"/>
  <c r="K517" i="19"/>
  <c r="K518" i="19"/>
  <c r="K519" i="19"/>
  <c r="D547" i="19"/>
  <c r="D551" i="19"/>
  <c r="D550" i="19"/>
  <c r="M550" i="19"/>
  <c r="D548" i="19"/>
  <c r="D549" i="19"/>
  <c r="D545" i="19"/>
  <c r="D546" i="19"/>
  <c r="D539" i="19"/>
  <c r="D542" i="19"/>
  <c r="D541" i="19"/>
  <c r="D543" i="19"/>
  <c r="D544" i="19"/>
  <c r="D538" i="19"/>
  <c r="D540" i="19"/>
  <c r="D526" i="19"/>
  <c r="D534" i="19"/>
  <c r="D529" i="19"/>
  <c r="D532" i="19"/>
  <c r="D528" i="19"/>
  <c r="D533" i="19"/>
  <c r="D536" i="19"/>
  <c r="D537" i="19"/>
  <c r="D535" i="19"/>
  <c r="D530" i="19"/>
  <c r="D527" i="19"/>
  <c r="M527" i="19"/>
  <c r="D531" i="19"/>
  <c r="D520" i="19"/>
  <c r="D523" i="19"/>
  <c r="D521" i="19"/>
  <c r="D525" i="19"/>
  <c r="D522" i="19"/>
  <c r="D524" i="19"/>
  <c r="D519" i="19"/>
  <c r="D518" i="19"/>
  <c r="D517" i="19"/>
  <c r="M517" i="19"/>
  <c r="D512" i="19"/>
  <c r="D515" i="19"/>
  <c r="D516" i="19"/>
  <c r="D511" i="19"/>
  <c r="D514" i="19"/>
  <c r="D513" i="19"/>
  <c r="D508" i="19"/>
  <c r="D510" i="19"/>
  <c r="D507" i="19"/>
  <c r="D509" i="19"/>
  <c r="D499" i="19"/>
  <c r="D501" i="19"/>
  <c r="D504" i="19"/>
  <c r="D505" i="19"/>
  <c r="D506" i="19"/>
  <c r="D498" i="19"/>
  <c r="D500" i="19"/>
  <c r="D502" i="19"/>
  <c r="D503" i="19"/>
  <c r="D497" i="19"/>
  <c r="D494" i="19"/>
  <c r="D496" i="19"/>
  <c r="D493" i="19"/>
  <c r="D495" i="19"/>
  <c r="D492" i="19"/>
  <c r="D491" i="19"/>
  <c r="D490" i="19"/>
  <c r="D489" i="19"/>
  <c r="D485" i="19"/>
  <c r="D487" i="19"/>
  <c r="D488" i="19"/>
  <c r="D486" i="19"/>
  <c r="D483" i="19"/>
  <c r="D484" i="19"/>
  <c r="L512" i="19"/>
  <c r="M512" i="19"/>
  <c r="L515" i="19"/>
  <c r="L516" i="19"/>
  <c r="L511" i="19"/>
  <c r="L514" i="19"/>
  <c r="L513" i="19"/>
  <c r="L510" i="19"/>
  <c r="L509" i="19"/>
  <c r="L508" i="19"/>
  <c r="L507" i="19"/>
  <c r="M507" i="19"/>
  <c r="L498" i="19"/>
  <c r="L500" i="19"/>
  <c r="L502" i="19"/>
  <c r="L503" i="19"/>
  <c r="L505" i="19"/>
  <c r="L506" i="19"/>
  <c r="L501" i="19"/>
  <c r="L504" i="19"/>
  <c r="L499" i="19"/>
  <c r="L497" i="19"/>
  <c r="L496" i="19"/>
  <c r="L495" i="19"/>
  <c r="L493" i="19"/>
  <c r="L494" i="19"/>
  <c r="L492" i="19"/>
  <c r="M492" i="19"/>
  <c r="L491" i="19"/>
  <c r="L490" i="19"/>
  <c r="L489" i="19"/>
  <c r="L488" i="19"/>
  <c r="L485" i="19"/>
  <c r="L487" i="19"/>
  <c r="L486" i="19"/>
  <c r="L484" i="19"/>
  <c r="L483" i="19"/>
  <c r="M483" i="19"/>
  <c r="K516" i="19"/>
  <c r="K515" i="19"/>
  <c r="K512" i="19"/>
  <c r="K511" i="19"/>
  <c r="K513" i="19"/>
  <c r="K514" i="19"/>
  <c r="K510" i="19"/>
  <c r="K507" i="19"/>
  <c r="K508" i="19"/>
  <c r="K509" i="19"/>
  <c r="K505" i="19"/>
  <c r="K502" i="19"/>
  <c r="K500" i="19"/>
  <c r="K499" i="19"/>
  <c r="K506" i="19"/>
  <c r="K503" i="19"/>
  <c r="K504" i="19"/>
  <c r="K501" i="19"/>
  <c r="K498" i="19"/>
  <c r="K497" i="19"/>
  <c r="K495" i="19"/>
  <c r="K496" i="19"/>
  <c r="K494" i="19"/>
  <c r="K493" i="19"/>
  <c r="K492" i="19"/>
  <c r="K491" i="19"/>
  <c r="K490" i="19"/>
  <c r="K489" i="19"/>
  <c r="K488" i="19"/>
  <c r="K486" i="19"/>
  <c r="K487" i="19"/>
  <c r="K485" i="19"/>
  <c r="K484" i="19"/>
  <c r="K483" i="19"/>
  <c r="K482" i="19"/>
  <c r="K481" i="19"/>
  <c r="K480" i="19"/>
  <c r="L482" i="19"/>
  <c r="L481" i="19"/>
  <c r="L480" i="19"/>
  <c r="D482" i="19"/>
  <c r="D481" i="19"/>
  <c r="D480" i="19"/>
  <c r="L475" i="19"/>
  <c r="L478" i="19"/>
  <c r="L479" i="19"/>
  <c r="L477" i="19"/>
  <c r="L476" i="19"/>
  <c r="K475" i="19"/>
  <c r="K479" i="19"/>
  <c r="K478" i="19"/>
  <c r="K477" i="19"/>
  <c r="K476" i="19"/>
  <c r="D475" i="19"/>
  <c r="D479" i="19"/>
  <c r="D478" i="19"/>
  <c r="D477" i="19"/>
  <c r="D476" i="19"/>
  <c r="L471" i="19"/>
  <c r="L474" i="19"/>
  <c r="L473" i="19"/>
  <c r="L472" i="19"/>
  <c r="K471" i="19"/>
  <c r="K473" i="19"/>
  <c r="K474" i="19"/>
  <c r="K472" i="19"/>
  <c r="D471" i="19"/>
  <c r="D473" i="19"/>
  <c r="D474" i="19"/>
  <c r="D472" i="19"/>
  <c r="K467" i="19"/>
  <c r="K470" i="19"/>
  <c r="K469" i="19"/>
  <c r="K468" i="19"/>
  <c r="L467" i="19"/>
  <c r="L470" i="19"/>
  <c r="L469" i="19"/>
  <c r="L468" i="19"/>
  <c r="D467" i="19"/>
  <c r="D470" i="19"/>
  <c r="D469" i="19"/>
  <c r="D468" i="19"/>
  <c r="L465" i="19"/>
  <c r="L466" i="19"/>
  <c r="K465" i="19"/>
  <c r="K466" i="19"/>
  <c r="D465" i="19"/>
  <c r="D466" i="19"/>
  <c r="L463" i="19"/>
  <c r="L464" i="19"/>
  <c r="K463" i="19"/>
  <c r="K464" i="19"/>
  <c r="D463" i="19"/>
  <c r="D464" i="19"/>
  <c r="K461" i="19"/>
  <c r="K462" i="19"/>
  <c r="L461" i="19"/>
  <c r="L462" i="19"/>
  <c r="D461" i="19"/>
  <c r="D462" i="19"/>
  <c r="L460" i="19"/>
  <c r="L459" i="19"/>
  <c r="K460" i="19"/>
  <c r="K459" i="19"/>
  <c r="D460" i="19"/>
  <c r="D459" i="19"/>
  <c r="K457" i="19"/>
  <c r="K458" i="19"/>
  <c r="L457" i="19"/>
  <c r="L458" i="19"/>
  <c r="D457" i="19"/>
  <c r="D458" i="19"/>
  <c r="L456" i="19"/>
  <c r="K456" i="19"/>
  <c r="D456" i="19"/>
  <c r="L453" i="19"/>
  <c r="L455" i="19"/>
  <c r="L454" i="19"/>
  <c r="K453" i="19"/>
  <c r="K454" i="19"/>
  <c r="K455" i="19"/>
  <c r="D453" i="19"/>
  <c r="D455" i="19"/>
  <c r="D454" i="19"/>
  <c r="K451" i="19"/>
  <c r="K452" i="19"/>
  <c r="L451" i="19"/>
  <c r="L452" i="19"/>
  <c r="D451" i="19"/>
  <c r="D452" i="19"/>
  <c r="L448" i="19"/>
  <c r="L449" i="19"/>
  <c r="L450" i="19"/>
  <c r="K448" i="19"/>
  <c r="K449" i="19"/>
  <c r="K450" i="19"/>
  <c r="D448" i="19"/>
  <c r="D450" i="19"/>
  <c r="D449" i="19"/>
  <c r="K446" i="19"/>
  <c r="K447" i="19"/>
  <c r="L446" i="19"/>
  <c r="L447" i="19"/>
  <c r="D446" i="19"/>
  <c r="D447" i="19"/>
  <c r="M141" i="28"/>
  <c r="K445" i="19"/>
  <c r="K444" i="19"/>
  <c r="L445" i="19"/>
  <c r="L444" i="19"/>
  <c r="D445" i="19"/>
  <c r="D444" i="19"/>
  <c r="L443" i="19"/>
  <c r="L442" i="19"/>
  <c r="K443" i="19"/>
  <c r="K442" i="19"/>
  <c r="D443" i="19"/>
  <c r="D442" i="19"/>
  <c r="K440" i="19"/>
  <c r="K441" i="19"/>
  <c r="L440" i="19"/>
  <c r="L441" i="19"/>
  <c r="D440" i="19"/>
  <c r="D441" i="19"/>
  <c r="K438" i="19"/>
  <c r="K439" i="19"/>
  <c r="L438" i="19"/>
  <c r="L439" i="19"/>
  <c r="D438" i="19"/>
  <c r="D439" i="19"/>
  <c r="L435" i="19"/>
  <c r="L437" i="19"/>
  <c r="L436" i="19"/>
  <c r="K435" i="19"/>
  <c r="K437" i="19"/>
  <c r="K436" i="19"/>
  <c r="D435" i="19"/>
  <c r="D437" i="19"/>
  <c r="D436" i="19"/>
  <c r="K433" i="19"/>
  <c r="K434" i="19"/>
  <c r="L433" i="19"/>
  <c r="L434" i="19"/>
  <c r="D433" i="19"/>
  <c r="D434" i="19"/>
  <c r="G126" i="21"/>
  <c r="L432" i="19"/>
  <c r="L431" i="19"/>
  <c r="L430" i="19"/>
  <c r="L429" i="19"/>
  <c r="L428" i="19"/>
  <c r="L427" i="19"/>
  <c r="L426" i="19"/>
  <c r="L425" i="19"/>
  <c r="L422" i="19"/>
  <c r="L423" i="19"/>
  <c r="L424" i="19"/>
  <c r="L421" i="19"/>
  <c r="L420" i="19"/>
  <c r="L419" i="19"/>
  <c r="L418" i="19"/>
  <c r="L417" i="19"/>
  <c r="L416" i="19"/>
  <c r="K432" i="19"/>
  <c r="K431" i="19"/>
  <c r="K430" i="19"/>
  <c r="K429" i="19"/>
  <c r="K428" i="19"/>
  <c r="K427" i="19"/>
  <c r="K426" i="19"/>
  <c r="K425" i="19"/>
  <c r="K423" i="19"/>
  <c r="K422" i="19"/>
  <c r="K424" i="19"/>
  <c r="K421" i="19"/>
  <c r="K420" i="19"/>
  <c r="K419" i="19"/>
  <c r="K418" i="19"/>
  <c r="K417" i="19"/>
  <c r="K416" i="19"/>
  <c r="M125" i="19"/>
  <c r="D432" i="19"/>
  <c r="D431" i="19"/>
  <c r="D430" i="19"/>
  <c r="D429" i="19"/>
  <c r="D428" i="19"/>
  <c r="D427" i="19"/>
  <c r="D426" i="19"/>
  <c r="D425" i="19"/>
  <c r="D423" i="19"/>
  <c r="D424" i="19"/>
  <c r="D422" i="19"/>
  <c r="D421" i="19"/>
  <c r="D420" i="19"/>
  <c r="D419" i="19"/>
  <c r="D418" i="19"/>
  <c r="D417" i="19"/>
  <c r="D416" i="19"/>
  <c r="G126" i="22"/>
  <c r="G141" i="28"/>
  <c r="L140" i="28"/>
  <c r="B140" i="28"/>
  <c r="B416" i="19"/>
  <c r="K140" i="28"/>
  <c r="H140" i="28"/>
  <c r="N124" i="19"/>
  <c r="G140" i="28"/>
  <c r="M124" i="19"/>
  <c r="J140" i="28"/>
  <c r="O124" i="19"/>
  <c r="AN123" i="1"/>
  <c r="BA123" i="1"/>
  <c r="H125" i="22"/>
  <c r="E125" i="22"/>
  <c r="D125" i="21"/>
  <c r="D140" i="28"/>
  <c r="B125" i="22"/>
  <c r="E140" i="28"/>
  <c r="G125" i="22"/>
  <c r="I124" i="23"/>
  <c r="E125" i="21"/>
  <c r="E124" i="23"/>
  <c r="H125" i="21"/>
  <c r="D124" i="23"/>
  <c r="G124" i="23"/>
  <c r="I125" i="22"/>
  <c r="I125" i="21"/>
  <c r="F125" i="21"/>
  <c r="D125" i="22"/>
  <c r="H124" i="23"/>
  <c r="J125" i="22"/>
  <c r="B124" i="23"/>
  <c r="B125" i="21"/>
  <c r="G125" i="21"/>
  <c r="J125" i="21"/>
  <c r="K125" i="22"/>
  <c r="K125" i="21"/>
  <c r="F125" i="22"/>
  <c r="F124" i="23"/>
  <c r="AO123" i="1"/>
  <c r="B123" i="19"/>
  <c r="B139" i="28"/>
  <c r="D123" i="19"/>
  <c r="D139" i="28"/>
  <c r="E123" i="19"/>
  <c r="F123" i="19"/>
  <c r="H123" i="19"/>
  <c r="J123" i="19"/>
  <c r="K123" i="19"/>
  <c r="L123" i="19"/>
  <c r="AE122" i="1"/>
  <c r="AF122" i="1"/>
  <c r="AO122" i="1"/>
  <c r="AG122" i="1"/>
  <c r="AH122" i="1"/>
  <c r="AI122" i="1"/>
  <c r="AJ122" i="1"/>
  <c r="AK122" i="1"/>
  <c r="AL122" i="1"/>
  <c r="AQ122" i="1"/>
  <c r="AR122" i="1"/>
  <c r="AS122" i="1"/>
  <c r="AT122" i="1"/>
  <c r="AU122" i="1"/>
  <c r="AV122" i="1"/>
  <c r="AW122" i="1"/>
  <c r="AX122" i="1"/>
  <c r="AZ122" i="1"/>
  <c r="AC122" i="1"/>
  <c r="BG122" i="1"/>
  <c r="Z122" i="1"/>
  <c r="BF122" i="1"/>
  <c r="AA122" i="1"/>
  <c r="BE122" i="1"/>
  <c r="I122" i="1"/>
  <c r="G123" i="19"/>
  <c r="BC122" i="1"/>
  <c r="BD122" i="1"/>
  <c r="Q122" i="1"/>
  <c r="R122" i="1"/>
  <c r="AB122" i="1"/>
  <c r="BB122" i="1"/>
  <c r="M500" i="19"/>
  <c r="M519" i="19"/>
  <c r="M489" i="19"/>
  <c r="M497" i="19"/>
  <c r="M511" i="19"/>
  <c r="M528" i="19"/>
  <c r="M543" i="19"/>
  <c r="M548" i="19"/>
  <c r="M530" i="19"/>
  <c r="M536" i="19"/>
  <c r="M520" i="19"/>
  <c r="M538" i="19"/>
  <c r="M522" i="19"/>
  <c r="M531" i="19"/>
  <c r="M524" i="19"/>
  <c r="M526" i="19"/>
  <c r="M525" i="19"/>
  <c r="M546" i="19"/>
  <c r="M540" i="19"/>
  <c r="M545" i="19"/>
  <c r="M521" i="19"/>
  <c r="M535" i="19"/>
  <c r="M544" i="19"/>
  <c r="M551" i="19"/>
  <c r="M523" i="19"/>
  <c r="M532" i="19"/>
  <c r="M542" i="19"/>
  <c r="M549" i="19"/>
  <c r="M518" i="19"/>
  <c r="M534" i="19"/>
  <c r="M537" i="19"/>
  <c r="M541" i="19"/>
  <c r="M547" i="19"/>
  <c r="M529" i="19"/>
  <c r="M533" i="19"/>
  <c r="M539" i="19"/>
  <c r="M485" i="19"/>
  <c r="M488" i="19"/>
  <c r="M495" i="19"/>
  <c r="M501" i="19"/>
  <c r="M509" i="19"/>
  <c r="M484" i="19"/>
  <c r="M503" i="19"/>
  <c r="M496" i="19"/>
  <c r="M502" i="19"/>
  <c r="M514" i="19"/>
  <c r="M499" i="19"/>
  <c r="M516" i="19"/>
  <c r="M491" i="19"/>
  <c r="M513" i="19"/>
  <c r="M504" i="19"/>
  <c r="M498" i="19"/>
  <c r="M494" i="19"/>
  <c r="M508" i="19"/>
  <c r="M490" i="19"/>
  <c r="M486" i="19"/>
  <c r="M506" i="19"/>
  <c r="M515" i="19"/>
  <c r="M487" i="19"/>
  <c r="M493" i="19"/>
  <c r="M505" i="19"/>
  <c r="M510" i="19"/>
  <c r="M480" i="19"/>
  <c r="M479" i="19"/>
  <c r="M475" i="19"/>
  <c r="M481" i="19"/>
  <c r="M482" i="19"/>
  <c r="M476" i="19"/>
  <c r="M477" i="19"/>
  <c r="M478" i="19"/>
  <c r="M474" i="19"/>
  <c r="M473" i="19"/>
  <c r="M468" i="19"/>
  <c r="M472" i="19"/>
  <c r="M469" i="19"/>
  <c r="M467" i="19"/>
  <c r="M471" i="19"/>
  <c r="M470" i="19"/>
  <c r="M464" i="19"/>
  <c r="M466" i="19"/>
  <c r="M465" i="19"/>
  <c r="M463" i="19"/>
  <c r="M462" i="19"/>
  <c r="M461" i="19"/>
  <c r="M444" i="19"/>
  <c r="M459" i="19"/>
  <c r="M460" i="19"/>
  <c r="M458" i="19"/>
  <c r="M457" i="19"/>
  <c r="M454" i="19"/>
  <c r="M456" i="19"/>
  <c r="M455" i="19"/>
  <c r="M449" i="19"/>
  <c r="M453" i="19"/>
  <c r="M448" i="19"/>
  <c r="M452" i="19"/>
  <c r="M451" i="19"/>
  <c r="M450" i="19"/>
  <c r="M440" i="19"/>
  <c r="M447" i="19"/>
  <c r="M446" i="19"/>
  <c r="M139" i="28"/>
  <c r="M140" i="28"/>
  <c r="M442" i="19"/>
  <c r="M445" i="19"/>
  <c r="M443" i="19"/>
  <c r="M441" i="19"/>
  <c r="M418" i="19"/>
  <c r="M426" i="19"/>
  <c r="M439" i="19"/>
  <c r="M438" i="19"/>
  <c r="M436" i="19"/>
  <c r="M437" i="19"/>
  <c r="M435" i="19"/>
  <c r="M419" i="19"/>
  <c r="M427" i="19"/>
  <c r="M434" i="19"/>
  <c r="M433" i="19"/>
  <c r="M416" i="19"/>
  <c r="M417" i="19"/>
  <c r="M425" i="19"/>
  <c r="M420" i="19"/>
  <c r="M428" i="19"/>
  <c r="M421" i="19"/>
  <c r="M429" i="19"/>
  <c r="M424" i="19"/>
  <c r="M430" i="19"/>
  <c r="M423" i="19"/>
  <c r="M431" i="19"/>
  <c r="M422" i="19"/>
  <c r="M432" i="19"/>
  <c r="M123" i="19"/>
  <c r="J139" i="28"/>
  <c r="O123" i="19"/>
  <c r="H139" i="28"/>
  <c r="N123" i="19"/>
  <c r="AN122" i="1"/>
  <c r="K124" i="21"/>
  <c r="G124" i="22"/>
  <c r="F124" i="22"/>
  <c r="E124" i="22"/>
  <c r="F139" i="28"/>
  <c r="L139" i="28"/>
  <c r="B124" i="21"/>
  <c r="G139" i="28"/>
  <c r="J124" i="21"/>
  <c r="I124" i="21"/>
  <c r="K139" i="28"/>
  <c r="E139" i="28"/>
  <c r="H124" i="22"/>
  <c r="F124" i="21"/>
  <c r="G124" i="21"/>
  <c r="I124" i="22"/>
  <c r="J124" i="22"/>
  <c r="B124" i="22"/>
  <c r="E124" i="21"/>
  <c r="H124" i="21"/>
  <c r="K124" i="22"/>
  <c r="D124" i="21"/>
  <c r="D124" i="22"/>
  <c r="F123" i="23"/>
  <c r="I123" i="23"/>
  <c r="E123" i="23"/>
  <c r="H123" i="23"/>
  <c r="D123" i="23"/>
  <c r="B123" i="23"/>
  <c r="G123" i="23"/>
  <c r="BA122" i="1"/>
  <c r="B122" i="19"/>
  <c r="B123" i="22"/>
  <c r="D122" i="19"/>
  <c r="D123" i="22"/>
  <c r="E122" i="19"/>
  <c r="E123" i="22"/>
  <c r="F122" i="19"/>
  <c r="F123" i="22"/>
  <c r="H122" i="19"/>
  <c r="J122" i="19"/>
  <c r="K122" i="19"/>
  <c r="J123" i="21"/>
  <c r="L122" i="19"/>
  <c r="K123" i="22"/>
  <c r="AE121" i="1"/>
  <c r="AF121" i="1"/>
  <c r="AG121" i="1"/>
  <c r="AH121" i="1"/>
  <c r="AI121" i="1"/>
  <c r="AJ121" i="1"/>
  <c r="AK121" i="1"/>
  <c r="AL121" i="1"/>
  <c r="AQ121" i="1"/>
  <c r="AR121" i="1"/>
  <c r="AS121" i="1"/>
  <c r="AT121" i="1"/>
  <c r="AU121" i="1"/>
  <c r="AV121" i="1"/>
  <c r="AW121" i="1"/>
  <c r="AX121" i="1"/>
  <c r="AZ121" i="1"/>
  <c r="AC121" i="1"/>
  <c r="BG121" i="1"/>
  <c r="Z121" i="1"/>
  <c r="BF121" i="1"/>
  <c r="AA121" i="1"/>
  <c r="BE121" i="1"/>
  <c r="I121" i="1"/>
  <c r="G122" i="19"/>
  <c r="BC121" i="1"/>
  <c r="BD121" i="1"/>
  <c r="Q121" i="1"/>
  <c r="R121" i="1"/>
  <c r="AB121" i="1"/>
  <c r="BB121" i="1"/>
  <c r="G138" i="28"/>
  <c r="G145" i="28"/>
  <c r="M122" i="19"/>
  <c r="H138" i="28"/>
  <c r="H145" i="28"/>
  <c r="N122" i="19"/>
  <c r="I123" i="22"/>
  <c r="O122" i="19"/>
  <c r="BA121" i="1"/>
  <c r="J138" i="28"/>
  <c r="J145" i="28"/>
  <c r="F138" i="28"/>
  <c r="F145" i="28"/>
  <c r="L138" i="28"/>
  <c r="L145" i="28"/>
  <c r="K138" i="28"/>
  <c r="K145" i="28"/>
  <c r="E138" i="28"/>
  <c r="E145" i="28"/>
  <c r="B138" i="28"/>
  <c r="B145" i="28"/>
  <c r="D138" i="28"/>
  <c r="K123" i="21"/>
  <c r="I123" i="21"/>
  <c r="F123" i="21"/>
  <c r="D123" i="21"/>
  <c r="H122" i="23"/>
  <c r="D122" i="23"/>
  <c r="B123" i="21"/>
  <c r="E123" i="21"/>
  <c r="F122" i="23"/>
  <c r="H123" i="22"/>
  <c r="J123" i="22"/>
  <c r="E122" i="23"/>
  <c r="G123" i="22"/>
  <c r="G123" i="21"/>
  <c r="H123" i="21"/>
  <c r="B122" i="23"/>
  <c r="I122" i="23"/>
  <c r="G122" i="23"/>
  <c r="AO121" i="1"/>
  <c r="AN121" i="1"/>
  <c r="B121" i="19"/>
  <c r="B136" i="28"/>
  <c r="D121" i="19"/>
  <c r="E121" i="19"/>
  <c r="F121" i="19"/>
  <c r="F122" i="22"/>
  <c r="H121" i="19"/>
  <c r="J121" i="19"/>
  <c r="K121" i="19"/>
  <c r="K136" i="28"/>
  <c r="L121" i="19"/>
  <c r="K122" i="21"/>
  <c r="B120" i="19"/>
  <c r="D120" i="19"/>
  <c r="E120" i="19"/>
  <c r="F120" i="19"/>
  <c r="H120" i="19"/>
  <c r="J120" i="19"/>
  <c r="K120" i="19"/>
  <c r="L120" i="19"/>
  <c r="BB120" i="1"/>
  <c r="BC120" i="1"/>
  <c r="BD120" i="1"/>
  <c r="BE120" i="1"/>
  <c r="BF120" i="1"/>
  <c r="BG120" i="1"/>
  <c r="AE119" i="1"/>
  <c r="AF119" i="1"/>
  <c r="AO119" i="1"/>
  <c r="AG119" i="1"/>
  <c r="AH119" i="1"/>
  <c r="AI119" i="1"/>
  <c r="AJ119" i="1"/>
  <c r="AK119" i="1"/>
  <c r="AL119" i="1"/>
  <c r="AQ119" i="1"/>
  <c r="AR119" i="1"/>
  <c r="AS119" i="1"/>
  <c r="AT119" i="1"/>
  <c r="AU119" i="1"/>
  <c r="AV119" i="1"/>
  <c r="AW119" i="1"/>
  <c r="AX119" i="1"/>
  <c r="AZ119" i="1"/>
  <c r="AE120" i="1"/>
  <c r="AF120" i="1"/>
  <c r="AO120" i="1"/>
  <c r="AG120" i="1"/>
  <c r="AH120" i="1"/>
  <c r="AI120" i="1"/>
  <c r="AJ120" i="1"/>
  <c r="AK120" i="1"/>
  <c r="AL120" i="1"/>
  <c r="AQ120" i="1"/>
  <c r="AR120" i="1"/>
  <c r="AS120" i="1"/>
  <c r="AT120" i="1"/>
  <c r="AU120" i="1"/>
  <c r="AV120" i="1"/>
  <c r="AW120" i="1"/>
  <c r="AX120" i="1"/>
  <c r="AZ120" i="1"/>
  <c r="Q120" i="1"/>
  <c r="R120" i="1"/>
  <c r="Z120" i="1"/>
  <c r="AA120" i="1"/>
  <c r="AB120" i="1"/>
  <c r="AC120" i="1"/>
  <c r="I120" i="1"/>
  <c r="G121" i="19"/>
  <c r="AC119" i="1"/>
  <c r="BG119" i="1"/>
  <c r="Z119" i="1"/>
  <c r="BF119" i="1"/>
  <c r="AA119" i="1"/>
  <c r="BE119" i="1"/>
  <c r="I119" i="1"/>
  <c r="G120" i="19"/>
  <c r="BC119" i="1"/>
  <c r="BD119" i="1"/>
  <c r="Q119" i="1"/>
  <c r="R119" i="1"/>
  <c r="AB119" i="1"/>
  <c r="BB119" i="1"/>
  <c r="M138" i="28"/>
  <c r="M120" i="19"/>
  <c r="N120" i="19"/>
  <c r="H122" i="21"/>
  <c r="N121" i="19"/>
  <c r="G136" i="28"/>
  <c r="M121" i="19"/>
  <c r="O120" i="19"/>
  <c r="I122" i="21"/>
  <c r="O121" i="19"/>
  <c r="BA120" i="1"/>
  <c r="AN120" i="1"/>
  <c r="AN119" i="1"/>
  <c r="D145" i="28"/>
  <c r="M145" i="28"/>
  <c r="K121" i="21"/>
  <c r="J122" i="22"/>
  <c r="L136" i="28"/>
  <c r="D120" i="23"/>
  <c r="H136" i="28"/>
  <c r="H122" i="22"/>
  <c r="H120" i="23"/>
  <c r="H121" i="21"/>
  <c r="I122" i="22"/>
  <c r="G120" i="23"/>
  <c r="E136" i="28"/>
  <c r="E122" i="22"/>
  <c r="B135" i="28"/>
  <c r="K121" i="22"/>
  <c r="G121" i="21"/>
  <c r="G121" i="23"/>
  <c r="B121" i="22"/>
  <c r="G122" i="21"/>
  <c r="B122" i="21"/>
  <c r="D121" i="22"/>
  <c r="D136" i="28"/>
  <c r="M136" i="28"/>
  <c r="D122" i="22"/>
  <c r="D122" i="21"/>
  <c r="I121" i="23"/>
  <c r="K122" i="22"/>
  <c r="H121" i="23"/>
  <c r="J122" i="21"/>
  <c r="H121" i="22"/>
  <c r="B121" i="23"/>
  <c r="J136" i="28"/>
  <c r="E122" i="21"/>
  <c r="E121" i="23"/>
  <c r="D135" i="28"/>
  <c r="M135" i="28"/>
  <c r="G122" i="22"/>
  <c r="B122" i="22"/>
  <c r="D121" i="23"/>
  <c r="F122" i="21"/>
  <c r="F136" i="28"/>
  <c r="F121" i="21"/>
  <c r="G121" i="22"/>
  <c r="F120" i="23"/>
  <c r="H135" i="28"/>
  <c r="D121" i="21"/>
  <c r="E121" i="21"/>
  <c r="F121" i="22"/>
  <c r="F121" i="23"/>
  <c r="E120" i="23"/>
  <c r="G135" i="28"/>
  <c r="B121" i="21"/>
  <c r="E121" i="22"/>
  <c r="F135" i="28"/>
  <c r="B120" i="23"/>
  <c r="E135" i="28"/>
  <c r="J121" i="21"/>
  <c r="I121" i="21"/>
  <c r="J121" i="22"/>
  <c r="I120" i="23"/>
  <c r="L135" i="28"/>
  <c r="I121" i="22"/>
  <c r="K135" i="28"/>
  <c r="J135" i="28"/>
  <c r="BA119" i="1"/>
  <c r="B119" i="19"/>
  <c r="B134" i="28"/>
  <c r="D119" i="19"/>
  <c r="D120" i="22"/>
  <c r="E119" i="19"/>
  <c r="E134" i="28"/>
  <c r="F119" i="19"/>
  <c r="F134" i="28"/>
  <c r="H119" i="19"/>
  <c r="J119" i="19"/>
  <c r="K119" i="19"/>
  <c r="J120" i="21"/>
  <c r="L119" i="19"/>
  <c r="L134" i="28"/>
  <c r="AE118" i="1"/>
  <c r="AF118" i="1"/>
  <c r="AG118" i="1"/>
  <c r="AH118" i="1"/>
  <c r="AI118" i="1"/>
  <c r="AJ118" i="1"/>
  <c r="AK118" i="1"/>
  <c r="AL118" i="1"/>
  <c r="AQ118" i="1"/>
  <c r="AR118" i="1"/>
  <c r="AS118" i="1"/>
  <c r="AT118" i="1"/>
  <c r="AU118" i="1"/>
  <c r="AV118" i="1"/>
  <c r="AW118" i="1"/>
  <c r="AX118" i="1"/>
  <c r="AZ118" i="1"/>
  <c r="AC118" i="1"/>
  <c r="BG118" i="1"/>
  <c r="Z118" i="1"/>
  <c r="BF118" i="1"/>
  <c r="AA118" i="1"/>
  <c r="BE118" i="1"/>
  <c r="I118" i="1"/>
  <c r="G119" i="19"/>
  <c r="BC118" i="1"/>
  <c r="BD118" i="1"/>
  <c r="Q118" i="1"/>
  <c r="R118" i="1"/>
  <c r="AB118" i="1"/>
  <c r="BB118" i="1"/>
  <c r="H120" i="22"/>
  <c r="N119" i="19"/>
  <c r="I120" i="22"/>
  <c r="O119" i="19"/>
  <c r="G120" i="22"/>
  <c r="M119" i="19"/>
  <c r="AN118" i="1"/>
  <c r="AO118" i="1"/>
  <c r="J120" i="22"/>
  <c r="D120" i="21"/>
  <c r="E120" i="22"/>
  <c r="B120" i="22"/>
  <c r="B120" i="21"/>
  <c r="K120" i="22"/>
  <c r="F120" i="21"/>
  <c r="J134" i="28"/>
  <c r="E120" i="21"/>
  <c r="G120" i="21"/>
  <c r="K120" i="21"/>
  <c r="K134" i="28"/>
  <c r="H134" i="28"/>
  <c r="H120" i="21"/>
  <c r="I120" i="21"/>
  <c r="G134" i="28"/>
  <c r="F120" i="22"/>
  <c r="D134" i="28"/>
  <c r="M134" i="28"/>
  <c r="I119" i="23"/>
  <c r="D119" i="23"/>
  <c r="E119" i="23"/>
  <c r="B119" i="23"/>
  <c r="H119" i="23"/>
  <c r="G119" i="23"/>
  <c r="F119" i="23"/>
  <c r="BA118" i="1"/>
  <c r="B117" i="19"/>
  <c r="D117" i="19"/>
  <c r="E117" i="19"/>
  <c r="F117" i="19"/>
  <c r="H117" i="19"/>
  <c r="J117" i="19"/>
  <c r="K117" i="19"/>
  <c r="L117" i="19"/>
  <c r="B118" i="19"/>
  <c r="B119" i="21"/>
  <c r="D118" i="19"/>
  <c r="D119" i="22"/>
  <c r="E118" i="19"/>
  <c r="E133" i="28"/>
  <c r="F118" i="19"/>
  <c r="H118" i="19"/>
  <c r="J118" i="19"/>
  <c r="K118" i="19"/>
  <c r="K133" i="28"/>
  <c r="L118" i="19"/>
  <c r="K119" i="21"/>
  <c r="AZ116" i="1"/>
  <c r="BB116" i="1"/>
  <c r="BC116" i="1"/>
  <c r="BD116" i="1"/>
  <c r="BE116" i="1"/>
  <c r="BF116" i="1"/>
  <c r="BG116" i="1"/>
  <c r="AZ117" i="1"/>
  <c r="BB117" i="1"/>
  <c r="BC117" i="1"/>
  <c r="BD117" i="1"/>
  <c r="BE117" i="1"/>
  <c r="BF117" i="1"/>
  <c r="BG117" i="1"/>
  <c r="AE116" i="1"/>
  <c r="AF116" i="1"/>
  <c r="AO116" i="1"/>
  <c r="AG116" i="1"/>
  <c r="AH116" i="1"/>
  <c r="AI116" i="1"/>
  <c r="AJ116" i="1"/>
  <c r="AK116" i="1"/>
  <c r="AL116" i="1"/>
  <c r="AQ116" i="1"/>
  <c r="AR116" i="1"/>
  <c r="AS116" i="1"/>
  <c r="AT116" i="1"/>
  <c r="AU116" i="1"/>
  <c r="AV116" i="1"/>
  <c r="AW116" i="1"/>
  <c r="AX116" i="1"/>
  <c r="AE117" i="1"/>
  <c r="AF117" i="1"/>
  <c r="AG117" i="1"/>
  <c r="AH117" i="1"/>
  <c r="AI117" i="1"/>
  <c r="AJ117" i="1"/>
  <c r="AK117" i="1"/>
  <c r="AL117" i="1"/>
  <c r="AQ117" i="1"/>
  <c r="AR117" i="1"/>
  <c r="AS117" i="1"/>
  <c r="AT117" i="1"/>
  <c r="AU117" i="1"/>
  <c r="AV117" i="1"/>
  <c r="AW117" i="1"/>
  <c r="AX117" i="1"/>
  <c r="Z117" i="1"/>
  <c r="AA117" i="1"/>
  <c r="AB117" i="1"/>
  <c r="AC117" i="1"/>
  <c r="Q117" i="1"/>
  <c r="R117" i="1"/>
  <c r="I117" i="1"/>
  <c r="G118" i="19"/>
  <c r="AC116" i="1"/>
  <c r="Z116" i="1"/>
  <c r="AA116" i="1"/>
  <c r="I116" i="1"/>
  <c r="G117" i="19"/>
  <c r="Q116" i="1"/>
  <c r="R116" i="1"/>
  <c r="AB116" i="1"/>
  <c r="M118" i="19"/>
  <c r="N118" i="19"/>
  <c r="N117" i="19"/>
  <c r="M117" i="19"/>
  <c r="O118" i="19"/>
  <c r="O117" i="19"/>
  <c r="BA117" i="1"/>
  <c r="AN117" i="1"/>
  <c r="AO117" i="1"/>
  <c r="AN116" i="1"/>
  <c r="BA116" i="1"/>
  <c r="B117" i="23"/>
  <c r="D118" i="23"/>
  <c r="J118" i="21"/>
  <c r="D119" i="21"/>
  <c r="F119" i="21"/>
  <c r="F118" i="23"/>
  <c r="H132" i="28"/>
  <c r="G117" i="23"/>
  <c r="D118" i="22"/>
  <c r="H119" i="22"/>
  <c r="B119" i="22"/>
  <c r="E118" i="23"/>
  <c r="G133" i="28"/>
  <c r="G132" i="28"/>
  <c r="F117" i="23"/>
  <c r="G119" i="21"/>
  <c r="K119" i="22"/>
  <c r="F118" i="22"/>
  <c r="F132" i="28"/>
  <c r="F119" i="22"/>
  <c r="E117" i="23"/>
  <c r="G118" i="23"/>
  <c r="I119" i="21"/>
  <c r="J132" i="28"/>
  <c r="D118" i="21"/>
  <c r="D132" i="28"/>
  <c r="H119" i="21"/>
  <c r="F133" i="28"/>
  <c r="J133" i="28"/>
  <c r="H117" i="23"/>
  <c r="E118" i="22"/>
  <c r="E132" i="28"/>
  <c r="E119" i="21"/>
  <c r="I119" i="22"/>
  <c r="K118" i="21"/>
  <c r="L133" i="28"/>
  <c r="L132" i="28"/>
  <c r="B118" i="21"/>
  <c r="B132" i="28"/>
  <c r="B133" i="28"/>
  <c r="D133" i="28"/>
  <c r="D117" i="23"/>
  <c r="G119" i="22"/>
  <c r="H118" i="23"/>
  <c r="K132" i="28"/>
  <c r="J119" i="22"/>
  <c r="I117" i="23"/>
  <c r="J119" i="21"/>
  <c r="E119" i="22"/>
  <c r="H133" i="28"/>
  <c r="I118" i="21"/>
  <c r="K118" i="22"/>
  <c r="B118" i="22"/>
  <c r="B118" i="23"/>
  <c r="H118" i="21"/>
  <c r="J118" i="22"/>
  <c r="G118" i="21"/>
  <c r="I118" i="22"/>
  <c r="I118" i="23"/>
  <c r="F118" i="21"/>
  <c r="H118" i="22"/>
  <c r="E118" i="21"/>
  <c r="G118" i="22"/>
  <c r="B116" i="19"/>
  <c r="B131" i="28"/>
  <c r="D116" i="19"/>
  <c r="D117" i="22"/>
  <c r="E116" i="19"/>
  <c r="F116" i="19"/>
  <c r="F131" i="28"/>
  <c r="H116" i="19"/>
  <c r="J116" i="19"/>
  <c r="K116" i="19"/>
  <c r="J117" i="22"/>
  <c r="L116" i="19"/>
  <c r="Z115" i="1"/>
  <c r="AA115" i="1"/>
  <c r="AB115" i="1"/>
  <c r="AC115" i="1"/>
  <c r="AE115" i="1"/>
  <c r="AF115" i="1"/>
  <c r="AG115" i="1"/>
  <c r="AH115" i="1"/>
  <c r="AI115" i="1"/>
  <c r="AJ115" i="1"/>
  <c r="AK115" i="1"/>
  <c r="AL115" i="1"/>
  <c r="AQ115" i="1"/>
  <c r="AR115" i="1"/>
  <c r="AS115" i="1"/>
  <c r="AT115" i="1"/>
  <c r="AU115" i="1"/>
  <c r="AV115" i="1"/>
  <c r="AW115" i="1"/>
  <c r="AX115" i="1"/>
  <c r="AZ115" i="1"/>
  <c r="BB115" i="1"/>
  <c r="BC115" i="1"/>
  <c r="BD115" i="1"/>
  <c r="BE115" i="1"/>
  <c r="BF115" i="1"/>
  <c r="BG115" i="1"/>
  <c r="I115" i="1"/>
  <c r="G116" i="19"/>
  <c r="Q115" i="1"/>
  <c r="R115" i="1"/>
  <c r="M133" i="28"/>
  <c r="M132" i="28"/>
  <c r="O116" i="19"/>
  <c r="N116" i="19"/>
  <c r="M116" i="19"/>
  <c r="AN115" i="1"/>
  <c r="AO115" i="1"/>
  <c r="D117" i="21"/>
  <c r="I117" i="22"/>
  <c r="E116" i="23"/>
  <c r="K131" i="28"/>
  <c r="E117" i="22"/>
  <c r="H131" i="28"/>
  <c r="J131" i="28"/>
  <c r="D116" i="23"/>
  <c r="G131" i="28"/>
  <c r="B117" i="21"/>
  <c r="L131" i="28"/>
  <c r="H117" i="21"/>
  <c r="J117" i="21"/>
  <c r="D131" i="28"/>
  <c r="M131" i="28"/>
  <c r="E131" i="28"/>
  <c r="I116" i="23"/>
  <c r="K117" i="21"/>
  <c r="G117" i="21"/>
  <c r="H116" i="23"/>
  <c r="G116" i="23"/>
  <c r="G117" i="22"/>
  <c r="I117" i="21"/>
  <c r="E117" i="21"/>
  <c r="F117" i="21"/>
  <c r="K117" i="22"/>
  <c r="F117" i="22"/>
  <c r="F116" i="23"/>
  <c r="H117" i="22"/>
  <c r="B117" i="22"/>
  <c r="B116" i="23"/>
  <c r="BA115" i="1"/>
  <c r="B115" i="19"/>
  <c r="B116" i="21"/>
  <c r="D115" i="19"/>
  <c r="D130" i="28"/>
  <c r="E115" i="19"/>
  <c r="E116" i="22"/>
  <c r="F115" i="19"/>
  <c r="F116" i="21"/>
  <c r="H115" i="19"/>
  <c r="J115" i="19"/>
  <c r="K115" i="19"/>
  <c r="J116" i="22"/>
  <c r="L115" i="19"/>
  <c r="K116" i="21"/>
  <c r="Z114" i="1"/>
  <c r="AA114" i="1"/>
  <c r="AB114" i="1"/>
  <c r="AC114" i="1"/>
  <c r="AE114" i="1"/>
  <c r="AF114" i="1"/>
  <c r="AO114" i="1"/>
  <c r="AG114" i="1"/>
  <c r="AH114" i="1"/>
  <c r="AI114" i="1"/>
  <c r="AJ114" i="1"/>
  <c r="AK114" i="1"/>
  <c r="AL114" i="1"/>
  <c r="AQ114" i="1"/>
  <c r="AR114" i="1"/>
  <c r="AS114" i="1"/>
  <c r="AT114" i="1"/>
  <c r="AU114" i="1"/>
  <c r="AV114" i="1"/>
  <c r="AW114" i="1"/>
  <c r="AX114" i="1"/>
  <c r="AZ114" i="1"/>
  <c r="BB114" i="1"/>
  <c r="BC114" i="1"/>
  <c r="BD114" i="1"/>
  <c r="BE114" i="1"/>
  <c r="BF114" i="1"/>
  <c r="BG114" i="1"/>
  <c r="I114" i="1"/>
  <c r="G115" i="19"/>
  <c r="Q114" i="1"/>
  <c r="R114" i="1"/>
  <c r="H116" i="22"/>
  <c r="N115" i="19"/>
  <c r="G116" i="21"/>
  <c r="M115" i="19"/>
  <c r="I116" i="21"/>
  <c r="O115" i="19"/>
  <c r="AN114" i="1"/>
  <c r="BA114" i="1"/>
  <c r="K130" i="28"/>
  <c r="K137" i="28"/>
  <c r="F130" i="28"/>
  <c r="F137" i="28"/>
  <c r="G130" i="28"/>
  <c r="G137" i="28"/>
  <c r="H130" i="28"/>
  <c r="H137" i="28"/>
  <c r="B130" i="28"/>
  <c r="B137" i="28"/>
  <c r="E130" i="28"/>
  <c r="E137" i="28"/>
  <c r="J130" i="28"/>
  <c r="J137" i="28"/>
  <c r="D137" i="28"/>
  <c r="L130" i="28"/>
  <c r="L137" i="28"/>
  <c r="B115" i="23"/>
  <c r="J116" i="21"/>
  <c r="I116" i="22"/>
  <c r="D116" i="22"/>
  <c r="H116" i="21"/>
  <c r="F116" i="22"/>
  <c r="B116" i="22"/>
  <c r="D116" i="21"/>
  <c r="E116" i="21"/>
  <c r="K116" i="22"/>
  <c r="G116" i="22"/>
  <c r="I115" i="23"/>
  <c r="H115" i="23"/>
  <c r="G115" i="23"/>
  <c r="F115" i="23"/>
  <c r="E115" i="23"/>
  <c r="D115" i="23"/>
  <c r="BG112" i="1"/>
  <c r="BF112" i="1"/>
  <c r="BD112" i="1"/>
  <c r="BC112" i="1"/>
  <c r="BB112" i="1"/>
  <c r="BE112" i="1"/>
  <c r="AZ113" i="1"/>
  <c r="AZ112" i="1"/>
  <c r="B114" i="19"/>
  <c r="D114" i="19"/>
  <c r="E114" i="19"/>
  <c r="E115" i="21"/>
  <c r="F114" i="19"/>
  <c r="F115" i="22"/>
  <c r="H114" i="19"/>
  <c r="J114" i="19"/>
  <c r="K114" i="19"/>
  <c r="J115" i="21"/>
  <c r="L114" i="19"/>
  <c r="L128" i="28"/>
  <c r="BG113" i="1"/>
  <c r="BF113" i="1"/>
  <c r="BE113" i="1"/>
  <c r="BD113" i="1"/>
  <c r="BC113" i="1"/>
  <c r="BB113" i="1"/>
  <c r="AV113" i="1"/>
  <c r="AS112" i="1"/>
  <c r="AS113" i="1"/>
  <c r="AR113" i="1"/>
  <c r="AJ113" i="1"/>
  <c r="AG113" i="1"/>
  <c r="AF113" i="1"/>
  <c r="AO113" i="1"/>
  <c r="AQ113" i="1"/>
  <c r="AT113" i="1"/>
  <c r="AU113" i="1"/>
  <c r="AW113" i="1"/>
  <c r="AX113" i="1"/>
  <c r="AE113" i="1"/>
  <c r="AH113" i="1"/>
  <c r="AI113" i="1"/>
  <c r="AK113" i="1"/>
  <c r="AL113" i="1"/>
  <c r="Z113" i="1"/>
  <c r="AA113" i="1"/>
  <c r="AB113" i="1"/>
  <c r="AC113" i="1"/>
  <c r="I113" i="1"/>
  <c r="G114" i="19"/>
  <c r="Q113" i="1"/>
  <c r="R113" i="1"/>
  <c r="M137" i="28"/>
  <c r="M130" i="28"/>
  <c r="G128" i="28"/>
  <c r="M114" i="19"/>
  <c r="J128" i="28"/>
  <c r="O114" i="19"/>
  <c r="H115" i="22"/>
  <c r="N114" i="19"/>
  <c r="BA113" i="1"/>
  <c r="G114" i="23"/>
  <c r="I115" i="21"/>
  <c r="F128" i="28"/>
  <c r="E115" i="22"/>
  <c r="I115" i="22"/>
  <c r="J115" i="22"/>
  <c r="F115" i="21"/>
  <c r="E128" i="28"/>
  <c r="B115" i="21"/>
  <c r="B115" i="22"/>
  <c r="B128" i="28"/>
  <c r="K128" i="28"/>
  <c r="H115" i="21"/>
  <c r="D115" i="22"/>
  <c r="D115" i="21"/>
  <c r="D128" i="28"/>
  <c r="K115" i="21"/>
  <c r="K115" i="22"/>
  <c r="G115" i="22"/>
  <c r="G115" i="21"/>
  <c r="H128" i="28"/>
  <c r="F114" i="23"/>
  <c r="E114" i="23"/>
  <c r="D114" i="23"/>
  <c r="B114" i="23"/>
  <c r="I114" i="23"/>
  <c r="H114" i="23"/>
  <c r="AN113" i="1"/>
  <c r="AC112" i="1"/>
  <c r="AB112" i="1"/>
  <c r="AA112" i="1"/>
  <c r="Z112" i="1"/>
  <c r="J113" i="19"/>
  <c r="E113" i="19"/>
  <c r="E127" i="28"/>
  <c r="D113" i="19"/>
  <c r="D114" i="21"/>
  <c r="B113" i="19"/>
  <c r="B114" i="21"/>
  <c r="F113" i="19"/>
  <c r="F114" i="22"/>
  <c r="H113" i="19"/>
  <c r="K113" i="19"/>
  <c r="J114" i="21"/>
  <c r="L113" i="19"/>
  <c r="L127" i="28"/>
  <c r="AE112" i="1"/>
  <c r="AH112" i="1"/>
  <c r="AI112" i="1"/>
  <c r="AK112" i="1"/>
  <c r="AL112" i="1"/>
  <c r="AO112" i="1"/>
  <c r="AQ112" i="1"/>
  <c r="AT112" i="1"/>
  <c r="AU112" i="1"/>
  <c r="AW112" i="1"/>
  <c r="AX112" i="1"/>
  <c r="Q112" i="1"/>
  <c r="R112" i="1"/>
  <c r="I112" i="1"/>
  <c r="G113" i="19"/>
  <c r="M113" i="19"/>
  <c r="M128" i="28"/>
  <c r="O113" i="19"/>
  <c r="H127" i="28"/>
  <c r="N113" i="19"/>
  <c r="K114" i="22"/>
  <c r="D127" i="28"/>
  <c r="J114" i="22"/>
  <c r="B127" i="28"/>
  <c r="K114" i="21"/>
  <c r="K127" i="28"/>
  <c r="J127" i="28"/>
  <c r="I114" i="22"/>
  <c r="G114" i="21"/>
  <c r="D114" i="22"/>
  <c r="E114" i="21"/>
  <c r="G127" i="28"/>
  <c r="H114" i="22"/>
  <c r="I114" i="21"/>
  <c r="G114" i="22"/>
  <c r="F127" i="28"/>
  <c r="B114" i="22"/>
  <c r="E114" i="22"/>
  <c r="F114" i="21"/>
  <c r="H114" i="21"/>
  <c r="H113" i="23"/>
  <c r="B113" i="23"/>
  <c r="D113" i="23"/>
  <c r="I113" i="23"/>
  <c r="G113" i="23"/>
  <c r="F113" i="23"/>
  <c r="E113" i="23"/>
  <c r="B112" i="19"/>
  <c r="B113" i="22"/>
  <c r="D112" i="19"/>
  <c r="D126" i="28"/>
  <c r="E112" i="19"/>
  <c r="E126" i="28"/>
  <c r="F112" i="19"/>
  <c r="F113" i="21"/>
  <c r="H112" i="19"/>
  <c r="H113" i="22"/>
  <c r="J112" i="19"/>
  <c r="J126" i="28"/>
  <c r="K112" i="19"/>
  <c r="K126" i="28"/>
  <c r="L112" i="19"/>
  <c r="K113" i="21"/>
  <c r="AE111" i="1"/>
  <c r="AF111" i="1"/>
  <c r="AG111" i="1"/>
  <c r="AH111" i="1"/>
  <c r="AI111" i="1"/>
  <c r="AJ111" i="1"/>
  <c r="AK111" i="1"/>
  <c r="AL111" i="1"/>
  <c r="AQ111" i="1"/>
  <c r="AR111" i="1"/>
  <c r="AS111" i="1"/>
  <c r="AT111" i="1"/>
  <c r="AU111" i="1"/>
  <c r="AV111" i="1"/>
  <c r="AW111" i="1"/>
  <c r="AX111" i="1"/>
  <c r="X111" i="1"/>
  <c r="BG111" i="1"/>
  <c r="T111" i="1"/>
  <c r="BF111" i="1"/>
  <c r="Q111" i="1"/>
  <c r="R111" i="1"/>
  <c r="U111" i="1"/>
  <c r="BE111" i="1"/>
  <c r="I111" i="1"/>
  <c r="V111" i="1"/>
  <c r="W111" i="1"/>
  <c r="BC111" i="1"/>
  <c r="BD111" i="1"/>
  <c r="BB111" i="1"/>
  <c r="AZ111" i="1"/>
  <c r="M127" i="28"/>
  <c r="AN111" i="1"/>
  <c r="BA111" i="1"/>
  <c r="G112" i="19"/>
  <c r="G113" i="21"/>
  <c r="B126" i="28"/>
  <c r="M126" i="28"/>
  <c r="F126" i="28"/>
  <c r="L126" i="28"/>
  <c r="H126" i="28"/>
  <c r="F113" i="22"/>
  <c r="H113" i="21"/>
  <c r="B113" i="21"/>
  <c r="J113" i="21"/>
  <c r="J113" i="22"/>
  <c r="H112" i="23"/>
  <c r="I112" i="23"/>
  <c r="K113" i="22"/>
  <c r="D112" i="23"/>
  <c r="B112" i="23"/>
  <c r="G112" i="23"/>
  <c r="F112" i="23"/>
  <c r="AO111" i="1"/>
  <c r="B111" i="19"/>
  <c r="D111" i="19"/>
  <c r="E111" i="19"/>
  <c r="E125" i="28"/>
  <c r="F111" i="19"/>
  <c r="F125" i="28"/>
  <c r="H111" i="19"/>
  <c r="H112" i="21"/>
  <c r="J111" i="19"/>
  <c r="J125" i="28"/>
  <c r="K111" i="19"/>
  <c r="K125" i="28"/>
  <c r="L111" i="19"/>
  <c r="AE110" i="1"/>
  <c r="AF110" i="1"/>
  <c r="AG110" i="1"/>
  <c r="AH110" i="1"/>
  <c r="AI110" i="1"/>
  <c r="AJ110" i="1"/>
  <c r="AK110" i="1"/>
  <c r="AL110" i="1"/>
  <c r="AQ110" i="1"/>
  <c r="AR110" i="1"/>
  <c r="AS110" i="1"/>
  <c r="AT110" i="1"/>
  <c r="AU110" i="1"/>
  <c r="AV110" i="1"/>
  <c r="AW110" i="1"/>
  <c r="AX110" i="1"/>
  <c r="X110" i="1"/>
  <c r="BG110" i="1"/>
  <c r="T110" i="1"/>
  <c r="BF110" i="1"/>
  <c r="Q110" i="1"/>
  <c r="R110" i="1"/>
  <c r="U110" i="1"/>
  <c r="BE110" i="1"/>
  <c r="I110" i="1"/>
  <c r="V110" i="1"/>
  <c r="W110" i="1"/>
  <c r="BC110" i="1"/>
  <c r="BD110" i="1"/>
  <c r="BB110" i="1"/>
  <c r="AZ110" i="1"/>
  <c r="G113" i="22"/>
  <c r="AN110" i="1"/>
  <c r="E112" i="23"/>
  <c r="G111" i="19"/>
  <c r="G112" i="22"/>
  <c r="BA110" i="1"/>
  <c r="G126" i="28"/>
  <c r="E112" i="22"/>
  <c r="I111" i="23"/>
  <c r="L125" i="28"/>
  <c r="K112" i="21"/>
  <c r="J112" i="22"/>
  <c r="B125" i="28"/>
  <c r="B112" i="21"/>
  <c r="K112" i="22"/>
  <c r="D125" i="28"/>
  <c r="M125" i="28"/>
  <c r="H111" i="23"/>
  <c r="J112" i="21"/>
  <c r="F111" i="23"/>
  <c r="D112" i="22"/>
  <c r="B112" i="22"/>
  <c r="B111" i="23"/>
  <c r="D111" i="23"/>
  <c r="F112" i="21"/>
  <c r="F112" i="22"/>
  <c r="D112" i="21"/>
  <c r="G111" i="23"/>
  <c r="I112" i="22"/>
  <c r="I112" i="21"/>
  <c r="E112" i="21"/>
  <c r="H112" i="22"/>
  <c r="H125" i="28"/>
  <c r="AO110" i="1"/>
  <c r="B110" i="19"/>
  <c r="B124" i="28"/>
  <c r="D110" i="19"/>
  <c r="E110" i="19"/>
  <c r="E124" i="28"/>
  <c r="F110" i="19"/>
  <c r="F111" i="22"/>
  <c r="H110" i="19"/>
  <c r="H124" i="28"/>
  <c r="J110" i="19"/>
  <c r="J124" i="28"/>
  <c r="K110" i="19"/>
  <c r="K124" i="28"/>
  <c r="L110" i="19"/>
  <c r="L124" i="28"/>
  <c r="AE109" i="1"/>
  <c r="AF109" i="1"/>
  <c r="AG109" i="1"/>
  <c r="AH109" i="1"/>
  <c r="AI109" i="1"/>
  <c r="AJ109" i="1"/>
  <c r="AK109" i="1"/>
  <c r="AL109" i="1"/>
  <c r="AQ109" i="1"/>
  <c r="AR109" i="1"/>
  <c r="AS109" i="1"/>
  <c r="AT109" i="1"/>
  <c r="AU109" i="1"/>
  <c r="AV109" i="1"/>
  <c r="AW109" i="1"/>
  <c r="AX109" i="1"/>
  <c r="X109" i="1"/>
  <c r="BG109" i="1"/>
  <c r="T109" i="1"/>
  <c r="BF109" i="1"/>
  <c r="Q109" i="1"/>
  <c r="R109" i="1"/>
  <c r="U109" i="1"/>
  <c r="BE109" i="1"/>
  <c r="I109" i="1"/>
  <c r="V109" i="1"/>
  <c r="W109" i="1"/>
  <c r="BC109" i="1"/>
  <c r="BD109" i="1"/>
  <c r="BB109" i="1"/>
  <c r="AZ109" i="1"/>
  <c r="G112" i="21"/>
  <c r="AN109" i="1"/>
  <c r="G125" i="28"/>
  <c r="E111" i="23"/>
  <c r="G110" i="19"/>
  <c r="G124" i="28"/>
  <c r="AO109" i="1"/>
  <c r="BA109" i="1"/>
  <c r="F124" i="28"/>
  <c r="K111" i="22"/>
  <c r="H111" i="22"/>
  <c r="J111" i="22"/>
  <c r="I111" i="22"/>
  <c r="I111" i="21"/>
  <c r="E111" i="22"/>
  <c r="D110" i="23"/>
  <c r="D111" i="22"/>
  <c r="B111" i="21"/>
  <c r="H110" i="23"/>
  <c r="D124" i="28"/>
  <c r="M124" i="28"/>
  <c r="E111" i="21"/>
  <c r="H111" i="21"/>
  <c r="F111" i="21"/>
  <c r="J111" i="21"/>
  <c r="I110" i="23"/>
  <c r="K111" i="21"/>
  <c r="B111" i="22"/>
  <c r="G110" i="23"/>
  <c r="D111" i="21"/>
  <c r="B110" i="23"/>
  <c r="F110" i="23"/>
  <c r="B109" i="19"/>
  <c r="D109" i="19"/>
  <c r="D123" i="28"/>
  <c r="E109" i="19"/>
  <c r="F109" i="19"/>
  <c r="H109" i="19"/>
  <c r="H123" i="28"/>
  <c r="J109" i="19"/>
  <c r="J123" i="28"/>
  <c r="K109" i="19"/>
  <c r="K123" i="28"/>
  <c r="L109" i="19"/>
  <c r="L123" i="28"/>
  <c r="AE108" i="1"/>
  <c r="AF108" i="1"/>
  <c r="AG108" i="1"/>
  <c r="AH108" i="1"/>
  <c r="AI108" i="1"/>
  <c r="AJ108" i="1"/>
  <c r="AK108" i="1"/>
  <c r="AL108" i="1"/>
  <c r="AQ108" i="1"/>
  <c r="AR108" i="1"/>
  <c r="AS108" i="1"/>
  <c r="AT108" i="1"/>
  <c r="AU108" i="1"/>
  <c r="AV108" i="1"/>
  <c r="AW108" i="1"/>
  <c r="AX108" i="1"/>
  <c r="X108" i="1"/>
  <c r="BG108" i="1"/>
  <c r="T108" i="1"/>
  <c r="BF108" i="1"/>
  <c r="Q108" i="1"/>
  <c r="R108" i="1"/>
  <c r="U108" i="1"/>
  <c r="BE108" i="1"/>
  <c r="I108" i="1"/>
  <c r="V108" i="1"/>
  <c r="W108" i="1"/>
  <c r="BC108" i="1"/>
  <c r="BD108" i="1"/>
  <c r="BB108" i="1"/>
  <c r="AZ108" i="1"/>
  <c r="G111" i="21"/>
  <c r="G111" i="22"/>
  <c r="E110" i="23"/>
  <c r="F110" i="22"/>
  <c r="E110" i="22"/>
  <c r="B110" i="21"/>
  <c r="K110" i="21"/>
  <c r="F123" i="28"/>
  <c r="J110" i="22"/>
  <c r="B123" i="28"/>
  <c r="M123" i="28"/>
  <c r="H110" i="21"/>
  <c r="E110" i="21"/>
  <c r="E123" i="28"/>
  <c r="H110" i="22"/>
  <c r="K110" i="22"/>
  <c r="D110" i="22"/>
  <c r="D110" i="21"/>
  <c r="J110" i="21"/>
  <c r="B110" i="22"/>
  <c r="F110" i="21"/>
  <c r="I110" i="21"/>
  <c r="I110" i="22"/>
  <c r="H109" i="23"/>
  <c r="D109" i="23"/>
  <c r="G109" i="23"/>
  <c r="AN108" i="1"/>
  <c r="B109" i="23"/>
  <c r="BA108" i="1"/>
  <c r="AO108" i="1"/>
  <c r="F109" i="23"/>
  <c r="I109" i="23"/>
  <c r="G109" i="19"/>
  <c r="B108" i="19"/>
  <c r="B109" i="22"/>
  <c r="D108" i="19"/>
  <c r="D109" i="22"/>
  <c r="E108" i="19"/>
  <c r="E109" i="21"/>
  <c r="F108" i="19"/>
  <c r="F109" i="22"/>
  <c r="H108" i="19"/>
  <c r="H109" i="22"/>
  <c r="J108" i="19"/>
  <c r="I109" i="21"/>
  <c r="K108" i="19"/>
  <c r="J109" i="22"/>
  <c r="L108" i="19"/>
  <c r="K109" i="21"/>
  <c r="AE107" i="1"/>
  <c r="AF107" i="1"/>
  <c r="AG107" i="1"/>
  <c r="AH107" i="1"/>
  <c r="AI107" i="1"/>
  <c r="AJ107" i="1"/>
  <c r="AK107" i="1"/>
  <c r="AL107" i="1"/>
  <c r="AQ107" i="1"/>
  <c r="AR107" i="1"/>
  <c r="AS107" i="1"/>
  <c r="AT107" i="1"/>
  <c r="AU107" i="1"/>
  <c r="AV107" i="1"/>
  <c r="AW107" i="1"/>
  <c r="AX107" i="1"/>
  <c r="X107" i="1"/>
  <c r="BG107" i="1"/>
  <c r="T107" i="1"/>
  <c r="BF107" i="1"/>
  <c r="Q107" i="1"/>
  <c r="R107" i="1"/>
  <c r="U107" i="1"/>
  <c r="BE107" i="1"/>
  <c r="I107" i="1"/>
  <c r="V107" i="1"/>
  <c r="W107" i="1"/>
  <c r="BC107" i="1"/>
  <c r="BD107" i="1"/>
  <c r="BB107" i="1"/>
  <c r="AZ107" i="1"/>
  <c r="AN107" i="1"/>
  <c r="B122" i="28"/>
  <c r="B129" i="28"/>
  <c r="H122" i="28"/>
  <c r="H129" i="28"/>
  <c r="D122" i="28"/>
  <c r="K122" i="28"/>
  <c r="K129" i="28"/>
  <c r="E122" i="28"/>
  <c r="E129" i="28"/>
  <c r="F122" i="28"/>
  <c r="F129" i="28"/>
  <c r="G123" i="28"/>
  <c r="L122" i="28"/>
  <c r="L129" i="28"/>
  <c r="J122" i="28"/>
  <c r="J129" i="28"/>
  <c r="G110" i="22"/>
  <c r="G110" i="21"/>
  <c r="K109" i="22"/>
  <c r="J109" i="21"/>
  <c r="BA107" i="1"/>
  <c r="B109" i="21"/>
  <c r="AO107" i="1"/>
  <c r="I109" i="22"/>
  <c r="F109" i="21"/>
  <c r="G108" i="19"/>
  <c r="G109" i="21"/>
  <c r="H109" i="21"/>
  <c r="D109" i="21"/>
  <c r="E109" i="23"/>
  <c r="E109" i="22"/>
  <c r="I108" i="23"/>
  <c r="H108" i="23"/>
  <c r="D108" i="23"/>
  <c r="G108" i="23"/>
  <c r="B108" i="23"/>
  <c r="F108" i="23"/>
  <c r="B107" i="19"/>
  <c r="B108" i="22"/>
  <c r="D107" i="19"/>
  <c r="D108" i="21"/>
  <c r="E107" i="19"/>
  <c r="F107" i="19"/>
  <c r="F108" i="21"/>
  <c r="H107" i="19"/>
  <c r="H108" i="21"/>
  <c r="J107" i="19"/>
  <c r="K107" i="19"/>
  <c r="J108" i="22"/>
  <c r="L107" i="19"/>
  <c r="K108" i="22"/>
  <c r="AE106" i="1"/>
  <c r="AF106" i="1"/>
  <c r="AO106" i="1"/>
  <c r="AG106" i="1"/>
  <c r="AH106" i="1"/>
  <c r="AI106" i="1"/>
  <c r="AJ106" i="1"/>
  <c r="AK106" i="1"/>
  <c r="AL106" i="1"/>
  <c r="AQ106" i="1"/>
  <c r="AR106" i="1"/>
  <c r="AS106" i="1"/>
  <c r="AT106" i="1"/>
  <c r="AU106" i="1"/>
  <c r="AV106" i="1"/>
  <c r="AW106" i="1"/>
  <c r="AX106" i="1"/>
  <c r="X106" i="1"/>
  <c r="BG106" i="1"/>
  <c r="T106" i="1"/>
  <c r="BF106" i="1"/>
  <c r="Q106" i="1"/>
  <c r="R106" i="1"/>
  <c r="U106" i="1"/>
  <c r="BE106" i="1"/>
  <c r="I106" i="1"/>
  <c r="G107" i="19"/>
  <c r="W106" i="1"/>
  <c r="BC106" i="1"/>
  <c r="BD106" i="1"/>
  <c r="BB106" i="1"/>
  <c r="AZ106" i="1"/>
  <c r="I105" i="1"/>
  <c r="V105" i="1"/>
  <c r="Q105" i="1"/>
  <c r="R105" i="1"/>
  <c r="T105" i="1"/>
  <c r="U105" i="1"/>
  <c r="W105" i="1"/>
  <c r="X105" i="1"/>
  <c r="AE105" i="1"/>
  <c r="AF105" i="1"/>
  <c r="AG105" i="1"/>
  <c r="AH105" i="1"/>
  <c r="AI105" i="1"/>
  <c r="AJ105" i="1"/>
  <c r="M122" i="28"/>
  <c r="V106" i="1"/>
  <c r="G122" i="28"/>
  <c r="G129" i="28"/>
  <c r="D129" i="28"/>
  <c r="M129" i="28"/>
  <c r="H108" i="22"/>
  <c r="E108" i="23"/>
  <c r="BA106" i="1"/>
  <c r="G109" i="22"/>
  <c r="AN106" i="1"/>
  <c r="F107" i="23"/>
  <c r="D108" i="22"/>
  <c r="D120" i="28"/>
  <c r="H120" i="28"/>
  <c r="J120" i="28"/>
  <c r="I108" i="21"/>
  <c r="E120" i="28"/>
  <c r="E108" i="21"/>
  <c r="J108" i="21"/>
  <c r="F120" i="28"/>
  <c r="F108" i="22"/>
  <c r="E108" i="22"/>
  <c r="K108" i="21"/>
  <c r="L120" i="28"/>
  <c r="G108" i="21"/>
  <c r="G120" i="28"/>
  <c r="B108" i="21"/>
  <c r="B120" i="28"/>
  <c r="K120" i="28"/>
  <c r="I108" i="22"/>
  <c r="G108" i="22"/>
  <c r="I107" i="23"/>
  <c r="H107" i="23"/>
  <c r="D107" i="23"/>
  <c r="E107" i="23"/>
  <c r="G107" i="23"/>
  <c r="B107" i="23"/>
  <c r="B106" i="19"/>
  <c r="B107" i="21"/>
  <c r="D106" i="19"/>
  <c r="D107" i="22"/>
  <c r="E106" i="19"/>
  <c r="E107" i="22"/>
  <c r="F106" i="19"/>
  <c r="G106" i="19"/>
  <c r="G107" i="21"/>
  <c r="H106" i="19"/>
  <c r="H119" i="28"/>
  <c r="J106" i="19"/>
  <c r="J119" i="28"/>
  <c r="K106" i="19"/>
  <c r="L106" i="19"/>
  <c r="K107" i="21"/>
  <c r="BA105" i="1"/>
  <c r="AN105" i="1"/>
  <c r="AK105" i="1"/>
  <c r="AL105" i="1"/>
  <c r="AO105" i="1"/>
  <c r="AQ105" i="1"/>
  <c r="AR105" i="1"/>
  <c r="AS105" i="1"/>
  <c r="AT105" i="1"/>
  <c r="AU105" i="1"/>
  <c r="AV105" i="1"/>
  <c r="AW105" i="1"/>
  <c r="AX105" i="1"/>
  <c r="BC105" i="1"/>
  <c r="BD105" i="1"/>
  <c r="BB105" i="1"/>
  <c r="BF105" i="1"/>
  <c r="BE105" i="1"/>
  <c r="BG105" i="1"/>
  <c r="AZ105" i="1"/>
  <c r="M120" i="28"/>
  <c r="I107" i="21"/>
  <c r="I107" i="22"/>
  <c r="D119" i="28"/>
  <c r="E107" i="21"/>
  <c r="D107" i="21"/>
  <c r="J107" i="21"/>
  <c r="J107" i="22"/>
  <c r="F107" i="21"/>
  <c r="F107" i="22"/>
  <c r="H107" i="21"/>
  <c r="H107" i="22"/>
  <c r="E119" i="28"/>
  <c r="K119" i="28"/>
  <c r="L119" i="28"/>
  <c r="K107" i="22"/>
  <c r="G119" i="28"/>
  <c r="G107" i="22"/>
  <c r="B119" i="28"/>
  <c r="B107" i="22"/>
  <c r="F119" i="28"/>
  <c r="H106" i="23"/>
  <c r="G106" i="23"/>
  <c r="B106" i="23"/>
  <c r="D106" i="23"/>
  <c r="F106" i="23"/>
  <c r="I106" i="23"/>
  <c r="E106" i="23"/>
  <c r="B105" i="19"/>
  <c r="B106" i="21"/>
  <c r="D105" i="19"/>
  <c r="D118" i="28"/>
  <c r="E105" i="19"/>
  <c r="E106" i="21"/>
  <c r="F105" i="19"/>
  <c r="H105" i="19"/>
  <c r="J105" i="19"/>
  <c r="I106" i="21"/>
  <c r="K105" i="19"/>
  <c r="K118" i="28"/>
  <c r="L105" i="19"/>
  <c r="L118" i="28"/>
  <c r="AE104" i="1"/>
  <c r="AF104" i="1"/>
  <c r="AG104" i="1"/>
  <c r="AH104" i="1"/>
  <c r="AI104" i="1"/>
  <c r="AJ104" i="1"/>
  <c r="AK104" i="1"/>
  <c r="AL104" i="1"/>
  <c r="AQ104" i="1"/>
  <c r="AR104" i="1"/>
  <c r="AS104" i="1"/>
  <c r="AT104" i="1"/>
  <c r="AU104" i="1"/>
  <c r="AV104" i="1"/>
  <c r="AW104" i="1"/>
  <c r="AX104" i="1"/>
  <c r="X104" i="1"/>
  <c r="BG104" i="1"/>
  <c r="T104" i="1"/>
  <c r="BF104" i="1"/>
  <c r="Q104" i="1"/>
  <c r="R104" i="1"/>
  <c r="U104" i="1"/>
  <c r="BE104" i="1"/>
  <c r="I104" i="1"/>
  <c r="V104" i="1"/>
  <c r="W104" i="1"/>
  <c r="BC104" i="1"/>
  <c r="BD104" i="1"/>
  <c r="BB104" i="1"/>
  <c r="AZ104" i="1"/>
  <c r="M119" i="28"/>
  <c r="AN104" i="1"/>
  <c r="BA104" i="1"/>
  <c r="G105" i="19"/>
  <c r="G106" i="21"/>
  <c r="AO104" i="1"/>
  <c r="K106" i="21"/>
  <c r="J106" i="22"/>
  <c r="F105" i="23"/>
  <c r="H106" i="21"/>
  <c r="D106" i="22"/>
  <c r="D106" i="21"/>
  <c r="B106" i="22"/>
  <c r="H106" i="22"/>
  <c r="B118" i="28"/>
  <c r="M118" i="28"/>
  <c r="H118" i="28"/>
  <c r="F106" i="21"/>
  <c r="F118" i="28"/>
  <c r="J106" i="21"/>
  <c r="G105" i="23"/>
  <c r="I106" i="22"/>
  <c r="J118" i="28"/>
  <c r="E106" i="22"/>
  <c r="E118" i="28"/>
  <c r="K106" i="22"/>
  <c r="F106" i="22"/>
  <c r="I105" i="23"/>
  <c r="D105" i="23"/>
  <c r="B105" i="23"/>
  <c r="H105" i="23"/>
  <c r="B104" i="19"/>
  <c r="B105" i="22"/>
  <c r="D104" i="19"/>
  <c r="E104" i="19"/>
  <c r="F104" i="19"/>
  <c r="H104" i="19"/>
  <c r="J104" i="19"/>
  <c r="K104" i="19"/>
  <c r="L104" i="19"/>
  <c r="L117" i="28"/>
  <c r="AE103" i="1"/>
  <c r="AF103" i="1"/>
  <c r="AO103" i="1"/>
  <c r="AG103" i="1"/>
  <c r="AH103" i="1"/>
  <c r="AI103" i="1"/>
  <c r="AJ103" i="1"/>
  <c r="AK103" i="1"/>
  <c r="AL103" i="1"/>
  <c r="AQ103" i="1"/>
  <c r="AR103" i="1"/>
  <c r="AS103" i="1"/>
  <c r="AT103" i="1"/>
  <c r="AU103" i="1"/>
  <c r="AV103" i="1"/>
  <c r="AW103" i="1"/>
  <c r="AX103" i="1"/>
  <c r="Q103" i="1"/>
  <c r="R103" i="1"/>
  <c r="U103" i="1"/>
  <c r="BE103" i="1"/>
  <c r="I103" i="1"/>
  <c r="V103" i="1"/>
  <c r="W103" i="1"/>
  <c r="BC103" i="1"/>
  <c r="BD103" i="1"/>
  <c r="BB103" i="1"/>
  <c r="X103" i="1"/>
  <c r="BG103" i="1"/>
  <c r="T103" i="1"/>
  <c r="BF103" i="1"/>
  <c r="AZ103" i="1"/>
  <c r="AN103" i="1"/>
  <c r="G106" i="22"/>
  <c r="F104" i="23"/>
  <c r="E105" i="23"/>
  <c r="G118" i="28"/>
  <c r="G104" i="19"/>
  <c r="G117" i="28"/>
  <c r="BA103" i="1"/>
  <c r="G104" i="23"/>
  <c r="K105" i="22"/>
  <c r="H117" i="28"/>
  <c r="D105" i="22"/>
  <c r="B117" i="28"/>
  <c r="H105" i="22"/>
  <c r="H105" i="21"/>
  <c r="K105" i="21"/>
  <c r="H104" i="23"/>
  <c r="J105" i="22"/>
  <c r="I105" i="22"/>
  <c r="J117" i="28"/>
  <c r="I105" i="21"/>
  <c r="E105" i="21"/>
  <c r="E105" i="22"/>
  <c r="E117" i="28"/>
  <c r="J105" i="21"/>
  <c r="K117" i="28"/>
  <c r="B104" i="23"/>
  <c r="B105" i="21"/>
  <c r="D117" i="28"/>
  <c r="D104" i="23"/>
  <c r="F105" i="22"/>
  <c r="F105" i="21"/>
  <c r="D105" i="21"/>
  <c r="F117" i="28"/>
  <c r="I104" i="23"/>
  <c r="B103" i="19"/>
  <c r="D103" i="19"/>
  <c r="D116" i="28"/>
  <c r="E103" i="19"/>
  <c r="E104" i="21"/>
  <c r="F103" i="19"/>
  <c r="F116" i="28"/>
  <c r="H103" i="19"/>
  <c r="J103" i="19"/>
  <c r="J116" i="28"/>
  <c r="K103" i="19"/>
  <c r="L103" i="19"/>
  <c r="L116" i="28"/>
  <c r="AE102" i="1"/>
  <c r="AF102" i="1"/>
  <c r="AG102" i="1"/>
  <c r="AH102" i="1"/>
  <c r="AI102" i="1"/>
  <c r="AJ102" i="1"/>
  <c r="AK102" i="1"/>
  <c r="AL102" i="1"/>
  <c r="AQ102" i="1"/>
  <c r="AR102" i="1"/>
  <c r="AS102" i="1"/>
  <c r="AT102" i="1"/>
  <c r="AU102" i="1"/>
  <c r="AV102" i="1"/>
  <c r="AW102" i="1"/>
  <c r="AX102" i="1"/>
  <c r="X102" i="1"/>
  <c r="BG102" i="1"/>
  <c r="T102" i="1"/>
  <c r="BF102" i="1"/>
  <c r="Q102" i="1"/>
  <c r="R102" i="1"/>
  <c r="U102" i="1"/>
  <c r="BE102" i="1"/>
  <c r="I102" i="1"/>
  <c r="V102" i="1"/>
  <c r="W102" i="1"/>
  <c r="BC102" i="1"/>
  <c r="BD102" i="1"/>
  <c r="BB102" i="1"/>
  <c r="AZ102" i="1"/>
  <c r="M117" i="28"/>
  <c r="AN102" i="1"/>
  <c r="G105" i="21"/>
  <c r="E104" i="23"/>
  <c r="G105" i="22"/>
  <c r="G103" i="19"/>
  <c r="G116" i="28"/>
  <c r="AO102" i="1"/>
  <c r="BA102" i="1"/>
  <c r="H104" i="22"/>
  <c r="H103" i="23"/>
  <c r="D103" i="23"/>
  <c r="H104" i="21"/>
  <c r="H116" i="28"/>
  <c r="K116" i="28"/>
  <c r="D104" i="21"/>
  <c r="G103" i="23"/>
  <c r="E104" i="22"/>
  <c r="B116" i="28"/>
  <c r="M116" i="28"/>
  <c r="E116" i="28"/>
  <c r="I104" i="21"/>
  <c r="B103" i="23"/>
  <c r="D104" i="22"/>
  <c r="F104" i="22"/>
  <c r="F104" i="21"/>
  <c r="I104" i="22"/>
  <c r="K104" i="22"/>
  <c r="K104" i="21"/>
  <c r="B104" i="22"/>
  <c r="B104" i="21"/>
  <c r="J104" i="22"/>
  <c r="J104" i="21"/>
  <c r="F103" i="23"/>
  <c r="I103" i="23"/>
  <c r="B102" i="19"/>
  <c r="D102" i="19"/>
  <c r="E102" i="19"/>
  <c r="E115" i="28"/>
  <c r="F102" i="19"/>
  <c r="H102" i="19"/>
  <c r="H115" i="28"/>
  <c r="J102" i="19"/>
  <c r="J115" i="28"/>
  <c r="K102" i="19"/>
  <c r="L102" i="19"/>
  <c r="L115" i="28"/>
  <c r="AE101" i="1"/>
  <c r="AF101" i="1"/>
  <c r="AG101" i="1"/>
  <c r="AH101" i="1"/>
  <c r="AI101" i="1"/>
  <c r="AJ101" i="1"/>
  <c r="AK101" i="1"/>
  <c r="AL101" i="1"/>
  <c r="AQ101" i="1"/>
  <c r="AR101" i="1"/>
  <c r="AS101" i="1"/>
  <c r="AT101" i="1"/>
  <c r="AU101" i="1"/>
  <c r="AV101" i="1"/>
  <c r="AW101" i="1"/>
  <c r="AX101" i="1"/>
  <c r="X101" i="1"/>
  <c r="BG101" i="1"/>
  <c r="T101" i="1"/>
  <c r="BF101" i="1"/>
  <c r="Q101" i="1"/>
  <c r="R101" i="1"/>
  <c r="U101" i="1"/>
  <c r="BE101" i="1"/>
  <c r="I101" i="1"/>
  <c r="V101" i="1"/>
  <c r="W101" i="1"/>
  <c r="BC101" i="1"/>
  <c r="BD101" i="1"/>
  <c r="BB101" i="1"/>
  <c r="AZ101" i="1"/>
  <c r="AN101" i="1"/>
  <c r="BA101" i="1"/>
  <c r="G104" i="21"/>
  <c r="E103" i="23"/>
  <c r="G104" i="22"/>
  <c r="G102" i="19"/>
  <c r="G115" i="28"/>
  <c r="AO101" i="1"/>
  <c r="F103" i="21"/>
  <c r="K103" i="21"/>
  <c r="B103" i="21"/>
  <c r="D115" i="28"/>
  <c r="F115" i="28"/>
  <c r="B115" i="28"/>
  <c r="J103" i="21"/>
  <c r="G102" i="23"/>
  <c r="E103" i="22"/>
  <c r="K115" i="28"/>
  <c r="H103" i="22"/>
  <c r="K103" i="22"/>
  <c r="B102" i="23"/>
  <c r="F103" i="22"/>
  <c r="J103" i="22"/>
  <c r="I103" i="22"/>
  <c r="I103" i="21"/>
  <c r="D103" i="21"/>
  <c r="H103" i="21"/>
  <c r="B103" i="22"/>
  <c r="H102" i="23"/>
  <c r="D102" i="23"/>
  <c r="D103" i="22"/>
  <c r="E103" i="21"/>
  <c r="F102" i="23"/>
  <c r="I102" i="23"/>
  <c r="B101" i="19"/>
  <c r="B102" i="21"/>
  <c r="D101" i="19"/>
  <c r="D102" i="22"/>
  <c r="E101" i="19"/>
  <c r="E102" i="22"/>
  <c r="F101" i="19"/>
  <c r="F102" i="21"/>
  <c r="H101" i="19"/>
  <c r="H102" i="22"/>
  <c r="J101" i="19"/>
  <c r="I102" i="21"/>
  <c r="K101" i="19"/>
  <c r="J102" i="22"/>
  <c r="L101" i="19"/>
  <c r="K102" i="22"/>
  <c r="AE100" i="1"/>
  <c r="AF100" i="1"/>
  <c r="AO100" i="1"/>
  <c r="AG100" i="1"/>
  <c r="AH100" i="1"/>
  <c r="AI100" i="1"/>
  <c r="AJ100" i="1"/>
  <c r="AK100" i="1"/>
  <c r="AL100" i="1"/>
  <c r="AQ100" i="1"/>
  <c r="AR100" i="1"/>
  <c r="AS100" i="1"/>
  <c r="AT100" i="1"/>
  <c r="AU100" i="1"/>
  <c r="AV100" i="1"/>
  <c r="AW100" i="1"/>
  <c r="AX100" i="1"/>
  <c r="AZ100" i="1"/>
  <c r="X100" i="1"/>
  <c r="BG100" i="1"/>
  <c r="T100" i="1"/>
  <c r="BF100" i="1"/>
  <c r="BB100" i="1"/>
  <c r="BC100" i="1"/>
  <c r="BD100" i="1"/>
  <c r="BE100" i="1"/>
  <c r="Q100" i="1"/>
  <c r="R100" i="1"/>
  <c r="U100" i="1"/>
  <c r="I100" i="1"/>
  <c r="V100" i="1"/>
  <c r="W100" i="1"/>
  <c r="M115" i="28"/>
  <c r="BA100" i="1"/>
  <c r="G103" i="22"/>
  <c r="E102" i="23"/>
  <c r="G103" i="21"/>
  <c r="G101" i="19"/>
  <c r="G102" i="22"/>
  <c r="AN100" i="1"/>
  <c r="D102" i="21"/>
  <c r="D114" i="28"/>
  <c r="E114" i="28"/>
  <c r="E121" i="28"/>
  <c r="H114" i="28"/>
  <c r="H121" i="28"/>
  <c r="F114" i="28"/>
  <c r="F121" i="28"/>
  <c r="K114" i="28"/>
  <c r="K121" i="28"/>
  <c r="J114" i="28"/>
  <c r="J121" i="28"/>
  <c r="B114" i="28"/>
  <c r="B121" i="28"/>
  <c r="L114" i="28"/>
  <c r="L121" i="28"/>
  <c r="J102" i="21"/>
  <c r="B102" i="22"/>
  <c r="K102" i="21"/>
  <c r="F101" i="23"/>
  <c r="F102" i="22"/>
  <c r="B101" i="23"/>
  <c r="H102" i="21"/>
  <c r="E102" i="21"/>
  <c r="G101" i="23"/>
  <c r="I102" i="22"/>
  <c r="H101" i="23"/>
  <c r="D101" i="23"/>
  <c r="I101" i="23"/>
  <c r="B100" i="19"/>
  <c r="B112" i="28"/>
  <c r="D100" i="19"/>
  <c r="E100" i="19"/>
  <c r="E112" i="28"/>
  <c r="F100" i="19"/>
  <c r="F101" i="21"/>
  <c r="H100" i="19"/>
  <c r="J100" i="19"/>
  <c r="J112" i="28"/>
  <c r="K100" i="19"/>
  <c r="J101" i="22"/>
  <c r="L100" i="19"/>
  <c r="AE99" i="1"/>
  <c r="AF99" i="1"/>
  <c r="AO99" i="1"/>
  <c r="AG99" i="1"/>
  <c r="AH99" i="1"/>
  <c r="AI99" i="1"/>
  <c r="AJ99" i="1"/>
  <c r="AK99" i="1"/>
  <c r="AL99" i="1"/>
  <c r="AQ99" i="1"/>
  <c r="AR99" i="1"/>
  <c r="AS99" i="1"/>
  <c r="AT99" i="1"/>
  <c r="AU99" i="1"/>
  <c r="AV99" i="1"/>
  <c r="AW99" i="1"/>
  <c r="AX99" i="1"/>
  <c r="AZ99" i="1"/>
  <c r="BB99" i="1"/>
  <c r="BC99" i="1"/>
  <c r="BD99" i="1"/>
  <c r="BE99" i="1"/>
  <c r="BF99" i="1"/>
  <c r="BG99" i="1"/>
  <c r="X99" i="1"/>
  <c r="T99" i="1"/>
  <c r="Q99" i="1"/>
  <c r="R99" i="1"/>
  <c r="U99" i="1"/>
  <c r="I99" i="1"/>
  <c r="G100" i="19"/>
  <c r="W99" i="1"/>
  <c r="D121" i="28"/>
  <c r="M121" i="28"/>
  <c r="M114" i="28"/>
  <c r="G102" i="21"/>
  <c r="E101" i="23"/>
  <c r="V99" i="1"/>
  <c r="AN99" i="1"/>
  <c r="BA99" i="1"/>
  <c r="G114" i="28"/>
  <c r="G121" i="28"/>
  <c r="J101" i="21"/>
  <c r="F112" i="28"/>
  <c r="I101" i="22"/>
  <c r="E101" i="21"/>
  <c r="I101" i="21"/>
  <c r="E101" i="22"/>
  <c r="H112" i="28"/>
  <c r="H101" i="22"/>
  <c r="D112" i="28"/>
  <c r="M112" i="28"/>
  <c r="D101" i="22"/>
  <c r="H101" i="21"/>
  <c r="K101" i="21"/>
  <c r="K101" i="22"/>
  <c r="G101" i="22"/>
  <c r="G101" i="21"/>
  <c r="B101" i="21"/>
  <c r="B101" i="22"/>
  <c r="G112" i="28"/>
  <c r="K112" i="28"/>
  <c r="F101" i="22"/>
  <c r="L112" i="28"/>
  <c r="D101" i="21"/>
  <c r="H100" i="23"/>
  <c r="D100" i="23"/>
  <c r="G100" i="23"/>
  <c r="B100" i="23"/>
  <c r="F100" i="23"/>
  <c r="I100" i="23"/>
  <c r="E100" i="23"/>
  <c r="B99" i="19"/>
  <c r="B100" i="21"/>
  <c r="D99" i="19"/>
  <c r="D100" i="22"/>
  <c r="E99" i="19"/>
  <c r="E100" i="21"/>
  <c r="F99" i="19"/>
  <c r="F100" i="21"/>
  <c r="H99" i="19"/>
  <c r="H111" i="28"/>
  <c r="J99" i="19"/>
  <c r="I100" i="21"/>
  <c r="K99" i="19"/>
  <c r="K111" i="28"/>
  <c r="L99" i="19"/>
  <c r="K100" i="22"/>
  <c r="AE98" i="1"/>
  <c r="AF98" i="1"/>
  <c r="AO98" i="1"/>
  <c r="AG98" i="1"/>
  <c r="AH98" i="1"/>
  <c r="AI98" i="1"/>
  <c r="AJ98" i="1"/>
  <c r="AK98" i="1"/>
  <c r="AL98" i="1"/>
  <c r="AQ98" i="1"/>
  <c r="AR98" i="1"/>
  <c r="AS98" i="1"/>
  <c r="AT98" i="1"/>
  <c r="AU98" i="1"/>
  <c r="AV98" i="1"/>
  <c r="AW98" i="1"/>
  <c r="AX98" i="1"/>
  <c r="X98" i="1"/>
  <c r="BG98" i="1"/>
  <c r="T98" i="1"/>
  <c r="BF98" i="1"/>
  <c r="Q98" i="1"/>
  <c r="R98" i="1"/>
  <c r="U98" i="1"/>
  <c r="BE98" i="1"/>
  <c r="I98" i="1"/>
  <c r="V98" i="1"/>
  <c r="W98" i="1"/>
  <c r="BC98" i="1"/>
  <c r="BD98" i="1"/>
  <c r="BB98" i="1"/>
  <c r="AZ98" i="1"/>
  <c r="G99" i="19"/>
  <c r="G111" i="28"/>
  <c r="AN98" i="1"/>
  <c r="BA98" i="1"/>
  <c r="F111" i="28"/>
  <c r="J100" i="21"/>
  <c r="K100" i="21"/>
  <c r="J100" i="22"/>
  <c r="D100" i="21"/>
  <c r="L111" i="28"/>
  <c r="F99" i="23"/>
  <c r="B100" i="22"/>
  <c r="F100" i="22"/>
  <c r="E111" i="28"/>
  <c r="H100" i="21"/>
  <c r="D111" i="28"/>
  <c r="B111" i="28"/>
  <c r="M111" i="28"/>
  <c r="J111" i="28"/>
  <c r="H100" i="22"/>
  <c r="E100" i="22"/>
  <c r="G99" i="23"/>
  <c r="I100" i="22"/>
  <c r="B99" i="23"/>
  <c r="I99" i="23"/>
  <c r="H99" i="23"/>
  <c r="D99" i="23"/>
  <c r="B98" i="19"/>
  <c r="B110" i="28"/>
  <c r="D98" i="19"/>
  <c r="E98" i="19"/>
  <c r="E99" i="22"/>
  <c r="F98" i="19"/>
  <c r="F99" i="21"/>
  <c r="H98" i="19"/>
  <c r="J98" i="19"/>
  <c r="K98" i="19"/>
  <c r="J99" i="21"/>
  <c r="L98" i="19"/>
  <c r="K99" i="21"/>
  <c r="AE97" i="1"/>
  <c r="AF97" i="1"/>
  <c r="AG97" i="1"/>
  <c r="AH97" i="1"/>
  <c r="AI97" i="1"/>
  <c r="AJ97" i="1"/>
  <c r="AK97" i="1"/>
  <c r="AL97" i="1"/>
  <c r="AQ97" i="1"/>
  <c r="AR97" i="1"/>
  <c r="AS97" i="1"/>
  <c r="AT97" i="1"/>
  <c r="AU97" i="1"/>
  <c r="AV97" i="1"/>
  <c r="AW97" i="1"/>
  <c r="AX97" i="1"/>
  <c r="X97" i="1"/>
  <c r="BG97" i="1"/>
  <c r="T97" i="1"/>
  <c r="BF97" i="1"/>
  <c r="Q97" i="1"/>
  <c r="R97" i="1"/>
  <c r="U97" i="1"/>
  <c r="BE97" i="1"/>
  <c r="I97" i="1"/>
  <c r="V97" i="1"/>
  <c r="W97" i="1"/>
  <c r="BC97" i="1"/>
  <c r="BD97" i="1"/>
  <c r="BB97" i="1"/>
  <c r="AZ97" i="1"/>
  <c r="G100" i="22"/>
  <c r="G100" i="21"/>
  <c r="E99" i="23"/>
  <c r="BA97" i="1"/>
  <c r="AO97" i="1"/>
  <c r="G98" i="19"/>
  <c r="G110" i="28"/>
  <c r="AN97" i="1"/>
  <c r="B99" i="21"/>
  <c r="B99" i="22"/>
  <c r="F110" i="28"/>
  <c r="J99" i="22"/>
  <c r="L110" i="28"/>
  <c r="I99" i="21"/>
  <c r="J110" i="28"/>
  <c r="H99" i="21"/>
  <c r="H110" i="28"/>
  <c r="H99" i="22"/>
  <c r="K99" i="22"/>
  <c r="F99" i="22"/>
  <c r="K110" i="28"/>
  <c r="E99" i="21"/>
  <c r="E110" i="28"/>
  <c r="B98" i="23"/>
  <c r="D99" i="21"/>
  <c r="D110" i="28"/>
  <c r="M110" i="28"/>
  <c r="D99" i="22"/>
  <c r="I99" i="22"/>
  <c r="H98" i="23"/>
  <c r="F98" i="23"/>
  <c r="I98" i="23"/>
  <c r="D98" i="23"/>
  <c r="G98" i="23"/>
  <c r="B97" i="19"/>
  <c r="B109" i="28"/>
  <c r="D97" i="19"/>
  <c r="D109" i="28"/>
  <c r="E97" i="19"/>
  <c r="F97" i="19"/>
  <c r="F98" i="21"/>
  <c r="H97" i="19"/>
  <c r="H109" i="28"/>
  <c r="J97" i="19"/>
  <c r="J109" i="28"/>
  <c r="K97" i="19"/>
  <c r="L97" i="19"/>
  <c r="K98" i="22"/>
  <c r="AE96" i="1"/>
  <c r="AF96" i="1"/>
  <c r="AG96" i="1"/>
  <c r="AH96" i="1"/>
  <c r="AI96" i="1"/>
  <c r="AJ96" i="1"/>
  <c r="AK96" i="1"/>
  <c r="AL96" i="1"/>
  <c r="AQ96" i="1"/>
  <c r="AR96" i="1"/>
  <c r="AS96" i="1"/>
  <c r="AT96" i="1"/>
  <c r="AU96" i="1"/>
  <c r="AV96" i="1"/>
  <c r="AW96" i="1"/>
  <c r="AX96" i="1"/>
  <c r="X96" i="1"/>
  <c r="BG96" i="1"/>
  <c r="T96" i="1"/>
  <c r="BF96" i="1"/>
  <c r="Q96" i="1"/>
  <c r="R96" i="1"/>
  <c r="U96" i="1"/>
  <c r="BE96" i="1"/>
  <c r="I96" i="1"/>
  <c r="V96" i="1"/>
  <c r="W96" i="1"/>
  <c r="BC96" i="1"/>
  <c r="BD96" i="1"/>
  <c r="BB96" i="1"/>
  <c r="AZ96" i="1"/>
  <c r="M109" i="28"/>
  <c r="G99" i="22"/>
  <c r="AN96" i="1"/>
  <c r="E98" i="23"/>
  <c r="G99" i="21"/>
  <c r="BA96" i="1"/>
  <c r="G97" i="19"/>
  <c r="G109" i="28"/>
  <c r="AO96" i="1"/>
  <c r="K98" i="21"/>
  <c r="L109" i="28"/>
  <c r="F97" i="23"/>
  <c r="E98" i="22"/>
  <c r="E98" i="21"/>
  <c r="B97" i="23"/>
  <c r="H98" i="21"/>
  <c r="B98" i="22"/>
  <c r="B98" i="21"/>
  <c r="H98" i="22"/>
  <c r="I98" i="22"/>
  <c r="I98" i="21"/>
  <c r="E109" i="28"/>
  <c r="D98" i="21"/>
  <c r="J98" i="22"/>
  <c r="K109" i="28"/>
  <c r="F109" i="28"/>
  <c r="F98" i="22"/>
  <c r="G97" i="23"/>
  <c r="D98" i="22"/>
  <c r="J98" i="21"/>
  <c r="I97" i="23"/>
  <c r="H97" i="23"/>
  <c r="D97" i="23"/>
  <c r="B96" i="19"/>
  <c r="D96" i="19"/>
  <c r="D97" i="21"/>
  <c r="E96" i="19"/>
  <c r="E108" i="28"/>
  <c r="F96" i="19"/>
  <c r="F97" i="21"/>
  <c r="H96" i="19"/>
  <c r="J96" i="19"/>
  <c r="I97" i="22"/>
  <c r="K96" i="19"/>
  <c r="K108" i="28"/>
  <c r="L96" i="19"/>
  <c r="AE95" i="1"/>
  <c r="AF95" i="1"/>
  <c r="AG95" i="1"/>
  <c r="AH95" i="1"/>
  <c r="AI95" i="1"/>
  <c r="AJ95" i="1"/>
  <c r="AK95" i="1"/>
  <c r="AL95" i="1"/>
  <c r="AQ95" i="1"/>
  <c r="AR95" i="1"/>
  <c r="AS95" i="1"/>
  <c r="AT95" i="1"/>
  <c r="AU95" i="1"/>
  <c r="AV95" i="1"/>
  <c r="AW95" i="1"/>
  <c r="AX95" i="1"/>
  <c r="X95" i="1"/>
  <c r="BG95" i="1"/>
  <c r="T95" i="1"/>
  <c r="BF95" i="1"/>
  <c r="Q95" i="1"/>
  <c r="R95" i="1"/>
  <c r="U95" i="1"/>
  <c r="BE95" i="1"/>
  <c r="I95" i="1"/>
  <c r="V95" i="1"/>
  <c r="W95" i="1"/>
  <c r="BC95" i="1"/>
  <c r="BD95" i="1"/>
  <c r="BB95" i="1"/>
  <c r="AZ95" i="1"/>
  <c r="AN95" i="1"/>
  <c r="G98" i="21"/>
  <c r="G98" i="22"/>
  <c r="E97" i="23"/>
  <c r="AO95" i="1"/>
  <c r="BA95" i="1"/>
  <c r="F96" i="23"/>
  <c r="G96" i="19"/>
  <c r="G97" i="22"/>
  <c r="H96" i="23"/>
  <c r="J97" i="22"/>
  <c r="J97" i="21"/>
  <c r="G96" i="23"/>
  <c r="J108" i="28"/>
  <c r="E97" i="21"/>
  <c r="F108" i="28"/>
  <c r="H108" i="28"/>
  <c r="H97" i="22"/>
  <c r="D108" i="28"/>
  <c r="D97" i="22"/>
  <c r="D96" i="23"/>
  <c r="I97" i="21"/>
  <c r="H97" i="21"/>
  <c r="I96" i="23"/>
  <c r="L108" i="28"/>
  <c r="K97" i="22"/>
  <c r="K97" i="21"/>
  <c r="B96" i="23"/>
  <c r="B108" i="28"/>
  <c r="B97" i="22"/>
  <c r="B97" i="21"/>
  <c r="F97" i="22"/>
  <c r="E97" i="22"/>
  <c r="B95" i="19"/>
  <c r="B107" i="28"/>
  <c r="D95" i="19"/>
  <c r="E95" i="19"/>
  <c r="F95" i="19"/>
  <c r="F96" i="21"/>
  <c r="H95" i="19"/>
  <c r="J95" i="19"/>
  <c r="J107" i="28"/>
  <c r="K95" i="19"/>
  <c r="K107" i="28"/>
  <c r="L95" i="19"/>
  <c r="AE94" i="1"/>
  <c r="AF94" i="1"/>
  <c r="AG94" i="1"/>
  <c r="AH94" i="1"/>
  <c r="AI94" i="1"/>
  <c r="AJ94" i="1"/>
  <c r="AK94" i="1"/>
  <c r="AL94" i="1"/>
  <c r="AQ94" i="1"/>
  <c r="AR94" i="1"/>
  <c r="AS94" i="1"/>
  <c r="AT94" i="1"/>
  <c r="AU94" i="1"/>
  <c r="AV94" i="1"/>
  <c r="AW94" i="1"/>
  <c r="AX94" i="1"/>
  <c r="X94" i="1"/>
  <c r="BG94" i="1"/>
  <c r="T94" i="1"/>
  <c r="BF94" i="1"/>
  <c r="Q94" i="1"/>
  <c r="R94" i="1"/>
  <c r="U94" i="1"/>
  <c r="BE94" i="1"/>
  <c r="I94" i="1"/>
  <c r="G95" i="19"/>
  <c r="W94" i="1"/>
  <c r="BC94" i="1"/>
  <c r="BD94" i="1"/>
  <c r="BB94" i="1"/>
  <c r="AZ94" i="1"/>
  <c r="M108" i="28"/>
  <c r="AN94" i="1"/>
  <c r="G108" i="28"/>
  <c r="AO94" i="1"/>
  <c r="E96" i="23"/>
  <c r="BA94" i="1"/>
  <c r="G97" i="21"/>
  <c r="V94" i="1"/>
  <c r="J96" i="22"/>
  <c r="J96" i="21"/>
  <c r="I96" i="21"/>
  <c r="F96" i="22"/>
  <c r="F95" i="23"/>
  <c r="H96" i="22"/>
  <c r="H96" i="21"/>
  <c r="B95" i="23"/>
  <c r="D96" i="22"/>
  <c r="D96" i="21"/>
  <c r="B96" i="22"/>
  <c r="G107" i="28"/>
  <c r="D107" i="28"/>
  <c r="M107" i="28"/>
  <c r="G96" i="22"/>
  <c r="G96" i="21"/>
  <c r="L107" i="28"/>
  <c r="H107" i="28"/>
  <c r="I96" i="22"/>
  <c r="E96" i="22"/>
  <c r="B96" i="21"/>
  <c r="E107" i="28"/>
  <c r="K96" i="22"/>
  <c r="K96" i="21"/>
  <c r="F107" i="28"/>
  <c r="E96" i="21"/>
  <c r="I95" i="23"/>
  <c r="E95" i="23"/>
  <c r="H95" i="23"/>
  <c r="D95" i="23"/>
  <c r="G95" i="23"/>
  <c r="W93" i="1"/>
  <c r="B94" i="19"/>
  <c r="B95" i="22"/>
  <c r="D94" i="19"/>
  <c r="D95" i="22"/>
  <c r="E94" i="19"/>
  <c r="E106" i="28"/>
  <c r="F94" i="19"/>
  <c r="F106" i="28"/>
  <c r="H94" i="19"/>
  <c r="H95" i="22"/>
  <c r="J94" i="19"/>
  <c r="J106" i="28"/>
  <c r="J113" i="28"/>
  <c r="K94" i="19"/>
  <c r="J95" i="22"/>
  <c r="L94" i="19"/>
  <c r="K95" i="22"/>
  <c r="AE93" i="1"/>
  <c r="AF93" i="1"/>
  <c r="AO93" i="1"/>
  <c r="AG93" i="1"/>
  <c r="AH93" i="1"/>
  <c r="AI93" i="1"/>
  <c r="AJ93" i="1"/>
  <c r="AK93" i="1"/>
  <c r="AL93" i="1"/>
  <c r="AQ93" i="1"/>
  <c r="AR93" i="1"/>
  <c r="AS93" i="1"/>
  <c r="AT93" i="1"/>
  <c r="AU93" i="1"/>
  <c r="AV93" i="1"/>
  <c r="AW93" i="1"/>
  <c r="AX93" i="1"/>
  <c r="X93" i="1"/>
  <c r="BG93" i="1"/>
  <c r="T93" i="1"/>
  <c r="BF93" i="1"/>
  <c r="Q93" i="1"/>
  <c r="R93" i="1"/>
  <c r="U93" i="1"/>
  <c r="BE93" i="1"/>
  <c r="I93" i="1"/>
  <c r="G94" i="19"/>
  <c r="G95" i="21"/>
  <c r="BC93" i="1"/>
  <c r="BD93" i="1"/>
  <c r="BB93" i="1"/>
  <c r="AZ93" i="1"/>
  <c r="BA93" i="1"/>
  <c r="AN93" i="1"/>
  <c r="E113" i="28"/>
  <c r="L106" i="28"/>
  <c r="L113" i="28"/>
  <c r="G106" i="28"/>
  <c r="G113" i="28"/>
  <c r="J95" i="21"/>
  <c r="F113" i="28"/>
  <c r="H106" i="28"/>
  <c r="H113" i="28"/>
  <c r="D95" i="21"/>
  <c r="G95" i="22"/>
  <c r="K106" i="28"/>
  <c r="K113" i="28"/>
  <c r="B106" i="28"/>
  <c r="B113" i="28"/>
  <c r="D106" i="28"/>
  <c r="D94" i="23"/>
  <c r="F95" i="22"/>
  <c r="E95" i="22"/>
  <c r="E95" i="21"/>
  <c r="I95" i="22"/>
  <c r="I95" i="21"/>
  <c r="K95" i="21"/>
  <c r="H95" i="21"/>
  <c r="F95" i="21"/>
  <c r="B95" i="21"/>
  <c r="B94" i="23"/>
  <c r="H94" i="23"/>
  <c r="G94" i="23"/>
  <c r="I94" i="23"/>
  <c r="F94" i="23"/>
  <c r="E94" i="23"/>
  <c r="V93" i="1"/>
  <c r="B93" i="19"/>
  <c r="B94" i="22"/>
  <c r="D93" i="19"/>
  <c r="D94" i="21"/>
  <c r="E93" i="19"/>
  <c r="E94" i="22"/>
  <c r="F93" i="19"/>
  <c r="H93" i="19"/>
  <c r="H94" i="21"/>
  <c r="J93" i="19"/>
  <c r="I94" i="21"/>
  <c r="K93" i="19"/>
  <c r="L93" i="19"/>
  <c r="L104" i="28"/>
  <c r="AE92" i="1"/>
  <c r="AF92" i="1"/>
  <c r="AO92" i="1"/>
  <c r="AG92" i="1"/>
  <c r="AH92" i="1"/>
  <c r="AI92" i="1"/>
  <c r="AJ92" i="1"/>
  <c r="AK92" i="1"/>
  <c r="AL92" i="1"/>
  <c r="AQ92" i="1"/>
  <c r="AR92" i="1"/>
  <c r="AS92" i="1"/>
  <c r="AT92" i="1"/>
  <c r="AU92" i="1"/>
  <c r="AV92" i="1"/>
  <c r="AW92" i="1"/>
  <c r="AX92" i="1"/>
  <c r="Q92" i="1"/>
  <c r="R92" i="1"/>
  <c r="U92" i="1"/>
  <c r="BE92" i="1"/>
  <c r="I92" i="1"/>
  <c r="G93" i="19"/>
  <c r="G104" i="28"/>
  <c r="W92" i="1"/>
  <c r="BC92" i="1"/>
  <c r="BD92" i="1"/>
  <c r="BB92" i="1"/>
  <c r="X92" i="1"/>
  <c r="BG92" i="1"/>
  <c r="T92" i="1"/>
  <c r="BF92" i="1"/>
  <c r="AZ92" i="1"/>
  <c r="M106" i="28"/>
  <c r="V92" i="1"/>
  <c r="BA92" i="1"/>
  <c r="AN92" i="1"/>
  <c r="G94" i="21"/>
  <c r="F93" i="23"/>
  <c r="D113" i="28"/>
  <c r="M113" i="28"/>
  <c r="H93" i="23"/>
  <c r="G93" i="23"/>
  <c r="D94" i="22"/>
  <c r="D104" i="28"/>
  <c r="H94" i="22"/>
  <c r="K94" i="21"/>
  <c r="D93" i="23"/>
  <c r="F104" i="28"/>
  <c r="F94" i="21"/>
  <c r="F94" i="22"/>
  <c r="J94" i="21"/>
  <c r="I94" i="22"/>
  <c r="B93" i="23"/>
  <c r="H104" i="28"/>
  <c r="J104" i="28"/>
  <c r="J94" i="22"/>
  <c r="E104" i="28"/>
  <c r="I93" i="23"/>
  <c r="K94" i="22"/>
  <c r="E93" i="23"/>
  <c r="B94" i="21"/>
  <c r="B104" i="28"/>
  <c r="G94" i="22"/>
  <c r="E94" i="21"/>
  <c r="K104" i="28"/>
  <c r="B92" i="19"/>
  <c r="B93" i="21"/>
  <c r="D92" i="19"/>
  <c r="E92" i="19"/>
  <c r="E103" i="28"/>
  <c r="F92" i="19"/>
  <c r="F93" i="21"/>
  <c r="H92" i="19"/>
  <c r="J92" i="19"/>
  <c r="K92" i="19"/>
  <c r="K103" i="28"/>
  <c r="L92" i="19"/>
  <c r="K93" i="21"/>
  <c r="AE91" i="1"/>
  <c r="AF91" i="1"/>
  <c r="AO91" i="1"/>
  <c r="AG91" i="1"/>
  <c r="AH91" i="1"/>
  <c r="AI91" i="1"/>
  <c r="AJ91" i="1"/>
  <c r="AK91" i="1"/>
  <c r="AL91" i="1"/>
  <c r="AQ91" i="1"/>
  <c r="AR91" i="1"/>
  <c r="AS91" i="1"/>
  <c r="AT91" i="1"/>
  <c r="AU91" i="1"/>
  <c r="AV91" i="1"/>
  <c r="AW91" i="1"/>
  <c r="AX91" i="1"/>
  <c r="X91" i="1"/>
  <c r="BG91" i="1"/>
  <c r="T91" i="1"/>
  <c r="BF91" i="1"/>
  <c r="Q91" i="1"/>
  <c r="R91" i="1"/>
  <c r="U91" i="1"/>
  <c r="BE91" i="1"/>
  <c r="I91" i="1"/>
  <c r="V91" i="1"/>
  <c r="W91" i="1"/>
  <c r="BC91" i="1"/>
  <c r="BD91" i="1"/>
  <c r="BB91" i="1"/>
  <c r="AZ91" i="1"/>
  <c r="M104" i="28"/>
  <c r="AN91" i="1"/>
  <c r="G92" i="19"/>
  <c r="G93" i="21"/>
  <c r="BA91" i="1"/>
  <c r="L103" i="28"/>
  <c r="E93" i="22"/>
  <c r="K93" i="22"/>
  <c r="G92" i="23"/>
  <c r="B103" i="28"/>
  <c r="B93" i="22"/>
  <c r="F93" i="22"/>
  <c r="I93" i="22"/>
  <c r="J93" i="22"/>
  <c r="F92" i="23"/>
  <c r="H93" i="21"/>
  <c r="H103" i="28"/>
  <c r="H93" i="22"/>
  <c r="D93" i="21"/>
  <c r="D103" i="28"/>
  <c r="D93" i="22"/>
  <c r="F103" i="28"/>
  <c r="E93" i="21"/>
  <c r="J93" i="21"/>
  <c r="I93" i="21"/>
  <c r="J103" i="28"/>
  <c r="I92" i="23"/>
  <c r="H92" i="23"/>
  <c r="D92" i="23"/>
  <c r="B92" i="23"/>
  <c r="B91" i="19"/>
  <c r="B102" i="28"/>
  <c r="D91" i="19"/>
  <c r="D92" i="21"/>
  <c r="E91" i="19"/>
  <c r="E102" i="28"/>
  <c r="F91" i="19"/>
  <c r="F92" i="22"/>
  <c r="H91" i="19"/>
  <c r="H92" i="22"/>
  <c r="J91" i="19"/>
  <c r="I92" i="22"/>
  <c r="K91" i="19"/>
  <c r="J92" i="22"/>
  <c r="L91" i="19"/>
  <c r="L102" i="28"/>
  <c r="AE90" i="1"/>
  <c r="AF90" i="1"/>
  <c r="AG90" i="1"/>
  <c r="AH90" i="1"/>
  <c r="AI90" i="1"/>
  <c r="AJ90" i="1"/>
  <c r="AK90" i="1"/>
  <c r="AL90" i="1"/>
  <c r="AQ90" i="1"/>
  <c r="AR90" i="1"/>
  <c r="AS90" i="1"/>
  <c r="AT90" i="1"/>
  <c r="AU90" i="1"/>
  <c r="AV90" i="1"/>
  <c r="AW90" i="1"/>
  <c r="AX90" i="1"/>
  <c r="X90" i="1"/>
  <c r="BG90" i="1"/>
  <c r="T90" i="1"/>
  <c r="BF90" i="1"/>
  <c r="Q90" i="1"/>
  <c r="R90" i="1"/>
  <c r="U90" i="1"/>
  <c r="BE90" i="1"/>
  <c r="I90" i="1"/>
  <c r="V90" i="1"/>
  <c r="W90" i="1"/>
  <c r="BC90" i="1"/>
  <c r="BD90" i="1"/>
  <c r="BB90" i="1"/>
  <c r="AZ90" i="1"/>
  <c r="M103" i="28"/>
  <c r="E92" i="23"/>
  <c r="G93" i="22"/>
  <c r="G103" i="28"/>
  <c r="AN90" i="1"/>
  <c r="G91" i="19"/>
  <c r="G102" i="28"/>
  <c r="AO90" i="1"/>
  <c r="BA90" i="1"/>
  <c r="F92" i="21"/>
  <c r="J92" i="21"/>
  <c r="B92" i="21"/>
  <c r="E92" i="21"/>
  <c r="E92" i="22"/>
  <c r="I92" i="21"/>
  <c r="B91" i="23"/>
  <c r="H102" i="28"/>
  <c r="B92" i="22"/>
  <c r="H92" i="21"/>
  <c r="G91" i="23"/>
  <c r="D92" i="22"/>
  <c r="K92" i="21"/>
  <c r="F102" i="28"/>
  <c r="D102" i="28"/>
  <c r="M102" i="28"/>
  <c r="F91" i="23"/>
  <c r="K92" i="22"/>
  <c r="J102" i="28"/>
  <c r="K102" i="28"/>
  <c r="I91" i="23"/>
  <c r="H91" i="23"/>
  <c r="D91" i="23"/>
  <c r="B90" i="19"/>
  <c r="D90" i="19"/>
  <c r="E90" i="19"/>
  <c r="E101" i="28"/>
  <c r="F90" i="19"/>
  <c r="H90" i="19"/>
  <c r="J90" i="19"/>
  <c r="J101" i="28"/>
  <c r="K90" i="19"/>
  <c r="L90" i="19"/>
  <c r="AE89" i="1"/>
  <c r="AF89" i="1"/>
  <c r="AO89" i="1"/>
  <c r="AG89" i="1"/>
  <c r="AH89" i="1"/>
  <c r="AI89" i="1"/>
  <c r="AJ89" i="1"/>
  <c r="AK89" i="1"/>
  <c r="AL89" i="1"/>
  <c r="AQ89" i="1"/>
  <c r="AR89" i="1"/>
  <c r="AS89" i="1"/>
  <c r="AT89" i="1"/>
  <c r="AU89" i="1"/>
  <c r="AV89" i="1"/>
  <c r="AW89" i="1"/>
  <c r="AX89" i="1"/>
  <c r="X89" i="1"/>
  <c r="BG89" i="1"/>
  <c r="T89" i="1"/>
  <c r="BF89" i="1"/>
  <c r="Q89" i="1"/>
  <c r="R89" i="1"/>
  <c r="U89" i="1"/>
  <c r="BE89" i="1"/>
  <c r="I89" i="1"/>
  <c r="G90" i="19"/>
  <c r="W89" i="1"/>
  <c r="BC89" i="1"/>
  <c r="BD89" i="1"/>
  <c r="BB89" i="1"/>
  <c r="AZ89" i="1"/>
  <c r="BA89" i="1"/>
  <c r="E91" i="23"/>
  <c r="G92" i="22"/>
  <c r="G92" i="21"/>
  <c r="F90" i="23"/>
  <c r="V89" i="1"/>
  <c r="AN89" i="1"/>
  <c r="G90" i="23"/>
  <c r="H90" i="23"/>
  <c r="D90" i="23"/>
  <c r="H101" i="28"/>
  <c r="H91" i="22"/>
  <c r="D101" i="28"/>
  <c r="D91" i="22"/>
  <c r="B90" i="23"/>
  <c r="L101" i="28"/>
  <c r="K91" i="22"/>
  <c r="K91" i="21"/>
  <c r="G101" i="28"/>
  <c r="G91" i="22"/>
  <c r="G91" i="21"/>
  <c r="B101" i="28"/>
  <c r="B91" i="22"/>
  <c r="B91" i="21"/>
  <c r="F91" i="22"/>
  <c r="F91" i="21"/>
  <c r="K101" i="28"/>
  <c r="J91" i="22"/>
  <c r="J91" i="21"/>
  <c r="D91" i="21"/>
  <c r="E91" i="21"/>
  <c r="E91" i="22"/>
  <c r="H91" i="21"/>
  <c r="I91" i="21"/>
  <c r="I91" i="22"/>
  <c r="F101" i="28"/>
  <c r="I90" i="23"/>
  <c r="E90" i="23"/>
  <c r="B89" i="19"/>
  <c r="D89" i="19"/>
  <c r="D90" i="21"/>
  <c r="E89" i="19"/>
  <c r="E100" i="28"/>
  <c r="F89" i="19"/>
  <c r="F90" i="22"/>
  <c r="H89" i="19"/>
  <c r="H100" i="28"/>
  <c r="J89" i="19"/>
  <c r="I90" i="21"/>
  <c r="K89" i="19"/>
  <c r="L89" i="19"/>
  <c r="AE88" i="1"/>
  <c r="AF88" i="1"/>
  <c r="AO88" i="1"/>
  <c r="AG88" i="1"/>
  <c r="AH88" i="1"/>
  <c r="AI88" i="1"/>
  <c r="AJ88" i="1"/>
  <c r="AK88" i="1"/>
  <c r="AL88" i="1"/>
  <c r="AQ88" i="1"/>
  <c r="AR88" i="1"/>
  <c r="AS88" i="1"/>
  <c r="AT88" i="1"/>
  <c r="AU88" i="1"/>
  <c r="AV88" i="1"/>
  <c r="AW88" i="1"/>
  <c r="AX88" i="1"/>
  <c r="X88" i="1"/>
  <c r="BG88" i="1"/>
  <c r="T88" i="1"/>
  <c r="BF88" i="1"/>
  <c r="Q88" i="1"/>
  <c r="R88" i="1"/>
  <c r="U88" i="1"/>
  <c r="BE88" i="1"/>
  <c r="I88" i="1"/>
  <c r="G89" i="19"/>
  <c r="W88" i="1"/>
  <c r="BC88" i="1"/>
  <c r="BD88" i="1"/>
  <c r="BB88" i="1"/>
  <c r="AZ88" i="1"/>
  <c r="M101" i="28"/>
  <c r="AN88" i="1"/>
  <c r="V88" i="1"/>
  <c r="BA88" i="1"/>
  <c r="F100" i="28"/>
  <c r="I90" i="22"/>
  <c r="D100" i="28"/>
  <c r="J100" i="28"/>
  <c r="E89" i="23"/>
  <c r="G90" i="22"/>
  <c r="G100" i="28"/>
  <c r="G90" i="21"/>
  <c r="J90" i="22"/>
  <c r="K100" i="28"/>
  <c r="G89" i="23"/>
  <c r="E90" i="21"/>
  <c r="F90" i="21"/>
  <c r="E90" i="22"/>
  <c r="I89" i="23"/>
  <c r="K90" i="22"/>
  <c r="L100" i="28"/>
  <c r="K90" i="21"/>
  <c r="B90" i="22"/>
  <c r="B100" i="28"/>
  <c r="B90" i="21"/>
  <c r="H90" i="22"/>
  <c r="D90" i="22"/>
  <c r="H90" i="21"/>
  <c r="J90" i="21"/>
  <c r="H89" i="23"/>
  <c r="D89" i="23"/>
  <c r="B89" i="23"/>
  <c r="F89" i="23"/>
  <c r="B88" i="19"/>
  <c r="D88" i="19"/>
  <c r="D99" i="28"/>
  <c r="E88" i="19"/>
  <c r="F88" i="19"/>
  <c r="F89" i="21"/>
  <c r="H88" i="19"/>
  <c r="H99" i="28"/>
  <c r="J88" i="19"/>
  <c r="I89" i="22"/>
  <c r="K88" i="19"/>
  <c r="K99" i="28"/>
  <c r="L88" i="19"/>
  <c r="AE87" i="1"/>
  <c r="AF87" i="1"/>
  <c r="AO87" i="1"/>
  <c r="AG87" i="1"/>
  <c r="AH87" i="1"/>
  <c r="AI87" i="1"/>
  <c r="AJ87" i="1"/>
  <c r="AK87" i="1"/>
  <c r="AL87" i="1"/>
  <c r="AQ87" i="1"/>
  <c r="AR87" i="1"/>
  <c r="AS87" i="1"/>
  <c r="AT87" i="1"/>
  <c r="AU87" i="1"/>
  <c r="AV87" i="1"/>
  <c r="AW87" i="1"/>
  <c r="AX87" i="1"/>
  <c r="X87" i="1"/>
  <c r="BG87" i="1"/>
  <c r="T87" i="1"/>
  <c r="BF87" i="1"/>
  <c r="Q87" i="1"/>
  <c r="R87" i="1"/>
  <c r="U87" i="1"/>
  <c r="BE87" i="1"/>
  <c r="I87" i="1"/>
  <c r="V87" i="1"/>
  <c r="W87" i="1"/>
  <c r="BC87" i="1"/>
  <c r="BD87" i="1"/>
  <c r="BB87" i="1"/>
  <c r="AZ87" i="1"/>
  <c r="M100" i="28"/>
  <c r="AN87" i="1"/>
  <c r="BA87" i="1"/>
  <c r="G88" i="19"/>
  <c r="G99" i="28"/>
  <c r="F99" i="28"/>
  <c r="E89" i="21"/>
  <c r="J99" i="28"/>
  <c r="K89" i="21"/>
  <c r="B89" i="21"/>
  <c r="D89" i="22"/>
  <c r="B99" i="28"/>
  <c r="M99" i="28"/>
  <c r="L99" i="28"/>
  <c r="I89" i="21"/>
  <c r="E89" i="22"/>
  <c r="F88" i="23"/>
  <c r="J89" i="22"/>
  <c r="F89" i="22"/>
  <c r="H89" i="22"/>
  <c r="D89" i="21"/>
  <c r="E99" i="28"/>
  <c r="J89" i="21"/>
  <c r="B89" i="22"/>
  <c r="B88" i="23"/>
  <c r="K89" i="22"/>
  <c r="H89" i="21"/>
  <c r="I88" i="23"/>
  <c r="H88" i="23"/>
  <c r="D88" i="23"/>
  <c r="G88" i="23"/>
  <c r="B87" i="19"/>
  <c r="B98" i="28"/>
  <c r="D87" i="19"/>
  <c r="D88" i="22"/>
  <c r="E87" i="19"/>
  <c r="E98" i="28"/>
  <c r="F87" i="19"/>
  <c r="F88" i="22"/>
  <c r="H87" i="19"/>
  <c r="H88" i="22"/>
  <c r="J87" i="19"/>
  <c r="J98" i="28"/>
  <c r="K87" i="19"/>
  <c r="J88" i="22"/>
  <c r="L87" i="19"/>
  <c r="L98" i="28"/>
  <c r="AE86" i="1"/>
  <c r="AF86" i="1"/>
  <c r="AO86" i="1"/>
  <c r="AG86" i="1"/>
  <c r="AH86" i="1"/>
  <c r="AI86" i="1"/>
  <c r="AJ86" i="1"/>
  <c r="AK86" i="1"/>
  <c r="AL86" i="1"/>
  <c r="AQ86" i="1"/>
  <c r="AR86" i="1"/>
  <c r="AS86" i="1"/>
  <c r="AT86" i="1"/>
  <c r="AU86" i="1"/>
  <c r="AV86" i="1"/>
  <c r="AW86" i="1"/>
  <c r="AX86" i="1"/>
  <c r="X86" i="1"/>
  <c r="BG86" i="1"/>
  <c r="T86" i="1"/>
  <c r="BF86" i="1"/>
  <c r="Q86" i="1"/>
  <c r="R86" i="1"/>
  <c r="U86" i="1"/>
  <c r="BE86" i="1"/>
  <c r="I86" i="1"/>
  <c r="V86" i="1"/>
  <c r="W86" i="1"/>
  <c r="BC86" i="1"/>
  <c r="BD86" i="1"/>
  <c r="BB86" i="1"/>
  <c r="AZ86" i="1"/>
  <c r="G89" i="22"/>
  <c r="G89" i="21"/>
  <c r="E88" i="23"/>
  <c r="AN86" i="1"/>
  <c r="BA86" i="1"/>
  <c r="G87" i="19"/>
  <c r="G98" i="28"/>
  <c r="G105" i="28"/>
  <c r="J105" i="28"/>
  <c r="B105" i="28"/>
  <c r="L105" i="28"/>
  <c r="F87" i="23"/>
  <c r="D88" i="21"/>
  <c r="D98" i="28"/>
  <c r="E105" i="28"/>
  <c r="H88" i="21"/>
  <c r="F98" i="28"/>
  <c r="F105" i="28"/>
  <c r="H98" i="28"/>
  <c r="H105" i="28"/>
  <c r="K98" i="28"/>
  <c r="K105" i="28"/>
  <c r="H87" i="23"/>
  <c r="D87" i="23"/>
  <c r="B88" i="21"/>
  <c r="G87" i="23"/>
  <c r="B87" i="23"/>
  <c r="K88" i="22"/>
  <c r="B88" i="22"/>
  <c r="I88" i="22"/>
  <c r="I88" i="21"/>
  <c r="E88" i="22"/>
  <c r="E88" i="21"/>
  <c r="K88" i="21"/>
  <c r="F88" i="21"/>
  <c r="I87" i="23"/>
  <c r="J88" i="21"/>
  <c r="B86" i="19"/>
  <c r="B96" i="28"/>
  <c r="D86" i="19"/>
  <c r="E86" i="19"/>
  <c r="E87" i="22"/>
  <c r="F86" i="19"/>
  <c r="F96" i="28"/>
  <c r="H86" i="19"/>
  <c r="J86" i="19"/>
  <c r="I87" i="22"/>
  <c r="K86" i="19"/>
  <c r="K96" i="28"/>
  <c r="L86" i="19"/>
  <c r="AE85" i="1"/>
  <c r="AF85" i="1"/>
  <c r="AO85" i="1"/>
  <c r="AG85" i="1"/>
  <c r="AH85" i="1"/>
  <c r="AI85" i="1"/>
  <c r="AJ85" i="1"/>
  <c r="AK85" i="1"/>
  <c r="AL85" i="1"/>
  <c r="AQ85" i="1"/>
  <c r="AR85" i="1"/>
  <c r="AS85" i="1"/>
  <c r="AT85" i="1"/>
  <c r="AU85" i="1"/>
  <c r="AV85" i="1"/>
  <c r="AW85" i="1"/>
  <c r="AX85" i="1"/>
  <c r="X85" i="1"/>
  <c r="BG85" i="1"/>
  <c r="T85" i="1"/>
  <c r="BF85" i="1"/>
  <c r="Q85" i="1"/>
  <c r="R85" i="1"/>
  <c r="U85" i="1"/>
  <c r="BE85" i="1"/>
  <c r="I85" i="1"/>
  <c r="G86" i="19"/>
  <c r="W85" i="1"/>
  <c r="BC85" i="1"/>
  <c r="BD85" i="1"/>
  <c r="BB85" i="1"/>
  <c r="AZ85" i="1"/>
  <c r="D105" i="28"/>
  <c r="M105" i="28"/>
  <c r="M98" i="28"/>
  <c r="BA85" i="1"/>
  <c r="AN85" i="1"/>
  <c r="G88" i="22"/>
  <c r="G87" i="21"/>
  <c r="V85" i="1"/>
  <c r="E87" i="23"/>
  <c r="G88" i="21"/>
  <c r="B87" i="22"/>
  <c r="I86" i="23"/>
  <c r="E86" i="23"/>
  <c r="F87" i="22"/>
  <c r="J87" i="21"/>
  <c r="G86" i="23"/>
  <c r="J96" i="28"/>
  <c r="H96" i="28"/>
  <c r="H87" i="22"/>
  <c r="H87" i="21"/>
  <c r="D96" i="28"/>
  <c r="M96" i="28"/>
  <c r="D87" i="21"/>
  <c r="D87" i="22"/>
  <c r="F86" i="23"/>
  <c r="I87" i="21"/>
  <c r="G87" i="22"/>
  <c r="B87" i="21"/>
  <c r="K87" i="21"/>
  <c r="E87" i="21"/>
  <c r="D86" i="23"/>
  <c r="K87" i="22"/>
  <c r="G96" i="28"/>
  <c r="H86" i="23"/>
  <c r="J87" i="22"/>
  <c r="F87" i="21"/>
  <c r="E96" i="28"/>
  <c r="L96" i="28"/>
  <c r="B86" i="23"/>
  <c r="B85" i="19"/>
  <c r="B86" i="21"/>
  <c r="D85" i="19"/>
  <c r="E85" i="19"/>
  <c r="E86" i="21"/>
  <c r="F85" i="19"/>
  <c r="F95" i="28"/>
  <c r="H85" i="19"/>
  <c r="J85" i="19"/>
  <c r="K85" i="19"/>
  <c r="J86" i="22"/>
  <c r="L85" i="19"/>
  <c r="AE84" i="1"/>
  <c r="AF84" i="1"/>
  <c r="AG84" i="1"/>
  <c r="AH84" i="1"/>
  <c r="AI84" i="1"/>
  <c r="AJ84" i="1"/>
  <c r="AK84" i="1"/>
  <c r="AL84" i="1"/>
  <c r="AQ84" i="1"/>
  <c r="AR84" i="1"/>
  <c r="AS84" i="1"/>
  <c r="AT84" i="1"/>
  <c r="AU84" i="1"/>
  <c r="AV84" i="1"/>
  <c r="AW84" i="1"/>
  <c r="AX84" i="1"/>
  <c r="X84" i="1"/>
  <c r="BG84" i="1"/>
  <c r="T84" i="1"/>
  <c r="BF84" i="1"/>
  <c r="Q84" i="1"/>
  <c r="R84" i="1"/>
  <c r="U84" i="1"/>
  <c r="BE84" i="1"/>
  <c r="I84" i="1"/>
  <c r="G85" i="19"/>
  <c r="W84" i="1"/>
  <c r="BC84" i="1"/>
  <c r="BD84" i="1"/>
  <c r="BB84" i="1"/>
  <c r="AZ84" i="1"/>
  <c r="AN84" i="1"/>
  <c r="F85" i="23"/>
  <c r="V84" i="1"/>
  <c r="AO84" i="1"/>
  <c r="BA84" i="1"/>
  <c r="G85" i="23"/>
  <c r="K95" i="28"/>
  <c r="F86" i="22"/>
  <c r="J86" i="21"/>
  <c r="I85" i="23"/>
  <c r="E85" i="23"/>
  <c r="B86" i="22"/>
  <c r="K86" i="21"/>
  <c r="G86" i="22"/>
  <c r="B95" i="28"/>
  <c r="J95" i="28"/>
  <c r="I86" i="22"/>
  <c r="E95" i="28"/>
  <c r="E86" i="22"/>
  <c r="G95" i="28"/>
  <c r="K86" i="22"/>
  <c r="I86" i="21"/>
  <c r="H95" i="28"/>
  <c r="H86" i="22"/>
  <c r="H86" i="21"/>
  <c r="D95" i="28"/>
  <c r="D86" i="22"/>
  <c r="D86" i="21"/>
  <c r="D85" i="23"/>
  <c r="L95" i="28"/>
  <c r="F86" i="21"/>
  <c r="G86" i="21"/>
  <c r="H85" i="23"/>
  <c r="B85" i="23"/>
  <c r="B84" i="19"/>
  <c r="B85" i="22"/>
  <c r="D84" i="19"/>
  <c r="E84" i="19"/>
  <c r="F84" i="19"/>
  <c r="F85" i="21"/>
  <c r="H84" i="19"/>
  <c r="J84" i="19"/>
  <c r="K84" i="19"/>
  <c r="J85" i="22"/>
  <c r="L84" i="19"/>
  <c r="K85" i="21"/>
  <c r="AE83" i="1"/>
  <c r="AF83" i="1"/>
  <c r="AO83" i="1"/>
  <c r="AG83" i="1"/>
  <c r="AH83" i="1"/>
  <c r="AI83" i="1"/>
  <c r="AJ83" i="1"/>
  <c r="AK83" i="1"/>
  <c r="AL83" i="1"/>
  <c r="AQ83" i="1"/>
  <c r="AR83" i="1"/>
  <c r="AS83" i="1"/>
  <c r="AT83" i="1"/>
  <c r="AU83" i="1"/>
  <c r="AV83" i="1"/>
  <c r="AW83" i="1"/>
  <c r="AX83" i="1"/>
  <c r="X83" i="1"/>
  <c r="BG83" i="1"/>
  <c r="T83" i="1"/>
  <c r="BF83" i="1"/>
  <c r="Q83" i="1"/>
  <c r="R83" i="1"/>
  <c r="U83" i="1"/>
  <c r="BE83" i="1"/>
  <c r="I83" i="1"/>
  <c r="V83" i="1"/>
  <c r="W83" i="1"/>
  <c r="BC83" i="1"/>
  <c r="BD83" i="1"/>
  <c r="BB83" i="1"/>
  <c r="AZ83" i="1"/>
  <c r="M95" i="28"/>
  <c r="AN83" i="1"/>
  <c r="BA83" i="1"/>
  <c r="G84" i="19"/>
  <c r="G94" i="28"/>
  <c r="L94" i="28"/>
  <c r="F85" i="22"/>
  <c r="J85" i="21"/>
  <c r="K94" i="28"/>
  <c r="F94" i="28"/>
  <c r="J94" i="28"/>
  <c r="I85" i="22"/>
  <c r="E94" i="28"/>
  <c r="E85" i="22"/>
  <c r="E85" i="21"/>
  <c r="H94" i="28"/>
  <c r="H85" i="22"/>
  <c r="H85" i="21"/>
  <c r="D94" i="28"/>
  <c r="D85" i="22"/>
  <c r="D85" i="21"/>
  <c r="I85" i="21"/>
  <c r="B94" i="28"/>
  <c r="K85" i="22"/>
  <c r="B85" i="21"/>
  <c r="I84" i="23"/>
  <c r="H84" i="23"/>
  <c r="D84" i="23"/>
  <c r="G84" i="23"/>
  <c r="B84" i="23"/>
  <c r="F84" i="23"/>
  <c r="B83" i="19"/>
  <c r="B84" i="22"/>
  <c r="D83" i="19"/>
  <c r="D93" i="28"/>
  <c r="E83" i="19"/>
  <c r="F83" i="19"/>
  <c r="F84" i="21"/>
  <c r="H83" i="19"/>
  <c r="H84" i="21"/>
  <c r="J83" i="19"/>
  <c r="K83" i="19"/>
  <c r="L83" i="19"/>
  <c r="AE82" i="1"/>
  <c r="AF82" i="1"/>
  <c r="AG82" i="1"/>
  <c r="AH82" i="1"/>
  <c r="AI82" i="1"/>
  <c r="AJ82" i="1"/>
  <c r="AK82" i="1"/>
  <c r="AL82" i="1"/>
  <c r="AQ82" i="1"/>
  <c r="AR82" i="1"/>
  <c r="AS82" i="1"/>
  <c r="AT82" i="1"/>
  <c r="AU82" i="1"/>
  <c r="AV82" i="1"/>
  <c r="AW82" i="1"/>
  <c r="AX82" i="1"/>
  <c r="X82" i="1"/>
  <c r="BG82" i="1"/>
  <c r="T82" i="1"/>
  <c r="BF82" i="1"/>
  <c r="Q82" i="1"/>
  <c r="R82" i="1"/>
  <c r="U82" i="1"/>
  <c r="BE82" i="1"/>
  <c r="I82" i="1"/>
  <c r="G83" i="19"/>
  <c r="W82" i="1"/>
  <c r="BC82" i="1"/>
  <c r="BD82" i="1"/>
  <c r="BB82" i="1"/>
  <c r="AZ82" i="1"/>
  <c r="M94" i="28"/>
  <c r="V82" i="1"/>
  <c r="BA82" i="1"/>
  <c r="G84" i="22"/>
  <c r="AN82" i="1"/>
  <c r="AO82" i="1"/>
  <c r="E84" i="23"/>
  <c r="G85" i="22"/>
  <c r="G85" i="21"/>
  <c r="D84" i="22"/>
  <c r="J84" i="22"/>
  <c r="G83" i="23"/>
  <c r="J93" i="28"/>
  <c r="I84" i="21"/>
  <c r="E93" i="28"/>
  <c r="E84" i="21"/>
  <c r="E84" i="22"/>
  <c r="B83" i="23"/>
  <c r="H84" i="22"/>
  <c r="I84" i="22"/>
  <c r="K84" i="21"/>
  <c r="L93" i="28"/>
  <c r="G84" i="21"/>
  <c r="G93" i="28"/>
  <c r="B84" i="21"/>
  <c r="B93" i="28"/>
  <c r="M93" i="28"/>
  <c r="F93" i="28"/>
  <c r="D84" i="21"/>
  <c r="F84" i="22"/>
  <c r="K84" i="22"/>
  <c r="K93" i="28"/>
  <c r="J84" i="21"/>
  <c r="H93" i="28"/>
  <c r="F83" i="23"/>
  <c r="I83" i="23"/>
  <c r="E83" i="23"/>
  <c r="H83" i="23"/>
  <c r="D83" i="23"/>
  <c r="B82" i="19"/>
  <c r="D82" i="19"/>
  <c r="E82" i="19"/>
  <c r="E92" i="28"/>
  <c r="F82" i="19"/>
  <c r="H82" i="19"/>
  <c r="J82" i="19"/>
  <c r="J92" i="28"/>
  <c r="K82" i="19"/>
  <c r="L82" i="19"/>
  <c r="K83" i="22"/>
  <c r="AE81" i="1"/>
  <c r="AF81" i="1"/>
  <c r="AG81" i="1"/>
  <c r="AH81" i="1"/>
  <c r="AI81" i="1"/>
  <c r="AJ81" i="1"/>
  <c r="AK81" i="1"/>
  <c r="AL81" i="1"/>
  <c r="AQ81" i="1"/>
  <c r="AR81" i="1"/>
  <c r="AS81" i="1"/>
  <c r="AT81" i="1"/>
  <c r="AU81" i="1"/>
  <c r="AV81" i="1"/>
  <c r="AW81" i="1"/>
  <c r="AX81" i="1"/>
  <c r="X81" i="1"/>
  <c r="BG81" i="1"/>
  <c r="T81" i="1"/>
  <c r="BF81" i="1"/>
  <c r="Q81" i="1"/>
  <c r="R81" i="1"/>
  <c r="U81" i="1"/>
  <c r="BE81" i="1"/>
  <c r="I81" i="1"/>
  <c r="V81" i="1"/>
  <c r="W81" i="1"/>
  <c r="BC81" i="1"/>
  <c r="BD81" i="1"/>
  <c r="BB81" i="1"/>
  <c r="AZ81" i="1"/>
  <c r="AN81" i="1"/>
  <c r="AO81" i="1"/>
  <c r="G82" i="19"/>
  <c r="G92" i="28"/>
  <c r="BA81" i="1"/>
  <c r="J83" i="21"/>
  <c r="B82" i="23"/>
  <c r="H83" i="21"/>
  <c r="K83" i="21"/>
  <c r="B83" i="22"/>
  <c r="B83" i="21"/>
  <c r="B92" i="28"/>
  <c r="H92" i="28"/>
  <c r="H83" i="22"/>
  <c r="G82" i="23"/>
  <c r="E83" i="22"/>
  <c r="F83" i="21"/>
  <c r="F92" i="28"/>
  <c r="L92" i="28"/>
  <c r="D92" i="28"/>
  <c r="K92" i="28"/>
  <c r="I83" i="21"/>
  <c r="I83" i="22"/>
  <c r="H82" i="23"/>
  <c r="J83" i="22"/>
  <c r="D82" i="23"/>
  <c r="F83" i="22"/>
  <c r="D83" i="22"/>
  <c r="D83" i="21"/>
  <c r="E83" i="21"/>
  <c r="I82" i="23"/>
  <c r="F82" i="23"/>
  <c r="B81" i="19"/>
  <c r="D81" i="19"/>
  <c r="E81" i="19"/>
  <c r="F81" i="19"/>
  <c r="F91" i="28"/>
  <c r="H81" i="19"/>
  <c r="H91" i="28"/>
  <c r="J81" i="19"/>
  <c r="J91" i="28"/>
  <c r="K81" i="19"/>
  <c r="L81" i="19"/>
  <c r="AE80" i="1"/>
  <c r="AF80" i="1"/>
  <c r="AO80" i="1"/>
  <c r="AG80" i="1"/>
  <c r="AH80" i="1"/>
  <c r="AI80" i="1"/>
  <c r="AJ80" i="1"/>
  <c r="AK80" i="1"/>
  <c r="AL80" i="1"/>
  <c r="AQ80" i="1"/>
  <c r="AR80" i="1"/>
  <c r="AS80" i="1"/>
  <c r="AT80" i="1"/>
  <c r="AU80" i="1"/>
  <c r="AV80" i="1"/>
  <c r="AW80" i="1"/>
  <c r="AX80" i="1"/>
  <c r="X80" i="1"/>
  <c r="BG80" i="1"/>
  <c r="T80" i="1"/>
  <c r="BF80" i="1"/>
  <c r="Q80" i="1"/>
  <c r="R80" i="1"/>
  <c r="U80" i="1"/>
  <c r="BE80" i="1"/>
  <c r="I80" i="1"/>
  <c r="V80" i="1"/>
  <c r="W80" i="1"/>
  <c r="BC80" i="1"/>
  <c r="BD80" i="1"/>
  <c r="BB80" i="1"/>
  <c r="AZ80" i="1"/>
  <c r="M92" i="28"/>
  <c r="AN80" i="1"/>
  <c r="E82" i="23"/>
  <c r="G83" i="22"/>
  <c r="G83" i="21"/>
  <c r="BA80" i="1"/>
  <c r="G81" i="19"/>
  <c r="E81" i="23"/>
  <c r="K82" i="22"/>
  <c r="B82" i="21"/>
  <c r="J82" i="22"/>
  <c r="B91" i="28"/>
  <c r="L91" i="28"/>
  <c r="G81" i="23"/>
  <c r="E82" i="22"/>
  <c r="K91" i="28"/>
  <c r="H82" i="22"/>
  <c r="B81" i="23"/>
  <c r="E91" i="28"/>
  <c r="D91" i="28"/>
  <c r="H82" i="21"/>
  <c r="B82" i="22"/>
  <c r="E82" i="21"/>
  <c r="K82" i="21"/>
  <c r="I82" i="22"/>
  <c r="I82" i="21"/>
  <c r="H81" i="23"/>
  <c r="J82" i="21"/>
  <c r="D81" i="23"/>
  <c r="F82" i="21"/>
  <c r="D82" i="22"/>
  <c r="D82" i="21"/>
  <c r="F82" i="22"/>
  <c r="I81" i="23"/>
  <c r="F81" i="23"/>
  <c r="B80" i="19"/>
  <c r="B81" i="21"/>
  <c r="D80" i="19"/>
  <c r="D81" i="22"/>
  <c r="E80" i="19"/>
  <c r="E81" i="21"/>
  <c r="F80" i="19"/>
  <c r="F81" i="22"/>
  <c r="H80" i="19"/>
  <c r="J80" i="19"/>
  <c r="I81" i="21"/>
  <c r="K80" i="19"/>
  <c r="J81" i="22"/>
  <c r="L80" i="19"/>
  <c r="K81" i="21"/>
  <c r="AE79" i="1"/>
  <c r="AF79" i="1"/>
  <c r="AG79" i="1"/>
  <c r="AH79" i="1"/>
  <c r="AI79" i="1"/>
  <c r="AJ79" i="1"/>
  <c r="AK79" i="1"/>
  <c r="AL79" i="1"/>
  <c r="AQ79" i="1"/>
  <c r="AR79" i="1"/>
  <c r="AS79" i="1"/>
  <c r="AT79" i="1"/>
  <c r="AU79" i="1"/>
  <c r="AV79" i="1"/>
  <c r="AW79" i="1"/>
  <c r="AX79" i="1"/>
  <c r="X79" i="1"/>
  <c r="BG79" i="1"/>
  <c r="T79" i="1"/>
  <c r="BF79" i="1"/>
  <c r="Q79" i="1"/>
  <c r="R79" i="1"/>
  <c r="U79" i="1"/>
  <c r="BE79" i="1"/>
  <c r="I79" i="1"/>
  <c r="V79" i="1"/>
  <c r="W79" i="1"/>
  <c r="BC79" i="1"/>
  <c r="BD79" i="1"/>
  <c r="BB79" i="1"/>
  <c r="AZ79" i="1"/>
  <c r="M91" i="28"/>
  <c r="BA79" i="1"/>
  <c r="AO79" i="1"/>
  <c r="G82" i="21"/>
  <c r="G82" i="22"/>
  <c r="G91" i="28"/>
  <c r="AN79" i="1"/>
  <c r="G80" i="19"/>
  <c r="G81" i="22"/>
  <c r="F80" i="23"/>
  <c r="D90" i="28"/>
  <c r="L90" i="28"/>
  <c r="L97" i="28"/>
  <c r="B81" i="22"/>
  <c r="B90" i="28"/>
  <c r="B97" i="28"/>
  <c r="H90" i="28"/>
  <c r="H97" i="28"/>
  <c r="E90" i="28"/>
  <c r="E97" i="28"/>
  <c r="F90" i="28"/>
  <c r="F97" i="28"/>
  <c r="K90" i="28"/>
  <c r="K97" i="28"/>
  <c r="J90" i="28"/>
  <c r="J97" i="28"/>
  <c r="I81" i="22"/>
  <c r="I80" i="23"/>
  <c r="E81" i="22"/>
  <c r="H81" i="22"/>
  <c r="D81" i="21"/>
  <c r="K81" i="22"/>
  <c r="J81" i="21"/>
  <c r="H80" i="23"/>
  <c r="D80" i="23"/>
  <c r="G80" i="23"/>
  <c r="B80" i="23"/>
  <c r="H81" i="21"/>
  <c r="F81" i="21"/>
  <c r="B79" i="19"/>
  <c r="D79" i="19"/>
  <c r="E79" i="19"/>
  <c r="F79" i="19"/>
  <c r="H79" i="19"/>
  <c r="J79" i="19"/>
  <c r="K79" i="19"/>
  <c r="L79" i="19"/>
  <c r="AE78" i="1"/>
  <c r="AF78" i="1"/>
  <c r="AO78" i="1"/>
  <c r="AG78" i="1"/>
  <c r="AH78" i="1"/>
  <c r="AI78" i="1"/>
  <c r="AJ78" i="1"/>
  <c r="AK78" i="1"/>
  <c r="AL78" i="1"/>
  <c r="AQ78" i="1"/>
  <c r="AR78" i="1"/>
  <c r="AS78" i="1"/>
  <c r="AT78" i="1"/>
  <c r="AU78" i="1"/>
  <c r="AV78" i="1"/>
  <c r="AW78" i="1"/>
  <c r="AX78" i="1"/>
  <c r="X78" i="1"/>
  <c r="BG78" i="1"/>
  <c r="T78" i="1"/>
  <c r="BF78" i="1"/>
  <c r="Q78" i="1"/>
  <c r="R78" i="1"/>
  <c r="U78" i="1"/>
  <c r="BE78" i="1"/>
  <c r="I78" i="1"/>
  <c r="G79" i="19"/>
  <c r="W78" i="1"/>
  <c r="BC78" i="1"/>
  <c r="BD78" i="1"/>
  <c r="BB78" i="1"/>
  <c r="AZ78" i="1"/>
  <c r="D97" i="28"/>
  <c r="M97" i="28"/>
  <c r="M90" i="28"/>
  <c r="E80" i="23"/>
  <c r="G81" i="21"/>
  <c r="G90" i="28"/>
  <c r="G97" i="28"/>
  <c r="F79" i="23"/>
  <c r="AN78" i="1"/>
  <c r="BA78" i="1"/>
  <c r="V78" i="1"/>
  <c r="L88" i="28"/>
  <c r="K80" i="22"/>
  <c r="K80" i="21"/>
  <c r="G88" i="28"/>
  <c r="G80" i="22"/>
  <c r="G80" i="21"/>
  <c r="B88" i="28"/>
  <c r="B80" i="22"/>
  <c r="B80" i="21"/>
  <c r="J80" i="21"/>
  <c r="K88" i="28"/>
  <c r="J80" i="22"/>
  <c r="F80" i="21"/>
  <c r="F88" i="28"/>
  <c r="F80" i="22"/>
  <c r="I79" i="23"/>
  <c r="G79" i="23"/>
  <c r="J88" i="28"/>
  <c r="I80" i="22"/>
  <c r="I80" i="21"/>
  <c r="E88" i="28"/>
  <c r="E80" i="22"/>
  <c r="E80" i="21"/>
  <c r="H88" i="28"/>
  <c r="H80" i="22"/>
  <c r="H80" i="21"/>
  <c r="B79" i="23"/>
  <c r="D88" i="28"/>
  <c r="D80" i="22"/>
  <c r="D80" i="21"/>
  <c r="E79" i="23"/>
  <c r="H79" i="23"/>
  <c r="D79" i="23"/>
  <c r="B78" i="19"/>
  <c r="D78" i="19"/>
  <c r="E78" i="19"/>
  <c r="E79" i="22"/>
  <c r="F78" i="19"/>
  <c r="F79" i="22"/>
  <c r="H78" i="19"/>
  <c r="J78" i="19"/>
  <c r="I79" i="22"/>
  <c r="K78" i="19"/>
  <c r="J79" i="22"/>
  <c r="L78" i="19"/>
  <c r="K79" i="21"/>
  <c r="AE77" i="1"/>
  <c r="AF77" i="1"/>
  <c r="AG77" i="1"/>
  <c r="AH77" i="1"/>
  <c r="AI77" i="1"/>
  <c r="AJ77" i="1"/>
  <c r="AK77" i="1"/>
  <c r="AL77" i="1"/>
  <c r="AQ77" i="1"/>
  <c r="AR77" i="1"/>
  <c r="AS77" i="1"/>
  <c r="AT77" i="1"/>
  <c r="AU77" i="1"/>
  <c r="AV77" i="1"/>
  <c r="AW77" i="1"/>
  <c r="AX77" i="1"/>
  <c r="X77" i="1"/>
  <c r="BG77" i="1"/>
  <c r="T77" i="1"/>
  <c r="BF77" i="1"/>
  <c r="Q77" i="1"/>
  <c r="R77" i="1"/>
  <c r="U77" i="1"/>
  <c r="BE77" i="1"/>
  <c r="I77" i="1"/>
  <c r="V77" i="1"/>
  <c r="W77" i="1"/>
  <c r="BC77" i="1"/>
  <c r="BD77" i="1"/>
  <c r="BB77" i="1"/>
  <c r="AZ77" i="1"/>
  <c r="M88" i="28"/>
  <c r="AN77" i="1"/>
  <c r="G78" i="19"/>
  <c r="G79" i="22"/>
  <c r="BA77" i="1"/>
  <c r="AO77" i="1"/>
  <c r="J79" i="21"/>
  <c r="H87" i="28"/>
  <c r="B78" i="23"/>
  <c r="D79" i="21"/>
  <c r="D87" i="28"/>
  <c r="D78" i="23"/>
  <c r="L87" i="28"/>
  <c r="K79" i="22"/>
  <c r="B87" i="28"/>
  <c r="B79" i="22"/>
  <c r="D79" i="22"/>
  <c r="H79" i="21"/>
  <c r="F79" i="21"/>
  <c r="H78" i="23"/>
  <c r="B79" i="21"/>
  <c r="G78" i="23"/>
  <c r="J87" i="28"/>
  <c r="E79" i="21"/>
  <c r="E87" i="28"/>
  <c r="F78" i="23"/>
  <c r="I79" i="21"/>
  <c r="F87" i="28"/>
  <c r="K87" i="28"/>
  <c r="H79" i="22"/>
  <c r="I78" i="23"/>
  <c r="B77" i="19"/>
  <c r="B86" i="28"/>
  <c r="D77" i="19"/>
  <c r="D86" i="28"/>
  <c r="E77" i="19"/>
  <c r="E86" i="28"/>
  <c r="F77" i="19"/>
  <c r="F86" i="28"/>
  <c r="H77" i="19"/>
  <c r="J77" i="19"/>
  <c r="K77" i="19"/>
  <c r="K86" i="28"/>
  <c r="L77" i="19"/>
  <c r="L86" i="28"/>
  <c r="AE76" i="1"/>
  <c r="AF76" i="1"/>
  <c r="AO76" i="1"/>
  <c r="AG76" i="1"/>
  <c r="AH76" i="1"/>
  <c r="AI76" i="1"/>
  <c r="AJ76" i="1"/>
  <c r="AK76" i="1"/>
  <c r="AL76" i="1"/>
  <c r="AQ76" i="1"/>
  <c r="AR76" i="1"/>
  <c r="AS76" i="1"/>
  <c r="AT76" i="1"/>
  <c r="AU76" i="1"/>
  <c r="AV76" i="1"/>
  <c r="AW76" i="1"/>
  <c r="AX76" i="1"/>
  <c r="X76" i="1"/>
  <c r="BG76" i="1"/>
  <c r="T76" i="1"/>
  <c r="BF76" i="1"/>
  <c r="Q76" i="1"/>
  <c r="R76" i="1"/>
  <c r="U76" i="1"/>
  <c r="BE76" i="1"/>
  <c r="I76" i="1"/>
  <c r="V76" i="1"/>
  <c r="W76" i="1"/>
  <c r="BC76" i="1"/>
  <c r="BD76" i="1"/>
  <c r="BB76" i="1"/>
  <c r="AZ76" i="1"/>
  <c r="I75" i="1"/>
  <c r="V75" i="1"/>
  <c r="Q75" i="1"/>
  <c r="R75" i="1"/>
  <c r="T75" i="1"/>
  <c r="U75" i="1"/>
  <c r="W75" i="1"/>
  <c r="X75" i="1"/>
  <c r="M86" i="28"/>
  <c r="M87" i="28"/>
  <c r="E78" i="23"/>
  <c r="G77" i="19"/>
  <c r="E77" i="23"/>
  <c r="G87" i="28"/>
  <c r="G79" i="21"/>
  <c r="BA76" i="1"/>
  <c r="AN76" i="1"/>
  <c r="E78" i="22"/>
  <c r="H78" i="21"/>
  <c r="K78" i="21"/>
  <c r="J78" i="21"/>
  <c r="F78" i="21"/>
  <c r="F77" i="23"/>
  <c r="J78" i="22"/>
  <c r="B78" i="21"/>
  <c r="G77" i="23"/>
  <c r="E78" i="21"/>
  <c r="D78" i="22"/>
  <c r="H78" i="22"/>
  <c r="J86" i="28"/>
  <c r="H86" i="28"/>
  <c r="B78" i="22"/>
  <c r="K78" i="22"/>
  <c r="B77" i="23"/>
  <c r="D78" i="21"/>
  <c r="I78" i="22"/>
  <c r="I78" i="21"/>
  <c r="F78" i="22"/>
  <c r="I77" i="23"/>
  <c r="H77" i="23"/>
  <c r="D77" i="23"/>
  <c r="B76" i="19"/>
  <c r="B85" i="28"/>
  <c r="D76" i="19"/>
  <c r="D77" i="22"/>
  <c r="E76" i="19"/>
  <c r="E85" i="28"/>
  <c r="F76" i="19"/>
  <c r="G76" i="19"/>
  <c r="G85" i="28"/>
  <c r="H76" i="19"/>
  <c r="J76" i="19"/>
  <c r="J85" i="28"/>
  <c r="K76" i="19"/>
  <c r="L76" i="19"/>
  <c r="L85" i="28"/>
  <c r="AE75" i="1"/>
  <c r="AF75" i="1"/>
  <c r="AG75" i="1"/>
  <c r="AH75" i="1"/>
  <c r="AI75" i="1"/>
  <c r="AJ75" i="1"/>
  <c r="AK75" i="1"/>
  <c r="AL75" i="1"/>
  <c r="AQ75" i="1"/>
  <c r="AR75" i="1"/>
  <c r="AS75" i="1"/>
  <c r="AT75" i="1"/>
  <c r="AU75" i="1"/>
  <c r="AV75" i="1"/>
  <c r="AW75" i="1"/>
  <c r="AX75" i="1"/>
  <c r="BE75" i="1"/>
  <c r="BC75" i="1"/>
  <c r="BD75" i="1"/>
  <c r="BB75" i="1"/>
  <c r="BG75" i="1"/>
  <c r="BF75" i="1"/>
  <c r="AZ75" i="1"/>
  <c r="G86" i="28"/>
  <c r="G78" i="22"/>
  <c r="G78" i="21"/>
  <c r="AN75" i="1"/>
  <c r="AO75" i="1"/>
  <c r="E77" i="21"/>
  <c r="F85" i="28"/>
  <c r="B76" i="23"/>
  <c r="G77" i="21"/>
  <c r="D85" i="28"/>
  <c r="M85" i="28"/>
  <c r="H85" i="28"/>
  <c r="I77" i="21"/>
  <c r="D77" i="21"/>
  <c r="K77" i="21"/>
  <c r="K85" i="28"/>
  <c r="I77" i="22"/>
  <c r="J77" i="22"/>
  <c r="J77" i="21"/>
  <c r="F77" i="22"/>
  <c r="F77" i="21"/>
  <c r="H77" i="21"/>
  <c r="H77" i="22"/>
  <c r="K77" i="22"/>
  <c r="G77" i="22"/>
  <c r="B77" i="22"/>
  <c r="B77" i="21"/>
  <c r="E77" i="22"/>
  <c r="BA75" i="1"/>
  <c r="G76" i="23"/>
  <c r="D76" i="23"/>
  <c r="H76" i="23"/>
  <c r="F76" i="23"/>
  <c r="I76" i="23"/>
  <c r="E76" i="23"/>
  <c r="B75" i="19"/>
  <c r="B84" i="28"/>
  <c r="D75" i="19"/>
  <c r="D84" i="28"/>
  <c r="E75" i="19"/>
  <c r="F75" i="19"/>
  <c r="H75" i="19"/>
  <c r="J75" i="19"/>
  <c r="K75" i="19"/>
  <c r="L75" i="19"/>
  <c r="L84" i="28"/>
  <c r="AE74" i="1"/>
  <c r="AF74" i="1"/>
  <c r="AO74" i="1"/>
  <c r="AG74" i="1"/>
  <c r="AH74" i="1"/>
  <c r="AI74" i="1"/>
  <c r="AJ74" i="1"/>
  <c r="AK74" i="1"/>
  <c r="AL74" i="1"/>
  <c r="AQ74" i="1"/>
  <c r="AR74" i="1"/>
  <c r="AS74" i="1"/>
  <c r="AT74" i="1"/>
  <c r="AU74" i="1"/>
  <c r="AV74" i="1"/>
  <c r="AW74" i="1"/>
  <c r="AX74" i="1"/>
  <c r="Q74" i="1"/>
  <c r="R74" i="1"/>
  <c r="U74" i="1"/>
  <c r="BE74" i="1"/>
  <c r="I74" i="1"/>
  <c r="G75" i="19"/>
  <c r="G84" i="28"/>
  <c r="W74" i="1"/>
  <c r="BC74" i="1"/>
  <c r="BD74" i="1"/>
  <c r="BB74" i="1"/>
  <c r="X74" i="1"/>
  <c r="BG74" i="1"/>
  <c r="T74" i="1"/>
  <c r="BF74" i="1"/>
  <c r="AZ74" i="1"/>
  <c r="M84" i="28"/>
  <c r="V74" i="1"/>
  <c r="BA74" i="1"/>
  <c r="AN74" i="1"/>
  <c r="H75" i="23"/>
  <c r="D75" i="23"/>
  <c r="D76" i="22"/>
  <c r="G75" i="23"/>
  <c r="E76" i="22"/>
  <c r="K84" i="28"/>
  <c r="E84" i="28"/>
  <c r="H76" i="21"/>
  <c r="K76" i="21"/>
  <c r="G76" i="21"/>
  <c r="B76" i="22"/>
  <c r="H76" i="22"/>
  <c r="J84" i="28"/>
  <c r="H84" i="28"/>
  <c r="F84" i="28"/>
  <c r="G76" i="22"/>
  <c r="K76" i="22"/>
  <c r="B76" i="21"/>
  <c r="B75" i="23"/>
  <c r="F76" i="22"/>
  <c r="J76" i="21"/>
  <c r="I76" i="22"/>
  <c r="E76" i="21"/>
  <c r="I76" i="21"/>
  <c r="D76" i="21"/>
  <c r="F76" i="21"/>
  <c r="J76" i="22"/>
  <c r="F75" i="23"/>
  <c r="I75" i="23"/>
  <c r="E75" i="23"/>
  <c r="B74" i="19"/>
  <c r="B83" i="28"/>
  <c r="D74" i="19"/>
  <c r="D75" i="21"/>
  <c r="E74" i="19"/>
  <c r="E83" i="28"/>
  <c r="F74" i="19"/>
  <c r="H74" i="19"/>
  <c r="J74" i="19"/>
  <c r="K74" i="19"/>
  <c r="K83" i="28"/>
  <c r="L74" i="19"/>
  <c r="AE73" i="1"/>
  <c r="AF73" i="1"/>
  <c r="AO73" i="1"/>
  <c r="AG73" i="1"/>
  <c r="AH73" i="1"/>
  <c r="AI73" i="1"/>
  <c r="AJ73" i="1"/>
  <c r="AK73" i="1"/>
  <c r="AL73" i="1"/>
  <c r="AQ73" i="1"/>
  <c r="AR73" i="1"/>
  <c r="AS73" i="1"/>
  <c r="AT73" i="1"/>
  <c r="AU73" i="1"/>
  <c r="AV73" i="1"/>
  <c r="AW73" i="1"/>
  <c r="AX73" i="1"/>
  <c r="X73" i="1"/>
  <c r="BG73" i="1"/>
  <c r="T73" i="1"/>
  <c r="BF73" i="1"/>
  <c r="Q73" i="1"/>
  <c r="R73" i="1"/>
  <c r="U73" i="1"/>
  <c r="BE73" i="1"/>
  <c r="I73" i="1"/>
  <c r="V73" i="1"/>
  <c r="W73" i="1"/>
  <c r="BC73" i="1"/>
  <c r="BD73" i="1"/>
  <c r="BB73" i="1"/>
  <c r="AZ73" i="1"/>
  <c r="AN73" i="1"/>
  <c r="BA73" i="1"/>
  <c r="G74" i="19"/>
  <c r="G83" i="28"/>
  <c r="H75" i="22"/>
  <c r="K75" i="21"/>
  <c r="H83" i="28"/>
  <c r="H74" i="23"/>
  <c r="F75" i="21"/>
  <c r="L83" i="28"/>
  <c r="F83" i="28"/>
  <c r="I75" i="21"/>
  <c r="E75" i="22"/>
  <c r="J83" i="28"/>
  <c r="D75" i="22"/>
  <c r="D83" i="28"/>
  <c r="M83" i="28"/>
  <c r="B75" i="21"/>
  <c r="J75" i="21"/>
  <c r="B75" i="22"/>
  <c r="J75" i="22"/>
  <c r="F75" i="22"/>
  <c r="G74" i="23"/>
  <c r="F74" i="23"/>
  <c r="H75" i="21"/>
  <c r="I74" i="23"/>
  <c r="E75" i="21"/>
  <c r="I75" i="22"/>
  <c r="K75" i="22"/>
  <c r="D74" i="23"/>
  <c r="B74" i="23"/>
  <c r="B73" i="19"/>
  <c r="B74" i="22"/>
  <c r="D73" i="19"/>
  <c r="D82" i="28"/>
  <c r="E73" i="19"/>
  <c r="E74" i="22"/>
  <c r="F73" i="19"/>
  <c r="F82" i="28"/>
  <c r="H73" i="19"/>
  <c r="H82" i="28"/>
  <c r="J73" i="19"/>
  <c r="I74" i="22"/>
  <c r="K73" i="19"/>
  <c r="K82" i="28"/>
  <c r="K89" i="28"/>
  <c r="L73" i="19"/>
  <c r="K74" i="21"/>
  <c r="AE72" i="1"/>
  <c r="AF72" i="1"/>
  <c r="AG72" i="1"/>
  <c r="AH72" i="1"/>
  <c r="AI72" i="1"/>
  <c r="AJ72" i="1"/>
  <c r="AK72" i="1"/>
  <c r="AL72" i="1"/>
  <c r="AQ72" i="1"/>
  <c r="AR72" i="1"/>
  <c r="AS72" i="1"/>
  <c r="AT72" i="1"/>
  <c r="AU72" i="1"/>
  <c r="AV72" i="1"/>
  <c r="AW72" i="1"/>
  <c r="AX72" i="1"/>
  <c r="Q72" i="1"/>
  <c r="R72" i="1"/>
  <c r="U72" i="1"/>
  <c r="BE72" i="1"/>
  <c r="I72" i="1"/>
  <c r="G73" i="19"/>
  <c r="W72" i="1"/>
  <c r="BC72" i="1"/>
  <c r="BD72" i="1"/>
  <c r="BB72" i="1"/>
  <c r="X72" i="1"/>
  <c r="BG72" i="1"/>
  <c r="T72" i="1"/>
  <c r="BF72" i="1"/>
  <c r="AZ72" i="1"/>
  <c r="B72" i="19"/>
  <c r="D72" i="19"/>
  <c r="E72" i="19"/>
  <c r="F72" i="19"/>
  <c r="H72" i="19"/>
  <c r="J72" i="19"/>
  <c r="K72" i="19"/>
  <c r="L72" i="19"/>
  <c r="AE71" i="1"/>
  <c r="AF71" i="1"/>
  <c r="AG71" i="1"/>
  <c r="AH71" i="1"/>
  <c r="AI71" i="1"/>
  <c r="AJ71" i="1"/>
  <c r="AK71" i="1"/>
  <c r="AL71" i="1"/>
  <c r="AQ71" i="1"/>
  <c r="AR71" i="1"/>
  <c r="AS71" i="1"/>
  <c r="AT71" i="1"/>
  <c r="AU71" i="1"/>
  <c r="AV71" i="1"/>
  <c r="AW71" i="1"/>
  <c r="AX71" i="1"/>
  <c r="X71" i="1"/>
  <c r="BG71" i="1"/>
  <c r="T71" i="1"/>
  <c r="BF71" i="1"/>
  <c r="Q71" i="1"/>
  <c r="R71" i="1"/>
  <c r="U71" i="1"/>
  <c r="BE71" i="1"/>
  <c r="I71" i="1"/>
  <c r="G72" i="19"/>
  <c r="W71" i="1"/>
  <c r="BC71" i="1"/>
  <c r="BD71" i="1"/>
  <c r="BB71" i="1"/>
  <c r="AZ71" i="1"/>
  <c r="BA72" i="1"/>
  <c r="AN71" i="1"/>
  <c r="AO72" i="1"/>
  <c r="G74" i="21"/>
  <c r="G75" i="22"/>
  <c r="AO71" i="1"/>
  <c r="AN72" i="1"/>
  <c r="BA71" i="1"/>
  <c r="F72" i="23"/>
  <c r="V71" i="1"/>
  <c r="G75" i="21"/>
  <c r="V72" i="1"/>
  <c r="E74" i="23"/>
  <c r="F89" i="28"/>
  <c r="L82" i="28"/>
  <c r="L89" i="28"/>
  <c r="J82" i="28"/>
  <c r="J89" i="28"/>
  <c r="D73" i="21"/>
  <c r="B82" i="28"/>
  <c r="B89" i="28"/>
  <c r="G82" i="28"/>
  <c r="G89" i="28"/>
  <c r="D89" i="28"/>
  <c r="H89" i="28"/>
  <c r="E82" i="28"/>
  <c r="E89" i="28"/>
  <c r="H72" i="23"/>
  <c r="D72" i="23"/>
  <c r="E74" i="21"/>
  <c r="I74" i="21"/>
  <c r="G72" i="23"/>
  <c r="G74" i="22"/>
  <c r="I72" i="23"/>
  <c r="E72" i="23"/>
  <c r="H74" i="22"/>
  <c r="H74" i="21"/>
  <c r="D74" i="22"/>
  <c r="D74" i="21"/>
  <c r="G73" i="23"/>
  <c r="H73" i="23"/>
  <c r="D73" i="23"/>
  <c r="H73" i="22"/>
  <c r="H80" i="28"/>
  <c r="F74" i="21"/>
  <c r="J74" i="22"/>
  <c r="H73" i="21"/>
  <c r="B72" i="23"/>
  <c r="D73" i="22"/>
  <c r="D80" i="28"/>
  <c r="J74" i="21"/>
  <c r="I73" i="23"/>
  <c r="E73" i="23"/>
  <c r="B73" i="21"/>
  <c r="F73" i="23"/>
  <c r="K74" i="22"/>
  <c r="B74" i="21"/>
  <c r="F74" i="22"/>
  <c r="G73" i="21"/>
  <c r="B73" i="23"/>
  <c r="K73" i="21"/>
  <c r="F73" i="21"/>
  <c r="K73" i="22"/>
  <c r="G73" i="22"/>
  <c r="B73" i="22"/>
  <c r="L80" i="28"/>
  <c r="G80" i="28"/>
  <c r="B80" i="28"/>
  <c r="J73" i="21"/>
  <c r="I73" i="21"/>
  <c r="E73" i="21"/>
  <c r="J73" i="22"/>
  <c r="F73" i="22"/>
  <c r="K80" i="28"/>
  <c r="F80" i="28"/>
  <c r="I73" i="22"/>
  <c r="E73" i="22"/>
  <c r="J80" i="28"/>
  <c r="E80" i="28"/>
  <c r="B71" i="19"/>
  <c r="B72" i="21"/>
  <c r="D71" i="19"/>
  <c r="D72" i="21"/>
  <c r="E71" i="19"/>
  <c r="E72" i="21"/>
  <c r="F71" i="19"/>
  <c r="F72" i="22"/>
  <c r="H71" i="19"/>
  <c r="H72" i="21"/>
  <c r="J71" i="19"/>
  <c r="K71" i="19"/>
  <c r="K79" i="28"/>
  <c r="L71" i="19"/>
  <c r="L79" i="28"/>
  <c r="AE70" i="1"/>
  <c r="AF70" i="1"/>
  <c r="AO70" i="1"/>
  <c r="AG70" i="1"/>
  <c r="AH70" i="1"/>
  <c r="AI70" i="1"/>
  <c r="AJ70" i="1"/>
  <c r="AK70" i="1"/>
  <c r="AL70" i="1"/>
  <c r="AQ70" i="1"/>
  <c r="AR70" i="1"/>
  <c r="AS70" i="1"/>
  <c r="AT70" i="1"/>
  <c r="AU70" i="1"/>
  <c r="AV70" i="1"/>
  <c r="AW70" i="1"/>
  <c r="AX70" i="1"/>
  <c r="Q70" i="1"/>
  <c r="R70" i="1"/>
  <c r="U70" i="1"/>
  <c r="BE70" i="1"/>
  <c r="I70" i="1"/>
  <c r="G71" i="19"/>
  <c r="G79" i="28"/>
  <c r="W70" i="1"/>
  <c r="BC70" i="1"/>
  <c r="BD70" i="1"/>
  <c r="BB70" i="1"/>
  <c r="X70" i="1"/>
  <c r="BG70" i="1"/>
  <c r="T70" i="1"/>
  <c r="BF70" i="1"/>
  <c r="AZ70" i="1"/>
  <c r="M89" i="28"/>
  <c r="M80" i="28"/>
  <c r="M82" i="28"/>
  <c r="BA70" i="1"/>
  <c r="V70" i="1"/>
  <c r="AN70" i="1"/>
  <c r="G71" i="23"/>
  <c r="B72" i="22"/>
  <c r="E72" i="22"/>
  <c r="J72" i="21"/>
  <c r="J72" i="22"/>
  <c r="F79" i="28"/>
  <c r="F71" i="23"/>
  <c r="H79" i="28"/>
  <c r="H72" i="22"/>
  <c r="I72" i="21"/>
  <c r="K72" i="22"/>
  <c r="K72" i="21"/>
  <c r="G72" i="22"/>
  <c r="G72" i="21"/>
  <c r="F72" i="21"/>
  <c r="B79" i="28"/>
  <c r="E79" i="28"/>
  <c r="I72" i="22"/>
  <c r="D71" i="23"/>
  <c r="D72" i="22"/>
  <c r="D79" i="28"/>
  <c r="J79" i="28"/>
  <c r="E71" i="23"/>
  <c r="H71" i="23"/>
  <c r="B71" i="23"/>
  <c r="I71" i="23"/>
  <c r="B70" i="19"/>
  <c r="B78" i="28"/>
  <c r="D70" i="19"/>
  <c r="D71" i="22"/>
  <c r="E70" i="19"/>
  <c r="F70" i="19"/>
  <c r="H70" i="19"/>
  <c r="H71" i="21"/>
  <c r="J70" i="19"/>
  <c r="K70" i="19"/>
  <c r="L70" i="19"/>
  <c r="L78" i="28"/>
  <c r="AE69" i="1"/>
  <c r="AF69" i="1"/>
  <c r="AG69" i="1"/>
  <c r="AH69" i="1"/>
  <c r="AI69" i="1"/>
  <c r="AJ69" i="1"/>
  <c r="AK69" i="1"/>
  <c r="AL69" i="1"/>
  <c r="AQ69" i="1"/>
  <c r="AR69" i="1"/>
  <c r="AS69" i="1"/>
  <c r="AT69" i="1"/>
  <c r="AU69" i="1"/>
  <c r="AV69" i="1"/>
  <c r="AW69" i="1"/>
  <c r="AX69" i="1"/>
  <c r="Q69" i="1"/>
  <c r="R69" i="1"/>
  <c r="U69" i="1"/>
  <c r="BE69" i="1"/>
  <c r="I69" i="1"/>
  <c r="G70" i="19"/>
  <c r="G78" i="28"/>
  <c r="W69" i="1"/>
  <c r="BC69" i="1"/>
  <c r="BD69" i="1"/>
  <c r="BB69" i="1"/>
  <c r="X69" i="1"/>
  <c r="BG69" i="1"/>
  <c r="T69" i="1"/>
  <c r="BF69" i="1"/>
  <c r="AZ69" i="1"/>
  <c r="M79" i="28"/>
  <c r="BA69" i="1"/>
  <c r="AN69" i="1"/>
  <c r="V69" i="1"/>
  <c r="AO69" i="1"/>
  <c r="G71" i="21"/>
  <c r="G71" i="22"/>
  <c r="H71" i="22"/>
  <c r="F70" i="23"/>
  <c r="D78" i="28"/>
  <c r="M78" i="28"/>
  <c r="B71" i="21"/>
  <c r="H78" i="28"/>
  <c r="K71" i="22"/>
  <c r="G70" i="23"/>
  <c r="F78" i="28"/>
  <c r="F71" i="22"/>
  <c r="J78" i="28"/>
  <c r="I71" i="21"/>
  <c r="I71" i="22"/>
  <c r="B70" i="23"/>
  <c r="J71" i="22"/>
  <c r="K78" i="28"/>
  <c r="F71" i="21"/>
  <c r="E71" i="22"/>
  <c r="E78" i="28"/>
  <c r="E71" i="21"/>
  <c r="J71" i="21"/>
  <c r="D71" i="21"/>
  <c r="B71" i="22"/>
  <c r="K71" i="21"/>
  <c r="I70" i="23"/>
  <c r="E70" i="23"/>
  <c r="H70" i="23"/>
  <c r="D70" i="23"/>
  <c r="B69" i="19"/>
  <c r="D69" i="19"/>
  <c r="E69" i="19"/>
  <c r="E70" i="22"/>
  <c r="F69" i="19"/>
  <c r="F77" i="28"/>
  <c r="H69" i="19"/>
  <c r="H70" i="21"/>
  <c r="J69" i="19"/>
  <c r="I70" i="21"/>
  <c r="K69" i="19"/>
  <c r="K77" i="28"/>
  <c r="L69" i="19"/>
  <c r="AE68" i="1"/>
  <c r="AF68" i="1"/>
  <c r="AO68" i="1"/>
  <c r="AG68" i="1"/>
  <c r="AH68" i="1"/>
  <c r="AI68" i="1"/>
  <c r="AJ68" i="1"/>
  <c r="AK68" i="1"/>
  <c r="AL68" i="1"/>
  <c r="AQ68" i="1"/>
  <c r="AR68" i="1"/>
  <c r="AS68" i="1"/>
  <c r="AT68" i="1"/>
  <c r="AU68" i="1"/>
  <c r="AV68" i="1"/>
  <c r="AW68" i="1"/>
  <c r="AX68" i="1"/>
  <c r="X68" i="1"/>
  <c r="BG68" i="1"/>
  <c r="T68" i="1"/>
  <c r="BF68" i="1"/>
  <c r="Q68" i="1"/>
  <c r="R68" i="1"/>
  <c r="U68" i="1"/>
  <c r="BE68" i="1"/>
  <c r="I68" i="1"/>
  <c r="G69" i="19"/>
  <c r="W68" i="1"/>
  <c r="BC68" i="1"/>
  <c r="BD68" i="1"/>
  <c r="BB68" i="1"/>
  <c r="AZ68" i="1"/>
  <c r="AN68" i="1"/>
  <c r="BA68" i="1"/>
  <c r="V68" i="1"/>
  <c r="J70" i="21"/>
  <c r="E70" i="21"/>
  <c r="J70" i="22"/>
  <c r="B69" i="23"/>
  <c r="D77" i="28"/>
  <c r="D70" i="22"/>
  <c r="D70" i="21"/>
  <c r="L77" i="28"/>
  <c r="K70" i="22"/>
  <c r="K70" i="21"/>
  <c r="G77" i="28"/>
  <c r="G70" i="22"/>
  <c r="G70" i="21"/>
  <c r="B77" i="28"/>
  <c r="B70" i="22"/>
  <c r="B70" i="21"/>
  <c r="F70" i="22"/>
  <c r="F70" i="21"/>
  <c r="F69" i="23"/>
  <c r="H77" i="28"/>
  <c r="H70" i="22"/>
  <c r="J77" i="28"/>
  <c r="E77" i="28"/>
  <c r="I70" i="22"/>
  <c r="I69" i="23"/>
  <c r="E69" i="23"/>
  <c r="H69" i="23"/>
  <c r="D69" i="23"/>
  <c r="G69" i="23"/>
  <c r="B68" i="19"/>
  <c r="B76" i="28"/>
  <c r="D68" i="19"/>
  <c r="D76" i="28"/>
  <c r="E68" i="19"/>
  <c r="F68" i="19"/>
  <c r="F76" i="28"/>
  <c r="H68" i="19"/>
  <c r="J68" i="19"/>
  <c r="J76" i="28"/>
  <c r="K68" i="19"/>
  <c r="L68" i="19"/>
  <c r="L76" i="28"/>
  <c r="AE67" i="1"/>
  <c r="AF67" i="1"/>
  <c r="AO67" i="1"/>
  <c r="AG67" i="1"/>
  <c r="AH67" i="1"/>
  <c r="AI67" i="1"/>
  <c r="AJ67" i="1"/>
  <c r="AK67" i="1"/>
  <c r="AL67" i="1"/>
  <c r="AQ67" i="1"/>
  <c r="AR67" i="1"/>
  <c r="AS67" i="1"/>
  <c r="AT67" i="1"/>
  <c r="AU67" i="1"/>
  <c r="AV67" i="1"/>
  <c r="AW67" i="1"/>
  <c r="AX67" i="1"/>
  <c r="Q67" i="1"/>
  <c r="R67" i="1"/>
  <c r="U67" i="1"/>
  <c r="BE67" i="1"/>
  <c r="I67" i="1"/>
  <c r="G68" i="19"/>
  <c r="G69" i="21"/>
  <c r="W67" i="1"/>
  <c r="BC67" i="1"/>
  <c r="BD67" i="1"/>
  <c r="BB67" i="1"/>
  <c r="X67" i="1"/>
  <c r="BG67" i="1"/>
  <c r="T67" i="1"/>
  <c r="BF67" i="1"/>
  <c r="AZ67" i="1"/>
  <c r="M77" i="28"/>
  <c r="M76" i="28"/>
  <c r="BA67" i="1"/>
  <c r="V67" i="1"/>
  <c r="AN67" i="1"/>
  <c r="D69" i="22"/>
  <c r="B69" i="22"/>
  <c r="G76" i="28"/>
  <c r="H69" i="22"/>
  <c r="B68" i="23"/>
  <c r="D69" i="21"/>
  <c r="E76" i="28"/>
  <c r="G69" i="22"/>
  <c r="B69" i="21"/>
  <c r="K69" i="21"/>
  <c r="H69" i="21"/>
  <c r="K69" i="22"/>
  <c r="H76" i="28"/>
  <c r="K76" i="28"/>
  <c r="H68" i="23"/>
  <c r="J69" i="22"/>
  <c r="D68" i="23"/>
  <c r="F69" i="22"/>
  <c r="G68" i="23"/>
  <c r="I69" i="22"/>
  <c r="I69" i="21"/>
  <c r="E69" i="22"/>
  <c r="E69" i="21"/>
  <c r="F69" i="21"/>
  <c r="J69" i="21"/>
  <c r="I68" i="23"/>
  <c r="E68" i="23"/>
  <c r="F68" i="23"/>
  <c r="B67" i="19"/>
  <c r="B68" i="22"/>
  <c r="D67" i="19"/>
  <c r="D75" i="28"/>
  <c r="E67" i="19"/>
  <c r="F67" i="19"/>
  <c r="F75" i="28"/>
  <c r="H67" i="19"/>
  <c r="J67" i="19"/>
  <c r="K67" i="19"/>
  <c r="K75" i="28"/>
  <c r="L67" i="19"/>
  <c r="L75" i="28"/>
  <c r="AQ66" i="1"/>
  <c r="AR66" i="1"/>
  <c r="AS66" i="1"/>
  <c r="AT66" i="1"/>
  <c r="AU66" i="1"/>
  <c r="AV66" i="1"/>
  <c r="AW66" i="1"/>
  <c r="AX66" i="1"/>
  <c r="AE66" i="1"/>
  <c r="AF66" i="1"/>
  <c r="AO66" i="1"/>
  <c r="AG66" i="1"/>
  <c r="AH66" i="1"/>
  <c r="AI66" i="1"/>
  <c r="AJ66" i="1"/>
  <c r="AK66" i="1"/>
  <c r="AL66" i="1"/>
  <c r="Q66" i="1"/>
  <c r="R66" i="1"/>
  <c r="U66" i="1"/>
  <c r="BE66" i="1"/>
  <c r="I66" i="1"/>
  <c r="G67" i="19"/>
  <c r="G75" i="28"/>
  <c r="W66" i="1"/>
  <c r="BC66" i="1"/>
  <c r="BD66" i="1"/>
  <c r="BB66" i="1"/>
  <c r="X66" i="1"/>
  <c r="BG66" i="1"/>
  <c r="T66" i="1"/>
  <c r="BF66" i="1"/>
  <c r="AZ66" i="1"/>
  <c r="V66" i="1"/>
  <c r="AN66" i="1"/>
  <c r="B75" i="28"/>
  <c r="M75" i="28"/>
  <c r="E68" i="21"/>
  <c r="E75" i="28"/>
  <c r="I68" i="22"/>
  <c r="D68" i="22"/>
  <c r="G68" i="21"/>
  <c r="H68" i="22"/>
  <c r="B68" i="21"/>
  <c r="J75" i="28"/>
  <c r="H75" i="28"/>
  <c r="K68" i="21"/>
  <c r="G68" i="22"/>
  <c r="K68" i="22"/>
  <c r="H67" i="23"/>
  <c r="J68" i="22"/>
  <c r="J68" i="21"/>
  <c r="E68" i="22"/>
  <c r="G67" i="23"/>
  <c r="I68" i="21"/>
  <c r="D68" i="21"/>
  <c r="F67" i="23"/>
  <c r="H68" i="21"/>
  <c r="D67" i="23"/>
  <c r="F68" i="21"/>
  <c r="F68" i="22"/>
  <c r="B67" i="23"/>
  <c r="E67" i="23"/>
  <c r="BA66" i="1"/>
  <c r="I67" i="23"/>
  <c r="B66" i="19"/>
  <c r="B67" i="22"/>
  <c r="D66" i="19"/>
  <c r="D67" i="21"/>
  <c r="E66" i="19"/>
  <c r="E74" i="28"/>
  <c r="F66" i="19"/>
  <c r="F74" i="28"/>
  <c r="F81" i="28"/>
  <c r="H66" i="19"/>
  <c r="J66" i="19"/>
  <c r="J74" i="28"/>
  <c r="K66" i="19"/>
  <c r="K74" i="28"/>
  <c r="K81" i="28"/>
  <c r="L66" i="19"/>
  <c r="K67" i="21"/>
  <c r="AE65" i="1"/>
  <c r="AF65" i="1"/>
  <c r="AO65" i="1"/>
  <c r="AG65" i="1"/>
  <c r="AH65" i="1"/>
  <c r="AI65" i="1"/>
  <c r="AJ65" i="1"/>
  <c r="AK65" i="1"/>
  <c r="AL65" i="1"/>
  <c r="AQ65" i="1"/>
  <c r="AR65" i="1"/>
  <c r="AS65" i="1"/>
  <c r="AT65" i="1"/>
  <c r="AU65" i="1"/>
  <c r="AV65" i="1"/>
  <c r="AW65" i="1"/>
  <c r="AX65" i="1"/>
  <c r="Q65" i="1"/>
  <c r="R65" i="1"/>
  <c r="U65" i="1"/>
  <c r="BE65" i="1"/>
  <c r="I65" i="1"/>
  <c r="V65" i="1"/>
  <c r="W65" i="1"/>
  <c r="BC65" i="1"/>
  <c r="BD65" i="1"/>
  <c r="BB65" i="1"/>
  <c r="X65" i="1"/>
  <c r="BG65" i="1"/>
  <c r="T65" i="1"/>
  <c r="BF65" i="1"/>
  <c r="AZ65" i="1"/>
  <c r="Q64" i="1"/>
  <c r="R64" i="1"/>
  <c r="B65" i="19"/>
  <c r="D65" i="19"/>
  <c r="E65" i="19"/>
  <c r="F65" i="19"/>
  <c r="H65" i="19"/>
  <c r="J65" i="19"/>
  <c r="K65" i="19"/>
  <c r="L65" i="19"/>
  <c r="AE64" i="1"/>
  <c r="AF64" i="1"/>
  <c r="AO64" i="1"/>
  <c r="AG64" i="1"/>
  <c r="AH64" i="1"/>
  <c r="AI64" i="1"/>
  <c r="AJ64" i="1"/>
  <c r="AK64" i="1"/>
  <c r="AL64" i="1"/>
  <c r="AQ64" i="1"/>
  <c r="AR64" i="1"/>
  <c r="AS64" i="1"/>
  <c r="AT64" i="1"/>
  <c r="AU64" i="1"/>
  <c r="AV64" i="1"/>
  <c r="AW64" i="1"/>
  <c r="AX64" i="1"/>
  <c r="U64" i="1"/>
  <c r="BE64" i="1"/>
  <c r="I64" i="1"/>
  <c r="V64" i="1"/>
  <c r="W64" i="1"/>
  <c r="BC64" i="1"/>
  <c r="BD64" i="1"/>
  <c r="BB64" i="1"/>
  <c r="X64" i="1"/>
  <c r="BG64" i="1"/>
  <c r="T64" i="1"/>
  <c r="BF64" i="1"/>
  <c r="AZ64" i="1"/>
  <c r="I63" i="1"/>
  <c r="V63" i="1"/>
  <c r="Q63" i="1"/>
  <c r="R63" i="1"/>
  <c r="T63" i="1"/>
  <c r="U63" i="1"/>
  <c r="W63" i="1"/>
  <c r="X63" i="1"/>
  <c r="AE63" i="1"/>
  <c r="AF63" i="1"/>
  <c r="AG63" i="1"/>
  <c r="AH63" i="1"/>
  <c r="AI63" i="1"/>
  <c r="AJ63" i="1"/>
  <c r="AK63" i="1"/>
  <c r="AL63" i="1"/>
  <c r="AN64" i="1"/>
  <c r="BA65" i="1"/>
  <c r="G66" i="19"/>
  <c r="G74" i="28"/>
  <c r="G81" i="28"/>
  <c r="L72" i="28"/>
  <c r="H72" i="28"/>
  <c r="H74" i="28"/>
  <c r="H81" i="28"/>
  <c r="L74" i="28"/>
  <c r="L81" i="28"/>
  <c r="E81" i="28"/>
  <c r="B74" i="28"/>
  <c r="B81" i="28"/>
  <c r="J81" i="28"/>
  <c r="B72" i="28"/>
  <c r="D74" i="28"/>
  <c r="D65" i="23"/>
  <c r="G65" i="19"/>
  <c r="J72" i="28"/>
  <c r="E72" i="28"/>
  <c r="E67" i="22"/>
  <c r="I67" i="21"/>
  <c r="H66" i="21"/>
  <c r="D66" i="21"/>
  <c r="D67" i="22"/>
  <c r="I67" i="22"/>
  <c r="I66" i="23"/>
  <c r="K67" i="22"/>
  <c r="B67" i="21"/>
  <c r="BA64" i="1"/>
  <c r="AN65" i="1"/>
  <c r="H66" i="23"/>
  <c r="J67" i="22"/>
  <c r="J67" i="21"/>
  <c r="D66" i="23"/>
  <c r="F67" i="22"/>
  <c r="F67" i="21"/>
  <c r="H66" i="22"/>
  <c r="H67" i="21"/>
  <c r="H67" i="22"/>
  <c r="E67" i="21"/>
  <c r="I66" i="21"/>
  <c r="E66" i="21"/>
  <c r="J66" i="22"/>
  <c r="F66" i="22"/>
  <c r="K72" i="28"/>
  <c r="F72" i="28"/>
  <c r="K66" i="21"/>
  <c r="B66" i="21"/>
  <c r="D66" i="22"/>
  <c r="G66" i="23"/>
  <c r="B66" i="23"/>
  <c r="D72" i="28"/>
  <c r="J66" i="21"/>
  <c r="F66" i="21"/>
  <c r="K66" i="22"/>
  <c r="B66" i="22"/>
  <c r="F66" i="23"/>
  <c r="I66" i="22"/>
  <c r="E66" i="22"/>
  <c r="H65" i="23"/>
  <c r="G65" i="23"/>
  <c r="B65" i="23"/>
  <c r="F65" i="23"/>
  <c r="I65" i="23"/>
  <c r="B64" i="19"/>
  <c r="D64" i="19"/>
  <c r="D65" i="22"/>
  <c r="E64" i="19"/>
  <c r="F64" i="19"/>
  <c r="F65" i="21"/>
  <c r="G64" i="19"/>
  <c r="H64" i="19"/>
  <c r="J64" i="19"/>
  <c r="K64" i="19"/>
  <c r="J65" i="21"/>
  <c r="L64" i="19"/>
  <c r="K65" i="22"/>
  <c r="BA63" i="1"/>
  <c r="AN63" i="1"/>
  <c r="AO63" i="1"/>
  <c r="AQ63" i="1"/>
  <c r="AR63" i="1"/>
  <c r="AS63" i="1"/>
  <c r="AT63" i="1"/>
  <c r="AU63" i="1"/>
  <c r="AV63" i="1"/>
  <c r="AW63" i="1"/>
  <c r="AX63" i="1"/>
  <c r="BE63" i="1"/>
  <c r="BC63" i="1"/>
  <c r="BD63" i="1"/>
  <c r="BB63" i="1"/>
  <c r="BG63" i="1"/>
  <c r="BF63" i="1"/>
  <c r="AZ63" i="1"/>
  <c r="M74" i="28"/>
  <c r="M72" i="28"/>
  <c r="G67" i="21"/>
  <c r="G67" i="22"/>
  <c r="G72" i="28"/>
  <c r="E66" i="23"/>
  <c r="D81" i="28"/>
  <c r="M81" i="28"/>
  <c r="G66" i="22"/>
  <c r="D71" i="28"/>
  <c r="E65" i="23"/>
  <c r="G66" i="21"/>
  <c r="K65" i="21"/>
  <c r="J71" i="28"/>
  <c r="I65" i="22"/>
  <c r="I65" i="21"/>
  <c r="E65" i="21"/>
  <c r="E71" i="28"/>
  <c r="E65" i="22"/>
  <c r="F64" i="23"/>
  <c r="B64" i="23"/>
  <c r="H65" i="22"/>
  <c r="H71" i="28"/>
  <c r="L71" i="28"/>
  <c r="G71" i="28"/>
  <c r="B71" i="28"/>
  <c r="B65" i="21"/>
  <c r="D65" i="21"/>
  <c r="B65" i="22"/>
  <c r="H64" i="23"/>
  <c r="J65" i="22"/>
  <c r="K71" i="28"/>
  <c r="D64" i="23"/>
  <c r="F65" i="22"/>
  <c r="F71" i="28"/>
  <c r="G65" i="21"/>
  <c r="H65" i="21"/>
  <c r="G65" i="22"/>
  <c r="G64" i="23"/>
  <c r="I64" i="23"/>
  <c r="E64" i="23"/>
  <c r="B63" i="19"/>
  <c r="B64" i="21"/>
  <c r="D63" i="19"/>
  <c r="E63" i="19"/>
  <c r="E70" i="28"/>
  <c r="F63" i="19"/>
  <c r="H63" i="19"/>
  <c r="H70" i="28"/>
  <c r="J63" i="19"/>
  <c r="K63" i="19"/>
  <c r="L63" i="19"/>
  <c r="L70" i="28"/>
  <c r="AQ62" i="1"/>
  <c r="AR62" i="1"/>
  <c r="AS62" i="1"/>
  <c r="AT62" i="1"/>
  <c r="AU62" i="1"/>
  <c r="AV62" i="1"/>
  <c r="AW62" i="1"/>
  <c r="AX62" i="1"/>
  <c r="AE62" i="1"/>
  <c r="AF62" i="1"/>
  <c r="AG62" i="1"/>
  <c r="AH62" i="1"/>
  <c r="AI62" i="1"/>
  <c r="AJ62" i="1"/>
  <c r="AK62" i="1"/>
  <c r="AL62" i="1"/>
  <c r="X62" i="1"/>
  <c r="BG62" i="1"/>
  <c r="T62" i="1"/>
  <c r="BF62" i="1"/>
  <c r="Q62" i="1"/>
  <c r="R62" i="1"/>
  <c r="U62" i="1"/>
  <c r="BE62" i="1"/>
  <c r="I62" i="1"/>
  <c r="V62" i="1"/>
  <c r="W62" i="1"/>
  <c r="BC62" i="1"/>
  <c r="BD62" i="1"/>
  <c r="BB62" i="1"/>
  <c r="AZ62" i="1"/>
  <c r="M71" i="28"/>
  <c r="BA62" i="1"/>
  <c r="AN62" i="1"/>
  <c r="G63" i="19"/>
  <c r="G70" i="28"/>
  <c r="AO62" i="1"/>
  <c r="K64" i="22"/>
  <c r="J64" i="21"/>
  <c r="F64" i="21"/>
  <c r="F70" i="28"/>
  <c r="K70" i="28"/>
  <c r="I64" i="21"/>
  <c r="E64" i="22"/>
  <c r="J70" i="28"/>
  <c r="H64" i="22"/>
  <c r="D64" i="22"/>
  <c r="E64" i="21"/>
  <c r="D70" i="28"/>
  <c r="K64" i="21"/>
  <c r="B64" i="22"/>
  <c r="B70" i="28"/>
  <c r="F64" i="22"/>
  <c r="I64" i="22"/>
  <c r="J64" i="22"/>
  <c r="F63" i="23"/>
  <c r="H64" i="21"/>
  <c r="B63" i="23"/>
  <c r="D64" i="21"/>
  <c r="I63" i="23"/>
  <c r="H63" i="23"/>
  <c r="D63" i="23"/>
  <c r="G63" i="23"/>
  <c r="B62" i="19"/>
  <c r="B69" i="28"/>
  <c r="D62" i="19"/>
  <c r="D63" i="22"/>
  <c r="E62" i="19"/>
  <c r="F62" i="19"/>
  <c r="F69" i="28"/>
  <c r="H62" i="19"/>
  <c r="J62" i="19"/>
  <c r="K62" i="19"/>
  <c r="K69" i="28"/>
  <c r="L62" i="19"/>
  <c r="AE61" i="1"/>
  <c r="AF61" i="1"/>
  <c r="AG61" i="1"/>
  <c r="AH61" i="1"/>
  <c r="AI61" i="1"/>
  <c r="AJ61" i="1"/>
  <c r="AK61" i="1"/>
  <c r="AL61" i="1"/>
  <c r="AQ61" i="1"/>
  <c r="AR61" i="1"/>
  <c r="AS61" i="1"/>
  <c r="AT61" i="1"/>
  <c r="AU61" i="1"/>
  <c r="AV61" i="1"/>
  <c r="AW61" i="1"/>
  <c r="AX61" i="1"/>
  <c r="Q61" i="1"/>
  <c r="R61" i="1"/>
  <c r="U61" i="1"/>
  <c r="BE61" i="1"/>
  <c r="I61" i="1"/>
  <c r="G62" i="19"/>
  <c r="W61" i="1"/>
  <c r="BC61" i="1"/>
  <c r="BD61" i="1"/>
  <c r="BB61" i="1"/>
  <c r="X61" i="1"/>
  <c r="BG61" i="1"/>
  <c r="T61" i="1"/>
  <c r="BF61" i="1"/>
  <c r="AZ61" i="1"/>
  <c r="B61" i="19"/>
  <c r="D61" i="19"/>
  <c r="E61" i="19"/>
  <c r="F61" i="19"/>
  <c r="H61" i="19"/>
  <c r="J61" i="19"/>
  <c r="K61" i="19"/>
  <c r="L61" i="19"/>
  <c r="AQ60" i="1"/>
  <c r="AR60" i="1"/>
  <c r="AS60" i="1"/>
  <c r="AT60" i="1"/>
  <c r="AU60" i="1"/>
  <c r="AV60" i="1"/>
  <c r="AW60" i="1"/>
  <c r="AX60" i="1"/>
  <c r="AE60" i="1"/>
  <c r="AF60" i="1"/>
  <c r="AG60" i="1"/>
  <c r="AH60" i="1"/>
  <c r="AI60" i="1"/>
  <c r="AJ60" i="1"/>
  <c r="AK60" i="1"/>
  <c r="AL60" i="1"/>
  <c r="Q60" i="1"/>
  <c r="R60" i="1"/>
  <c r="U60" i="1"/>
  <c r="BE60" i="1"/>
  <c r="I60" i="1"/>
  <c r="V60" i="1"/>
  <c r="W60" i="1"/>
  <c r="BC60" i="1"/>
  <c r="BD60" i="1"/>
  <c r="BB60" i="1"/>
  <c r="X60" i="1"/>
  <c r="BG60" i="1"/>
  <c r="T60" i="1"/>
  <c r="BF60" i="1"/>
  <c r="AZ60" i="1"/>
  <c r="M70" i="28"/>
  <c r="BA60" i="1"/>
  <c r="BA61" i="1"/>
  <c r="AO61" i="1"/>
  <c r="AN60" i="1"/>
  <c r="F61" i="23"/>
  <c r="G69" i="28"/>
  <c r="E63" i="23"/>
  <c r="G64" i="21"/>
  <c r="G64" i="22"/>
  <c r="AO60" i="1"/>
  <c r="G61" i="19"/>
  <c r="E61" i="23"/>
  <c r="AN61" i="1"/>
  <c r="V61" i="1"/>
  <c r="J68" i="28"/>
  <c r="E68" i="28"/>
  <c r="D68" i="28"/>
  <c r="F62" i="23"/>
  <c r="H68" i="28"/>
  <c r="H69" i="28"/>
  <c r="E69" i="28"/>
  <c r="G61" i="23"/>
  <c r="E62" i="21"/>
  <c r="I62" i="23"/>
  <c r="L68" i="28"/>
  <c r="E62" i="23"/>
  <c r="B63" i="22"/>
  <c r="B68" i="28"/>
  <c r="J69" i="28"/>
  <c r="K68" i="28"/>
  <c r="F68" i="28"/>
  <c r="H63" i="21"/>
  <c r="L69" i="28"/>
  <c r="D69" i="28"/>
  <c r="M69" i="28"/>
  <c r="K63" i="21"/>
  <c r="B62" i="23"/>
  <c r="G63" i="21"/>
  <c r="D63" i="21"/>
  <c r="J62" i="21"/>
  <c r="J63" i="22"/>
  <c r="F62" i="21"/>
  <c r="F63" i="22"/>
  <c r="J63" i="21"/>
  <c r="F63" i="21"/>
  <c r="I63" i="22"/>
  <c r="I63" i="21"/>
  <c r="E63" i="22"/>
  <c r="E63" i="21"/>
  <c r="H61" i="23"/>
  <c r="D61" i="23"/>
  <c r="H63" i="22"/>
  <c r="G63" i="22"/>
  <c r="B62" i="22"/>
  <c r="B63" i="21"/>
  <c r="K63" i="22"/>
  <c r="H62" i="21"/>
  <c r="D62" i="21"/>
  <c r="I62" i="22"/>
  <c r="E62" i="22"/>
  <c r="H62" i="23"/>
  <c r="D62" i="23"/>
  <c r="K62" i="21"/>
  <c r="B62" i="21"/>
  <c r="H62" i="22"/>
  <c r="D62" i="22"/>
  <c r="G62" i="23"/>
  <c r="I61" i="23"/>
  <c r="B61" i="23"/>
  <c r="K62" i="22"/>
  <c r="I62" i="21"/>
  <c r="J62" i="22"/>
  <c r="F62" i="22"/>
  <c r="B60" i="19"/>
  <c r="B67" i="28"/>
  <c r="D60" i="19"/>
  <c r="E60" i="19"/>
  <c r="F60" i="19"/>
  <c r="H60" i="19"/>
  <c r="J60" i="19"/>
  <c r="J67" i="28"/>
  <c r="K60" i="19"/>
  <c r="L60" i="19"/>
  <c r="AE59" i="1"/>
  <c r="AF59" i="1"/>
  <c r="AO59" i="1"/>
  <c r="AG59" i="1"/>
  <c r="AH59" i="1"/>
  <c r="AI59" i="1"/>
  <c r="AJ59" i="1"/>
  <c r="AK59" i="1"/>
  <c r="AL59" i="1"/>
  <c r="AQ59" i="1"/>
  <c r="AR59" i="1"/>
  <c r="AS59" i="1"/>
  <c r="AT59" i="1"/>
  <c r="AU59" i="1"/>
  <c r="AV59" i="1"/>
  <c r="AW59" i="1"/>
  <c r="AX59" i="1"/>
  <c r="X59" i="1"/>
  <c r="BG59" i="1"/>
  <c r="T59" i="1"/>
  <c r="BF59" i="1"/>
  <c r="Q59" i="1"/>
  <c r="R59" i="1"/>
  <c r="U59" i="1"/>
  <c r="BE59" i="1"/>
  <c r="I59" i="1"/>
  <c r="V59" i="1"/>
  <c r="W59" i="1"/>
  <c r="BC59" i="1"/>
  <c r="BD59" i="1"/>
  <c r="BB59" i="1"/>
  <c r="AZ59" i="1"/>
  <c r="M68" i="28"/>
  <c r="G60" i="19"/>
  <c r="G67" i="28"/>
  <c r="G62" i="22"/>
  <c r="G68" i="28"/>
  <c r="AN59" i="1"/>
  <c r="G62" i="21"/>
  <c r="BA59" i="1"/>
  <c r="K67" i="28"/>
  <c r="H61" i="22"/>
  <c r="D61" i="21"/>
  <c r="D67" i="28"/>
  <c r="M67" i="28"/>
  <c r="E61" i="21"/>
  <c r="K61" i="22"/>
  <c r="B61" i="21"/>
  <c r="H67" i="28"/>
  <c r="E67" i="28"/>
  <c r="F67" i="28"/>
  <c r="L67" i="28"/>
  <c r="E61" i="22"/>
  <c r="H60" i="23"/>
  <c r="D60" i="23"/>
  <c r="F61" i="21"/>
  <c r="G60" i="23"/>
  <c r="J61" i="22"/>
  <c r="I61" i="22"/>
  <c r="I61" i="21"/>
  <c r="B61" i="22"/>
  <c r="J61" i="21"/>
  <c r="K61" i="21"/>
  <c r="B60" i="23"/>
  <c r="D61" i="22"/>
  <c r="F61" i="22"/>
  <c r="H61" i="21"/>
  <c r="F60" i="23"/>
  <c r="I60" i="23"/>
  <c r="AE58" i="1"/>
  <c r="AF58" i="1"/>
  <c r="AO58" i="1"/>
  <c r="AG58" i="1"/>
  <c r="AH58" i="1"/>
  <c r="AI58" i="1"/>
  <c r="AJ58" i="1"/>
  <c r="AK58" i="1"/>
  <c r="AL58" i="1"/>
  <c r="AQ58" i="1"/>
  <c r="AR58" i="1"/>
  <c r="AS58" i="1"/>
  <c r="AT58" i="1"/>
  <c r="AU58" i="1"/>
  <c r="AV58" i="1"/>
  <c r="AW58" i="1"/>
  <c r="AX58" i="1"/>
  <c r="B59" i="19"/>
  <c r="B60" i="21"/>
  <c r="D59" i="19"/>
  <c r="D60" i="21"/>
  <c r="E59" i="19"/>
  <c r="E60" i="22"/>
  <c r="F59" i="19"/>
  <c r="F66" i="28"/>
  <c r="H59" i="19"/>
  <c r="H60" i="22"/>
  <c r="J59" i="19"/>
  <c r="J66" i="28"/>
  <c r="J73" i="28"/>
  <c r="K59" i="19"/>
  <c r="J60" i="21"/>
  <c r="L59" i="19"/>
  <c r="K60" i="22"/>
  <c r="Q58" i="1"/>
  <c r="R58" i="1"/>
  <c r="U58" i="1"/>
  <c r="BE58" i="1"/>
  <c r="I58" i="1"/>
  <c r="V58" i="1"/>
  <c r="W58" i="1"/>
  <c r="BC58" i="1"/>
  <c r="BD58" i="1"/>
  <c r="BB58" i="1"/>
  <c r="X58" i="1"/>
  <c r="BG58" i="1"/>
  <c r="T58" i="1"/>
  <c r="BF58" i="1"/>
  <c r="AZ58" i="1"/>
  <c r="G61" i="22"/>
  <c r="E60" i="23"/>
  <c r="G61" i="21"/>
  <c r="AN58" i="1"/>
  <c r="BA58" i="1"/>
  <c r="G59" i="19"/>
  <c r="G60" i="21"/>
  <c r="H66" i="28"/>
  <c r="H73" i="28"/>
  <c r="E66" i="28"/>
  <c r="E73" i="28"/>
  <c r="D66" i="28"/>
  <c r="F73" i="28"/>
  <c r="B66" i="28"/>
  <c r="B73" i="28"/>
  <c r="L66" i="28"/>
  <c r="L73" i="28"/>
  <c r="K66" i="28"/>
  <c r="K73" i="28"/>
  <c r="D60" i="22"/>
  <c r="D59" i="23"/>
  <c r="H60" i="21"/>
  <c r="G59" i="23"/>
  <c r="F60" i="21"/>
  <c r="F60" i="22"/>
  <c r="K60" i="21"/>
  <c r="H59" i="23"/>
  <c r="J60" i="22"/>
  <c r="B60" i="22"/>
  <c r="E60" i="21"/>
  <c r="I60" i="22"/>
  <c r="I60" i="21"/>
  <c r="F59" i="23"/>
  <c r="I59" i="23"/>
  <c r="B59" i="23"/>
  <c r="M66" i="28"/>
  <c r="E59" i="23"/>
  <c r="G60" i="22"/>
  <c r="G66" i="28"/>
  <c r="G73" i="28"/>
  <c r="D73" i="28"/>
  <c r="M73" i="28"/>
  <c r="B58" i="19"/>
  <c r="D58" i="19"/>
  <c r="E58" i="19"/>
  <c r="F58" i="19"/>
  <c r="H58" i="19"/>
  <c r="J58" i="19"/>
  <c r="K58" i="19"/>
  <c r="L58" i="19"/>
  <c r="AE57" i="1"/>
  <c r="AF57" i="1"/>
  <c r="AO57" i="1"/>
  <c r="AG57" i="1"/>
  <c r="AH57" i="1"/>
  <c r="AI57" i="1"/>
  <c r="AJ57" i="1"/>
  <c r="AK57" i="1"/>
  <c r="AL57" i="1"/>
  <c r="AQ57" i="1"/>
  <c r="AR57" i="1"/>
  <c r="AS57" i="1"/>
  <c r="AT57" i="1"/>
  <c r="AU57" i="1"/>
  <c r="AV57" i="1"/>
  <c r="AW57" i="1"/>
  <c r="AX57" i="1"/>
  <c r="X57" i="1"/>
  <c r="BG57" i="1"/>
  <c r="T57" i="1"/>
  <c r="BF57" i="1"/>
  <c r="Q57" i="1"/>
  <c r="R57" i="1"/>
  <c r="U57" i="1"/>
  <c r="BE57" i="1"/>
  <c r="I57" i="1"/>
  <c r="G58" i="19"/>
  <c r="W57" i="1"/>
  <c r="BC57" i="1"/>
  <c r="BD57" i="1"/>
  <c r="BB57" i="1"/>
  <c r="AZ57" i="1"/>
  <c r="V57" i="1"/>
  <c r="AN57" i="1"/>
  <c r="BA57" i="1"/>
  <c r="H58" i="23"/>
  <c r="G58" i="23"/>
  <c r="I58" i="23"/>
  <c r="E58" i="23"/>
  <c r="B58" i="23"/>
  <c r="F59" i="21"/>
  <c r="F64" i="28"/>
  <c r="F59" i="22"/>
  <c r="H59" i="21"/>
  <c r="H64" i="28"/>
  <c r="H59" i="22"/>
  <c r="D59" i="21"/>
  <c r="D64" i="28"/>
  <c r="D59" i="22"/>
  <c r="K59" i="21"/>
  <c r="K59" i="22"/>
  <c r="L64" i="28"/>
  <c r="G59" i="21"/>
  <c r="G59" i="22"/>
  <c r="G64" i="28"/>
  <c r="B59" i="22"/>
  <c r="B64" i="28"/>
  <c r="B59" i="21"/>
  <c r="D58" i="23"/>
  <c r="J59" i="21"/>
  <c r="K64" i="28"/>
  <c r="J59" i="22"/>
  <c r="I59" i="22"/>
  <c r="J64" i="28"/>
  <c r="I59" i="21"/>
  <c r="E64" i="28"/>
  <c r="E59" i="22"/>
  <c r="E59" i="21"/>
  <c r="F58" i="23"/>
  <c r="B57" i="19"/>
  <c r="B63" i="28"/>
  <c r="D57" i="19"/>
  <c r="D63" i="28"/>
  <c r="E57" i="19"/>
  <c r="E58" i="21"/>
  <c r="F57" i="19"/>
  <c r="H57" i="19"/>
  <c r="H63" i="28"/>
  <c r="J57" i="19"/>
  <c r="I58" i="21"/>
  <c r="K57" i="19"/>
  <c r="L57" i="19"/>
  <c r="K58" i="22"/>
  <c r="AE56" i="1"/>
  <c r="AF56" i="1"/>
  <c r="AG56" i="1"/>
  <c r="AH56" i="1"/>
  <c r="AI56" i="1"/>
  <c r="AJ56" i="1"/>
  <c r="AK56" i="1"/>
  <c r="AL56" i="1"/>
  <c r="AQ56" i="1"/>
  <c r="AR56" i="1"/>
  <c r="AS56" i="1"/>
  <c r="AT56" i="1"/>
  <c r="AU56" i="1"/>
  <c r="AV56" i="1"/>
  <c r="AW56" i="1"/>
  <c r="AX56" i="1"/>
  <c r="X56" i="1"/>
  <c r="BG56" i="1"/>
  <c r="T56" i="1"/>
  <c r="BF56" i="1"/>
  <c r="Q56" i="1"/>
  <c r="R56" i="1"/>
  <c r="U56" i="1"/>
  <c r="BE56" i="1"/>
  <c r="I56" i="1"/>
  <c r="G57" i="19"/>
  <c r="G63" i="28"/>
  <c r="W56" i="1"/>
  <c r="BC56" i="1"/>
  <c r="BD56" i="1"/>
  <c r="BB56" i="1"/>
  <c r="AZ56" i="1"/>
  <c r="B56" i="19"/>
  <c r="D56" i="19"/>
  <c r="E56" i="19"/>
  <c r="F56" i="19"/>
  <c r="H56" i="19"/>
  <c r="J56" i="19"/>
  <c r="K56" i="19"/>
  <c r="L56" i="19"/>
  <c r="AQ55" i="1"/>
  <c r="AR55" i="1"/>
  <c r="AS55" i="1"/>
  <c r="AT55" i="1"/>
  <c r="AU55" i="1"/>
  <c r="AV55" i="1"/>
  <c r="AW55" i="1"/>
  <c r="AX55" i="1"/>
  <c r="AE55" i="1"/>
  <c r="AF55" i="1"/>
  <c r="AG55" i="1"/>
  <c r="AH55" i="1"/>
  <c r="AI55" i="1"/>
  <c r="AJ55" i="1"/>
  <c r="AK55" i="1"/>
  <c r="AL55" i="1"/>
  <c r="X55" i="1"/>
  <c r="BG55" i="1"/>
  <c r="T55" i="1"/>
  <c r="BF55" i="1"/>
  <c r="Q55" i="1"/>
  <c r="R55" i="1"/>
  <c r="U55" i="1"/>
  <c r="BE55" i="1"/>
  <c r="I55" i="1"/>
  <c r="G56" i="19"/>
  <c r="W55" i="1"/>
  <c r="BC55" i="1"/>
  <c r="BD55" i="1"/>
  <c r="BB55" i="1"/>
  <c r="AZ55" i="1"/>
  <c r="M63" i="28"/>
  <c r="M64" i="28"/>
  <c r="BA55" i="1"/>
  <c r="V55" i="1"/>
  <c r="BA56" i="1"/>
  <c r="AN56" i="1"/>
  <c r="AN55" i="1"/>
  <c r="AO55" i="1"/>
  <c r="AO56" i="1"/>
  <c r="V56" i="1"/>
  <c r="B58" i="22"/>
  <c r="E58" i="22"/>
  <c r="G58" i="22"/>
  <c r="K57" i="21"/>
  <c r="B57" i="21"/>
  <c r="L63" i="28"/>
  <c r="H57" i="22"/>
  <c r="D57" i="23"/>
  <c r="F62" i="28"/>
  <c r="H57" i="21"/>
  <c r="H62" i="28"/>
  <c r="H58" i="22"/>
  <c r="D57" i="21"/>
  <c r="D62" i="28"/>
  <c r="D58" i="22"/>
  <c r="E63" i="28"/>
  <c r="J63" i="28"/>
  <c r="D58" i="21"/>
  <c r="F63" i="28"/>
  <c r="F58" i="22"/>
  <c r="I57" i="23"/>
  <c r="L62" i="28"/>
  <c r="K58" i="21"/>
  <c r="E57" i="23"/>
  <c r="G62" i="28"/>
  <c r="G58" i="21"/>
  <c r="B62" i="28"/>
  <c r="B58" i="21"/>
  <c r="F58" i="21"/>
  <c r="H58" i="21"/>
  <c r="H57" i="23"/>
  <c r="K62" i="28"/>
  <c r="J58" i="21"/>
  <c r="B57" i="22"/>
  <c r="I57" i="22"/>
  <c r="J62" i="28"/>
  <c r="E57" i="22"/>
  <c r="E62" i="28"/>
  <c r="G57" i="21"/>
  <c r="K63" i="28"/>
  <c r="J58" i="22"/>
  <c r="I58" i="22"/>
  <c r="I57" i="21"/>
  <c r="E57" i="21"/>
  <c r="J57" i="22"/>
  <c r="F57" i="22"/>
  <c r="D57" i="22"/>
  <c r="G57" i="23"/>
  <c r="B57" i="23"/>
  <c r="I56" i="23"/>
  <c r="E56" i="23"/>
  <c r="J57" i="21"/>
  <c r="F57" i="21"/>
  <c r="K57" i="22"/>
  <c r="G57" i="22"/>
  <c r="F57" i="23"/>
  <c r="H56" i="23"/>
  <c r="D56" i="23"/>
  <c r="G56" i="23"/>
  <c r="B56" i="23"/>
  <c r="F56" i="23"/>
  <c r="B55" i="19"/>
  <c r="D55" i="19"/>
  <c r="E55" i="19"/>
  <c r="F55" i="19"/>
  <c r="H55" i="19"/>
  <c r="H61" i="28"/>
  <c r="J55" i="19"/>
  <c r="K55" i="19"/>
  <c r="K61" i="28"/>
  <c r="L55" i="19"/>
  <c r="AQ54" i="1"/>
  <c r="AR54" i="1"/>
  <c r="AS54" i="1"/>
  <c r="AT54" i="1"/>
  <c r="AU54" i="1"/>
  <c r="AV54" i="1"/>
  <c r="AW54" i="1"/>
  <c r="AX54" i="1"/>
  <c r="AE54" i="1"/>
  <c r="AF54" i="1"/>
  <c r="AO54" i="1"/>
  <c r="AG54" i="1"/>
  <c r="AH54" i="1"/>
  <c r="AI54" i="1"/>
  <c r="AJ54" i="1"/>
  <c r="AK54" i="1"/>
  <c r="AL54" i="1"/>
  <c r="X54" i="1"/>
  <c r="BG54" i="1"/>
  <c r="T54" i="1"/>
  <c r="BF54" i="1"/>
  <c r="Q54" i="1"/>
  <c r="R54" i="1"/>
  <c r="U54" i="1"/>
  <c r="BE54" i="1"/>
  <c r="I54" i="1"/>
  <c r="V54" i="1"/>
  <c r="W54" i="1"/>
  <c r="BC54" i="1"/>
  <c r="BD54" i="1"/>
  <c r="BB54" i="1"/>
  <c r="AZ54" i="1"/>
  <c r="M62" i="28"/>
  <c r="AN54" i="1"/>
  <c r="BA54" i="1"/>
  <c r="G55" i="19"/>
  <c r="G61" i="28"/>
  <c r="K55" i="23"/>
  <c r="K56" i="21"/>
  <c r="G55" i="23"/>
  <c r="E56" i="21"/>
  <c r="E61" i="28"/>
  <c r="F56" i="22"/>
  <c r="H56" i="21"/>
  <c r="D56" i="22"/>
  <c r="D61" i="28"/>
  <c r="J61" i="28"/>
  <c r="F61" i="28"/>
  <c r="B56" i="22"/>
  <c r="J56" i="21"/>
  <c r="B61" i="28"/>
  <c r="L61" i="28"/>
  <c r="F55" i="23"/>
  <c r="B55" i="23"/>
  <c r="D56" i="21"/>
  <c r="J56" i="22"/>
  <c r="B56" i="21"/>
  <c r="E56" i="22"/>
  <c r="J55" i="23"/>
  <c r="K56" i="22"/>
  <c r="I56" i="22"/>
  <c r="I56" i="21"/>
  <c r="F56" i="21"/>
  <c r="H56" i="22"/>
  <c r="I55" i="23"/>
  <c r="H55" i="23"/>
  <c r="D55" i="23"/>
  <c r="B54" i="19"/>
  <c r="B60" i="28"/>
  <c r="D54" i="19"/>
  <c r="D55" i="21"/>
  <c r="E54" i="19"/>
  <c r="F54" i="19"/>
  <c r="H54" i="19"/>
  <c r="J54" i="19"/>
  <c r="I55" i="22"/>
  <c r="K54" i="19"/>
  <c r="L54" i="19"/>
  <c r="L60" i="28"/>
  <c r="AE53" i="1"/>
  <c r="AF53" i="1"/>
  <c r="AG53" i="1"/>
  <c r="AH53" i="1"/>
  <c r="AI53" i="1"/>
  <c r="AJ53" i="1"/>
  <c r="AK53" i="1"/>
  <c r="AL53" i="1"/>
  <c r="AQ53" i="1"/>
  <c r="AR53" i="1"/>
  <c r="AS53" i="1"/>
  <c r="AT53" i="1"/>
  <c r="AU53" i="1"/>
  <c r="AV53" i="1"/>
  <c r="AW53" i="1"/>
  <c r="AX53" i="1"/>
  <c r="X53" i="1"/>
  <c r="BG53" i="1"/>
  <c r="T53" i="1"/>
  <c r="BF53" i="1"/>
  <c r="Q53" i="1"/>
  <c r="R53" i="1"/>
  <c r="U53" i="1"/>
  <c r="BE53" i="1"/>
  <c r="I53" i="1"/>
  <c r="G54" i="19"/>
  <c r="W53" i="1"/>
  <c r="BC53" i="1"/>
  <c r="BD53" i="1"/>
  <c r="BB53" i="1"/>
  <c r="AZ53" i="1"/>
  <c r="M61" i="28"/>
  <c r="AN53" i="1"/>
  <c r="AO53" i="1"/>
  <c r="BA53" i="1"/>
  <c r="G60" i="28"/>
  <c r="G56" i="21"/>
  <c r="V53" i="1"/>
  <c r="E55" i="23"/>
  <c r="G56" i="22"/>
  <c r="H55" i="21"/>
  <c r="D54" i="23"/>
  <c r="D55" i="22"/>
  <c r="I55" i="21"/>
  <c r="E55" i="22"/>
  <c r="H60" i="28"/>
  <c r="J60" i="28"/>
  <c r="B55" i="22"/>
  <c r="H55" i="22"/>
  <c r="K60" i="28"/>
  <c r="D60" i="28"/>
  <c r="M60" i="28"/>
  <c r="F60" i="28"/>
  <c r="E60" i="28"/>
  <c r="I54" i="23"/>
  <c r="K55" i="22"/>
  <c r="E54" i="23"/>
  <c r="G55" i="22"/>
  <c r="B55" i="21"/>
  <c r="J55" i="22"/>
  <c r="J55" i="21"/>
  <c r="F55" i="22"/>
  <c r="F55" i="21"/>
  <c r="H54" i="23"/>
  <c r="G55" i="21"/>
  <c r="G54" i="23"/>
  <c r="K55" i="21"/>
  <c r="E55" i="21"/>
  <c r="F54" i="23"/>
  <c r="K54" i="23"/>
  <c r="B54" i="23"/>
  <c r="J54" i="23"/>
  <c r="B53" i="19"/>
  <c r="D53" i="19"/>
  <c r="E53" i="19"/>
  <c r="F53" i="19"/>
  <c r="H53" i="19"/>
  <c r="H59" i="28"/>
  <c r="J53" i="19"/>
  <c r="J59" i="28"/>
  <c r="K53" i="19"/>
  <c r="L53" i="19"/>
  <c r="L59" i="28"/>
  <c r="AQ52" i="1"/>
  <c r="AR52" i="1"/>
  <c r="AS52" i="1"/>
  <c r="AT52" i="1"/>
  <c r="AU52" i="1"/>
  <c r="AV52" i="1"/>
  <c r="AW52" i="1"/>
  <c r="AX52" i="1"/>
  <c r="AE52" i="1"/>
  <c r="AF52" i="1"/>
  <c r="AG52" i="1"/>
  <c r="AH52" i="1"/>
  <c r="AI52" i="1"/>
  <c r="AJ52" i="1"/>
  <c r="AK52" i="1"/>
  <c r="AL52" i="1"/>
  <c r="Q52" i="1"/>
  <c r="R52" i="1"/>
  <c r="U52" i="1"/>
  <c r="BE52" i="1"/>
  <c r="I52" i="1"/>
  <c r="V52" i="1"/>
  <c r="W52" i="1"/>
  <c r="BC52" i="1"/>
  <c r="BD52" i="1"/>
  <c r="BB52" i="1"/>
  <c r="X52" i="1"/>
  <c r="BG52" i="1"/>
  <c r="T52" i="1"/>
  <c r="BF52" i="1"/>
  <c r="AZ52" i="1"/>
  <c r="AN52" i="1"/>
  <c r="BA52" i="1"/>
  <c r="G53" i="19"/>
  <c r="G59" i="28"/>
  <c r="AO52" i="1"/>
  <c r="B54" i="22"/>
  <c r="J54" i="21"/>
  <c r="I54" i="22"/>
  <c r="E54" i="22"/>
  <c r="E59" i="28"/>
  <c r="B59" i="28"/>
  <c r="D59" i="28"/>
  <c r="K59" i="28"/>
  <c r="F54" i="22"/>
  <c r="F59" i="28"/>
  <c r="I54" i="21"/>
  <c r="F54" i="21"/>
  <c r="J53" i="23"/>
  <c r="K54" i="21"/>
  <c r="J54" i="22"/>
  <c r="B54" i="21"/>
  <c r="F53" i="23"/>
  <c r="H54" i="22"/>
  <c r="H54" i="21"/>
  <c r="B53" i="23"/>
  <c r="D54" i="22"/>
  <c r="D54" i="21"/>
  <c r="K54" i="22"/>
  <c r="E54" i="21"/>
  <c r="I53" i="23"/>
  <c r="H53" i="23"/>
  <c r="D53" i="23"/>
  <c r="K53" i="23"/>
  <c r="G53" i="23"/>
  <c r="B52" i="19"/>
  <c r="B53" i="22"/>
  <c r="D52" i="19"/>
  <c r="D53" i="21"/>
  <c r="E52" i="19"/>
  <c r="E58" i="28"/>
  <c r="F52" i="19"/>
  <c r="F58" i="28"/>
  <c r="H52" i="19"/>
  <c r="H53" i="21"/>
  <c r="J52" i="19"/>
  <c r="J58" i="28"/>
  <c r="J65" i="28"/>
  <c r="K52" i="19"/>
  <c r="K58" i="28"/>
  <c r="L52" i="19"/>
  <c r="K53" i="21"/>
  <c r="AE51" i="1"/>
  <c r="AF51" i="1"/>
  <c r="AO51" i="1"/>
  <c r="AG51" i="1"/>
  <c r="AH51" i="1"/>
  <c r="AI51" i="1"/>
  <c r="AJ51" i="1"/>
  <c r="AK51" i="1"/>
  <c r="AL51" i="1"/>
  <c r="AQ51" i="1"/>
  <c r="AR51" i="1"/>
  <c r="AS51" i="1"/>
  <c r="AT51" i="1"/>
  <c r="AU51" i="1"/>
  <c r="AV51" i="1"/>
  <c r="AW51" i="1"/>
  <c r="AX51" i="1"/>
  <c r="X51" i="1"/>
  <c r="BG51" i="1"/>
  <c r="T51" i="1"/>
  <c r="BF51" i="1"/>
  <c r="Q51" i="1"/>
  <c r="R51" i="1"/>
  <c r="U51" i="1"/>
  <c r="BE51" i="1"/>
  <c r="I51" i="1"/>
  <c r="G52" i="19"/>
  <c r="W51" i="1"/>
  <c r="BC51" i="1"/>
  <c r="BD51" i="1"/>
  <c r="BB51" i="1"/>
  <c r="AZ51" i="1"/>
  <c r="M59" i="28"/>
  <c r="V51" i="1"/>
  <c r="AN51" i="1"/>
  <c r="G54" i="21"/>
  <c r="G54" i="22"/>
  <c r="G53" i="21"/>
  <c r="F65" i="28"/>
  <c r="E53" i="23"/>
  <c r="BA51" i="1"/>
  <c r="K65" i="28"/>
  <c r="E65" i="28"/>
  <c r="D58" i="28"/>
  <c r="B58" i="28"/>
  <c r="B65" i="28"/>
  <c r="B53" i="21"/>
  <c r="G58" i="28"/>
  <c r="G65" i="28"/>
  <c r="L58" i="28"/>
  <c r="L65" i="28"/>
  <c r="H58" i="28"/>
  <c r="H65" i="28"/>
  <c r="G53" i="22"/>
  <c r="F52" i="23"/>
  <c r="D53" i="22"/>
  <c r="K53" i="22"/>
  <c r="H53" i="22"/>
  <c r="H52" i="23"/>
  <c r="J53" i="22"/>
  <c r="D52" i="23"/>
  <c r="F53" i="22"/>
  <c r="J53" i="21"/>
  <c r="G52" i="23"/>
  <c r="I53" i="22"/>
  <c r="I53" i="21"/>
  <c r="E53" i="22"/>
  <c r="E53" i="21"/>
  <c r="K52" i="23"/>
  <c r="F53" i="21"/>
  <c r="J52" i="23"/>
  <c r="I52" i="23"/>
  <c r="E52" i="23"/>
  <c r="B52" i="23"/>
  <c r="B51" i="19"/>
  <c r="B52" i="21"/>
  <c r="D51" i="19"/>
  <c r="E51" i="19"/>
  <c r="E52" i="21"/>
  <c r="F51" i="19"/>
  <c r="H51" i="19"/>
  <c r="M55" i="23"/>
  <c r="J51" i="19"/>
  <c r="I52" i="22"/>
  <c r="K51" i="19"/>
  <c r="J52" i="22"/>
  <c r="L51" i="19"/>
  <c r="AE50" i="1"/>
  <c r="AF50" i="1"/>
  <c r="AO50" i="1"/>
  <c r="AG50" i="1"/>
  <c r="AH50" i="1"/>
  <c r="AI50" i="1"/>
  <c r="AJ50" i="1"/>
  <c r="AK50" i="1"/>
  <c r="AL50" i="1"/>
  <c r="AQ50" i="1"/>
  <c r="AR50" i="1"/>
  <c r="AS50" i="1"/>
  <c r="AT50" i="1"/>
  <c r="AU50" i="1"/>
  <c r="AV50" i="1"/>
  <c r="AW50" i="1"/>
  <c r="AX50" i="1"/>
  <c r="X50" i="1"/>
  <c r="BG50" i="1"/>
  <c r="T50" i="1"/>
  <c r="BF50" i="1"/>
  <c r="Q50" i="1"/>
  <c r="R50" i="1"/>
  <c r="U50" i="1"/>
  <c r="BE50" i="1"/>
  <c r="I50" i="1"/>
  <c r="V50" i="1"/>
  <c r="W50" i="1"/>
  <c r="BC50" i="1"/>
  <c r="BD50" i="1"/>
  <c r="BB50" i="1"/>
  <c r="AZ50" i="1"/>
  <c r="B50" i="19"/>
  <c r="D50" i="19"/>
  <c r="E50" i="19"/>
  <c r="F50" i="19"/>
  <c r="L54" i="23"/>
  <c r="H50" i="19"/>
  <c r="M54" i="23"/>
  <c r="J50" i="19"/>
  <c r="K50" i="19"/>
  <c r="L50" i="19"/>
  <c r="AE49" i="1"/>
  <c r="AF49" i="1"/>
  <c r="AG49" i="1"/>
  <c r="AH49" i="1"/>
  <c r="AI49" i="1"/>
  <c r="AJ49" i="1"/>
  <c r="AK49" i="1"/>
  <c r="AL49" i="1"/>
  <c r="AQ49" i="1"/>
  <c r="AR49" i="1"/>
  <c r="AS49" i="1"/>
  <c r="AT49" i="1"/>
  <c r="AU49" i="1"/>
  <c r="AV49" i="1"/>
  <c r="AW49" i="1"/>
  <c r="AX49" i="1"/>
  <c r="X49" i="1"/>
  <c r="BG49" i="1"/>
  <c r="T49" i="1"/>
  <c r="BF49" i="1"/>
  <c r="Q49" i="1"/>
  <c r="R49" i="1"/>
  <c r="U49" i="1"/>
  <c r="BE49" i="1"/>
  <c r="I49" i="1"/>
  <c r="G50" i="19"/>
  <c r="W49" i="1"/>
  <c r="BC49" i="1"/>
  <c r="BD49" i="1"/>
  <c r="BB49" i="1"/>
  <c r="AZ49" i="1"/>
  <c r="D65" i="28"/>
  <c r="M65" i="28"/>
  <c r="M58" i="28"/>
  <c r="G51" i="19"/>
  <c r="G55" i="28"/>
  <c r="BA49" i="1"/>
  <c r="AN49" i="1"/>
  <c r="BA50" i="1"/>
  <c r="AO49" i="1"/>
  <c r="AN50" i="1"/>
  <c r="V49" i="1"/>
  <c r="F56" i="28"/>
  <c r="L55" i="23"/>
  <c r="F52" i="21"/>
  <c r="F52" i="22"/>
  <c r="K56" i="28"/>
  <c r="E52" i="22"/>
  <c r="D55" i="28"/>
  <c r="F51" i="23"/>
  <c r="H55" i="28"/>
  <c r="H51" i="23"/>
  <c r="D52" i="22"/>
  <c r="I51" i="23"/>
  <c r="L55" i="28"/>
  <c r="L56" i="28"/>
  <c r="K52" i="22"/>
  <c r="B51" i="23"/>
  <c r="B55" i="28"/>
  <c r="B56" i="28"/>
  <c r="B52" i="22"/>
  <c r="G51" i="23"/>
  <c r="H52" i="22"/>
  <c r="I51" i="22"/>
  <c r="J51" i="22"/>
  <c r="K55" i="28"/>
  <c r="F51" i="22"/>
  <c r="F55" i="28"/>
  <c r="H51" i="21"/>
  <c r="D51" i="23"/>
  <c r="K52" i="21"/>
  <c r="D52" i="21"/>
  <c r="J52" i="21"/>
  <c r="D56" i="28"/>
  <c r="H51" i="22"/>
  <c r="D51" i="22"/>
  <c r="I51" i="21"/>
  <c r="J55" i="28"/>
  <c r="E51" i="21"/>
  <c r="E55" i="28"/>
  <c r="D51" i="21"/>
  <c r="J56" i="28"/>
  <c r="H52" i="21"/>
  <c r="I52" i="21"/>
  <c r="E56" i="28"/>
  <c r="H56" i="28"/>
  <c r="J51" i="21"/>
  <c r="F51" i="21"/>
  <c r="K51" i="22"/>
  <c r="B51" i="22"/>
  <c r="J51" i="23"/>
  <c r="E51" i="22"/>
  <c r="K51" i="21"/>
  <c r="B51" i="21"/>
  <c r="K51" i="23"/>
  <c r="I50" i="23"/>
  <c r="E50" i="23"/>
  <c r="H50" i="23"/>
  <c r="D50" i="23"/>
  <c r="K50" i="23"/>
  <c r="G50" i="23"/>
  <c r="B50" i="23"/>
  <c r="J50" i="23"/>
  <c r="F50" i="23"/>
  <c r="B49" i="19"/>
  <c r="D49" i="19"/>
  <c r="E49" i="19"/>
  <c r="E54" i="28"/>
  <c r="F49" i="19"/>
  <c r="L53" i="23"/>
  <c r="H49" i="19"/>
  <c r="M53" i="23"/>
  <c r="J49" i="19"/>
  <c r="K49" i="19"/>
  <c r="K54" i="28"/>
  <c r="L49" i="19"/>
  <c r="AE48" i="1"/>
  <c r="AF48" i="1"/>
  <c r="AG48" i="1"/>
  <c r="AH48" i="1"/>
  <c r="AI48" i="1"/>
  <c r="AJ48" i="1"/>
  <c r="AK48" i="1"/>
  <c r="AL48" i="1"/>
  <c r="AQ48" i="1"/>
  <c r="AR48" i="1"/>
  <c r="AS48" i="1"/>
  <c r="AT48" i="1"/>
  <c r="AU48" i="1"/>
  <c r="AV48" i="1"/>
  <c r="AW48" i="1"/>
  <c r="AX48" i="1"/>
  <c r="X48" i="1"/>
  <c r="BG48" i="1"/>
  <c r="T48" i="1"/>
  <c r="BF48" i="1"/>
  <c r="Q48" i="1"/>
  <c r="R48" i="1"/>
  <c r="U48" i="1"/>
  <c r="BE48" i="1"/>
  <c r="I48" i="1"/>
  <c r="V48" i="1"/>
  <c r="W48" i="1"/>
  <c r="BC48" i="1"/>
  <c r="BD48" i="1"/>
  <c r="BB48" i="1"/>
  <c r="AZ48" i="1"/>
  <c r="G51" i="22"/>
  <c r="M55" i="28"/>
  <c r="M56" i="28"/>
  <c r="E51" i="23"/>
  <c r="G51" i="21"/>
  <c r="G52" i="22"/>
  <c r="G52" i="21"/>
  <c r="G56" i="28"/>
  <c r="AN48" i="1"/>
  <c r="AO48" i="1"/>
  <c r="BA48" i="1"/>
  <c r="G49" i="19"/>
  <c r="E49" i="23"/>
  <c r="H54" i="28"/>
  <c r="F50" i="21"/>
  <c r="K49" i="23"/>
  <c r="J50" i="22"/>
  <c r="I50" i="21"/>
  <c r="E50" i="21"/>
  <c r="J54" i="28"/>
  <c r="H50" i="22"/>
  <c r="D50" i="22"/>
  <c r="D54" i="28"/>
  <c r="F54" i="28"/>
  <c r="L54" i="28"/>
  <c r="B54" i="28"/>
  <c r="I50" i="22"/>
  <c r="D50" i="21"/>
  <c r="H49" i="23"/>
  <c r="D49" i="23"/>
  <c r="J50" i="21"/>
  <c r="F50" i="22"/>
  <c r="E50" i="22"/>
  <c r="I49" i="23"/>
  <c r="K50" i="22"/>
  <c r="K50" i="21"/>
  <c r="B50" i="22"/>
  <c r="B50" i="21"/>
  <c r="H50" i="21"/>
  <c r="J49" i="23"/>
  <c r="F49" i="23"/>
  <c r="G49" i="23"/>
  <c r="B49" i="23"/>
  <c r="B48" i="19"/>
  <c r="B53" i="28"/>
  <c r="D48" i="19"/>
  <c r="D53" i="28"/>
  <c r="E48" i="19"/>
  <c r="E53" i="28"/>
  <c r="F48" i="19"/>
  <c r="L52" i="23"/>
  <c r="H48" i="19"/>
  <c r="J48" i="19"/>
  <c r="K48" i="19"/>
  <c r="L48" i="19"/>
  <c r="AQ47" i="1"/>
  <c r="AR47" i="1"/>
  <c r="AS47" i="1"/>
  <c r="AT47" i="1"/>
  <c r="AU47" i="1"/>
  <c r="AV47" i="1"/>
  <c r="AW47" i="1"/>
  <c r="AX47" i="1"/>
  <c r="AE47" i="1"/>
  <c r="AF47" i="1"/>
  <c r="AG47" i="1"/>
  <c r="AH47" i="1"/>
  <c r="AI47" i="1"/>
  <c r="AJ47" i="1"/>
  <c r="AK47" i="1"/>
  <c r="AL47" i="1"/>
  <c r="X47" i="1"/>
  <c r="BG47" i="1"/>
  <c r="T47" i="1"/>
  <c r="BF47" i="1"/>
  <c r="Q47" i="1"/>
  <c r="R47" i="1"/>
  <c r="U47" i="1"/>
  <c r="BE47" i="1"/>
  <c r="I47" i="1"/>
  <c r="G48" i="19"/>
  <c r="W47" i="1"/>
  <c r="BC47" i="1"/>
  <c r="BD47" i="1"/>
  <c r="BB47" i="1"/>
  <c r="AZ47" i="1"/>
  <c r="M53" i="28"/>
  <c r="M54" i="28"/>
  <c r="BA47" i="1"/>
  <c r="AN47" i="1"/>
  <c r="V47" i="1"/>
  <c r="AO47" i="1"/>
  <c r="G50" i="22"/>
  <c r="G54" i="28"/>
  <c r="G50" i="21"/>
  <c r="G49" i="21"/>
  <c r="H49" i="22"/>
  <c r="B48" i="23"/>
  <c r="F49" i="22"/>
  <c r="K49" i="22"/>
  <c r="B49" i="21"/>
  <c r="G53" i="28"/>
  <c r="K53" i="28"/>
  <c r="L53" i="28"/>
  <c r="F53" i="28"/>
  <c r="I49" i="21"/>
  <c r="E49" i="21"/>
  <c r="F49" i="21"/>
  <c r="H53" i="28"/>
  <c r="M52" i="23"/>
  <c r="J53" i="28"/>
  <c r="H49" i="21"/>
  <c r="H48" i="23"/>
  <c r="D48" i="23"/>
  <c r="J49" i="22"/>
  <c r="J49" i="21"/>
  <c r="E49" i="22"/>
  <c r="D49" i="22"/>
  <c r="D49" i="21"/>
  <c r="K48" i="23"/>
  <c r="K49" i="21"/>
  <c r="G48" i="23"/>
  <c r="G49" i="22"/>
  <c r="B49" i="22"/>
  <c r="I49" i="22"/>
  <c r="J48" i="23"/>
  <c r="F48" i="23"/>
  <c r="I48" i="23"/>
  <c r="E48" i="23"/>
  <c r="B47" i="19"/>
  <c r="B52" i="28"/>
  <c r="D47" i="19"/>
  <c r="E47" i="19"/>
  <c r="F47" i="19"/>
  <c r="H47" i="19"/>
  <c r="H52" i="28"/>
  <c r="J47" i="19"/>
  <c r="K47" i="19"/>
  <c r="L47" i="19"/>
  <c r="AQ46" i="1"/>
  <c r="AR46" i="1"/>
  <c r="AS46" i="1"/>
  <c r="AT46" i="1"/>
  <c r="AU46" i="1"/>
  <c r="AV46" i="1"/>
  <c r="AW46" i="1"/>
  <c r="AX46" i="1"/>
  <c r="AE46" i="1"/>
  <c r="AF46" i="1"/>
  <c r="AG46" i="1"/>
  <c r="AH46" i="1"/>
  <c r="AI46" i="1"/>
  <c r="AJ46" i="1"/>
  <c r="AK46" i="1"/>
  <c r="AL46" i="1"/>
  <c r="Q46" i="1"/>
  <c r="R46" i="1"/>
  <c r="U46" i="1"/>
  <c r="BE46" i="1"/>
  <c r="I46" i="1"/>
  <c r="G47" i="19"/>
  <c r="G52" i="28"/>
  <c r="W46" i="1"/>
  <c r="BC46" i="1"/>
  <c r="BD46" i="1"/>
  <c r="BB46" i="1"/>
  <c r="X46" i="1"/>
  <c r="BG46" i="1"/>
  <c r="T46" i="1"/>
  <c r="BF46" i="1"/>
  <c r="AZ46" i="1"/>
  <c r="BA46" i="1"/>
  <c r="AO46" i="1"/>
  <c r="AN46" i="1"/>
  <c r="V46" i="1"/>
  <c r="G48" i="21"/>
  <c r="J48" i="21"/>
  <c r="I48" i="21"/>
  <c r="E48" i="22"/>
  <c r="J52" i="28"/>
  <c r="D48" i="22"/>
  <c r="F52" i="28"/>
  <c r="D52" i="28"/>
  <c r="M52" i="28"/>
  <c r="K48" i="21"/>
  <c r="G48" i="22"/>
  <c r="B48" i="21"/>
  <c r="E52" i="28"/>
  <c r="K52" i="28"/>
  <c r="L52" i="28"/>
  <c r="H48" i="21"/>
  <c r="M51" i="23"/>
  <c r="B48" i="22"/>
  <c r="F48" i="22"/>
  <c r="L51" i="23"/>
  <c r="K47" i="23"/>
  <c r="G47" i="23"/>
  <c r="E48" i="21"/>
  <c r="F47" i="23"/>
  <c r="I48" i="22"/>
  <c r="H48" i="22"/>
  <c r="B47" i="23"/>
  <c r="D48" i="21"/>
  <c r="K48" i="22"/>
  <c r="H47" i="23"/>
  <c r="D47" i="23"/>
  <c r="J48" i="22"/>
  <c r="F48" i="21"/>
  <c r="J47" i="23"/>
  <c r="I47" i="23"/>
  <c r="E47" i="23"/>
  <c r="B46" i="19"/>
  <c r="B51" i="28"/>
  <c r="D46" i="19"/>
  <c r="D51" i="28"/>
  <c r="E46" i="19"/>
  <c r="F46" i="19"/>
  <c r="F51" i="28"/>
  <c r="H46" i="19"/>
  <c r="J46" i="19"/>
  <c r="K46" i="19"/>
  <c r="L46" i="19"/>
  <c r="L51" i="28"/>
  <c r="AE45" i="1"/>
  <c r="AF45" i="1"/>
  <c r="AG45" i="1"/>
  <c r="AH45" i="1"/>
  <c r="AI45" i="1"/>
  <c r="AJ45" i="1"/>
  <c r="AK45" i="1"/>
  <c r="AL45" i="1"/>
  <c r="AQ45" i="1"/>
  <c r="AR45" i="1"/>
  <c r="AS45" i="1"/>
  <c r="AT45" i="1"/>
  <c r="AU45" i="1"/>
  <c r="AV45" i="1"/>
  <c r="AW45" i="1"/>
  <c r="AX45" i="1"/>
  <c r="X45" i="1"/>
  <c r="BG45" i="1"/>
  <c r="T45" i="1"/>
  <c r="BF45" i="1"/>
  <c r="Q45" i="1"/>
  <c r="R45" i="1"/>
  <c r="U45" i="1"/>
  <c r="BE45" i="1"/>
  <c r="I45" i="1"/>
  <c r="G46" i="19"/>
  <c r="W45" i="1"/>
  <c r="BC45" i="1"/>
  <c r="BD45" i="1"/>
  <c r="BB45" i="1"/>
  <c r="AZ45" i="1"/>
  <c r="I44" i="1"/>
  <c r="V44" i="1"/>
  <c r="Q44" i="1"/>
  <c r="R44" i="1"/>
  <c r="T44" i="1"/>
  <c r="U44" i="1"/>
  <c r="W44" i="1"/>
  <c r="X44" i="1"/>
  <c r="AE44" i="1"/>
  <c r="AF44" i="1"/>
  <c r="AO44" i="1"/>
  <c r="AG44" i="1"/>
  <c r="AH44" i="1"/>
  <c r="AI44" i="1"/>
  <c r="AJ44" i="1"/>
  <c r="AK44" i="1"/>
  <c r="AL44" i="1"/>
  <c r="B45" i="19"/>
  <c r="D45" i="19"/>
  <c r="E45" i="19"/>
  <c r="F45" i="19"/>
  <c r="L49" i="23"/>
  <c r="H45" i="19"/>
  <c r="M49" i="23"/>
  <c r="J45" i="19"/>
  <c r="K45" i="19"/>
  <c r="L45" i="19"/>
  <c r="AQ44" i="1"/>
  <c r="AR44" i="1"/>
  <c r="AS44" i="1"/>
  <c r="AT44" i="1"/>
  <c r="AU44" i="1"/>
  <c r="AV44" i="1"/>
  <c r="AW44" i="1"/>
  <c r="AX44" i="1"/>
  <c r="BE44" i="1"/>
  <c r="BC44" i="1"/>
  <c r="BD44" i="1"/>
  <c r="BB44" i="1"/>
  <c r="BG44" i="1"/>
  <c r="BF44" i="1"/>
  <c r="AZ44" i="1"/>
  <c r="B24" i="28"/>
  <c r="D24" i="28"/>
  <c r="E24" i="28"/>
  <c r="F24" i="28"/>
  <c r="H24" i="28"/>
  <c r="J24" i="28"/>
  <c r="K24" i="28"/>
  <c r="L24" i="28"/>
  <c r="B19" i="21"/>
  <c r="L31" i="28"/>
  <c r="K31" i="28"/>
  <c r="J31" i="28"/>
  <c r="H31" i="28"/>
  <c r="F31" i="28"/>
  <c r="E31" i="28"/>
  <c r="D31" i="28"/>
  <c r="B31" i="28"/>
  <c r="L30" i="28"/>
  <c r="K30" i="28"/>
  <c r="J30" i="28"/>
  <c r="H30" i="28"/>
  <c r="G30" i="28"/>
  <c r="F30" i="28"/>
  <c r="E30" i="28"/>
  <c r="D30" i="28"/>
  <c r="B30" i="28"/>
  <c r="L29" i="28"/>
  <c r="K29" i="28"/>
  <c r="J29" i="28"/>
  <c r="H29" i="28"/>
  <c r="F29" i="28"/>
  <c r="E29" i="28"/>
  <c r="D29" i="28"/>
  <c r="B29" i="28"/>
  <c r="L28" i="28"/>
  <c r="K28" i="28"/>
  <c r="J28" i="28"/>
  <c r="H28" i="28"/>
  <c r="F28" i="28"/>
  <c r="E28" i="28"/>
  <c r="D28" i="28"/>
  <c r="B28" i="28"/>
  <c r="L27" i="28"/>
  <c r="K27" i="28"/>
  <c r="J27" i="28"/>
  <c r="H27" i="28"/>
  <c r="F27" i="28"/>
  <c r="E27" i="28"/>
  <c r="D27" i="28"/>
  <c r="B27" i="28"/>
  <c r="L26" i="28"/>
  <c r="K26" i="28"/>
  <c r="J26" i="28"/>
  <c r="H26" i="28"/>
  <c r="F26" i="28"/>
  <c r="E26" i="28"/>
  <c r="D26" i="28"/>
  <c r="B26" i="28"/>
  <c r="L23" i="28"/>
  <c r="K23" i="28"/>
  <c r="J23" i="28"/>
  <c r="H23" i="28"/>
  <c r="F23" i="28"/>
  <c r="E23" i="28"/>
  <c r="D23" i="28"/>
  <c r="B23" i="28"/>
  <c r="L22" i="28"/>
  <c r="K22" i="28"/>
  <c r="J22" i="28"/>
  <c r="H22" i="28"/>
  <c r="F22" i="28"/>
  <c r="E22" i="28"/>
  <c r="D22" i="28"/>
  <c r="B22" i="28"/>
  <c r="L21" i="28"/>
  <c r="K21" i="28"/>
  <c r="J21" i="28"/>
  <c r="H21" i="28"/>
  <c r="F21" i="28"/>
  <c r="E21" i="28"/>
  <c r="D21" i="28"/>
  <c r="B21" i="28"/>
  <c r="L20" i="28"/>
  <c r="K20" i="28"/>
  <c r="J20" i="28"/>
  <c r="H20" i="28"/>
  <c r="F20" i="28"/>
  <c r="E20" i="28"/>
  <c r="D20" i="28"/>
  <c r="B20" i="28"/>
  <c r="L19" i="28"/>
  <c r="K19" i="28"/>
  <c r="J19" i="28"/>
  <c r="H19" i="28"/>
  <c r="F19" i="28"/>
  <c r="E19" i="28"/>
  <c r="D19" i="28"/>
  <c r="B19" i="28"/>
  <c r="L18" i="28"/>
  <c r="K18" i="28"/>
  <c r="J18" i="28"/>
  <c r="H18" i="28"/>
  <c r="F18" i="28"/>
  <c r="E18" i="28"/>
  <c r="D18" i="28"/>
  <c r="B18" i="28"/>
  <c r="L17" i="28"/>
  <c r="K17" i="28"/>
  <c r="J17" i="28"/>
  <c r="H17" i="28"/>
  <c r="F17" i="28"/>
  <c r="E17" i="28"/>
  <c r="D17" i="28"/>
  <c r="B17" i="28"/>
  <c r="L16" i="28"/>
  <c r="K16" i="28"/>
  <c r="J16" i="28"/>
  <c r="H16" i="28"/>
  <c r="F16" i="28"/>
  <c r="E16" i="28"/>
  <c r="D16" i="28"/>
  <c r="B16" i="28"/>
  <c r="M31" i="28"/>
  <c r="M26" i="28"/>
  <c r="M27" i="28"/>
  <c r="M28" i="28"/>
  <c r="M29" i="28"/>
  <c r="M30" i="28"/>
  <c r="M51" i="28"/>
  <c r="J25" i="28"/>
  <c r="G45" i="19"/>
  <c r="G50" i="28"/>
  <c r="V45" i="1"/>
  <c r="AN45" i="1"/>
  <c r="E25" i="28"/>
  <c r="F25" i="28"/>
  <c r="K25" i="28"/>
  <c r="B25" i="28"/>
  <c r="L25" i="28"/>
  <c r="D25" i="28"/>
  <c r="H25" i="28"/>
  <c r="AO45" i="1"/>
  <c r="BA45" i="1"/>
  <c r="J50" i="28"/>
  <c r="E50" i="28"/>
  <c r="E51" i="28"/>
  <c r="J47" i="21"/>
  <c r="K50" i="28"/>
  <c r="B45" i="23"/>
  <c r="L50" i="28"/>
  <c r="L57" i="28"/>
  <c r="B50" i="28"/>
  <c r="B57" i="28"/>
  <c r="L50" i="23"/>
  <c r="F50" i="28"/>
  <c r="F57" i="28"/>
  <c r="K51" i="28"/>
  <c r="H50" i="28"/>
  <c r="D47" i="22"/>
  <c r="D50" i="28"/>
  <c r="G51" i="28"/>
  <c r="H51" i="28"/>
  <c r="J51" i="28"/>
  <c r="H47" i="22"/>
  <c r="M50" i="23"/>
  <c r="F47" i="22"/>
  <c r="G46" i="23"/>
  <c r="E46" i="22"/>
  <c r="E47" i="21"/>
  <c r="I47" i="22"/>
  <c r="I47" i="21"/>
  <c r="D47" i="21"/>
  <c r="K46" i="23"/>
  <c r="K47" i="22"/>
  <c r="K47" i="21"/>
  <c r="G47" i="22"/>
  <c r="G47" i="21"/>
  <c r="B46" i="21"/>
  <c r="B47" i="22"/>
  <c r="B47" i="21"/>
  <c r="H47" i="21"/>
  <c r="H46" i="23"/>
  <c r="D46" i="23"/>
  <c r="J46" i="22"/>
  <c r="J47" i="22"/>
  <c r="F47" i="21"/>
  <c r="E47" i="22"/>
  <c r="F46" i="21"/>
  <c r="F46" i="22"/>
  <c r="J46" i="21"/>
  <c r="G45" i="23"/>
  <c r="H46" i="22"/>
  <c r="B46" i="23"/>
  <c r="K46" i="22"/>
  <c r="B46" i="22"/>
  <c r="J46" i="23"/>
  <c r="F46" i="23"/>
  <c r="E46" i="21"/>
  <c r="I46" i="23"/>
  <c r="H46" i="21"/>
  <c r="D46" i="21"/>
  <c r="I46" i="22"/>
  <c r="I46" i="21"/>
  <c r="E46" i="23"/>
  <c r="K46" i="21"/>
  <c r="D46" i="22"/>
  <c r="K45" i="23"/>
  <c r="J45" i="23"/>
  <c r="H45" i="23"/>
  <c r="D45" i="23"/>
  <c r="F45" i="23"/>
  <c r="I45" i="23"/>
  <c r="AN44" i="1"/>
  <c r="BA44" i="1"/>
  <c r="B44" i="19"/>
  <c r="D44" i="19"/>
  <c r="D45" i="21"/>
  <c r="E44" i="19"/>
  <c r="E45" i="21"/>
  <c r="F44" i="19"/>
  <c r="L48" i="23"/>
  <c r="H44" i="19"/>
  <c r="J44" i="19"/>
  <c r="I45" i="21"/>
  <c r="K44" i="19"/>
  <c r="J45" i="21"/>
  <c r="L44" i="19"/>
  <c r="AQ43" i="1"/>
  <c r="AR43" i="1"/>
  <c r="AS43" i="1"/>
  <c r="AT43" i="1"/>
  <c r="AU43" i="1"/>
  <c r="AV43" i="1"/>
  <c r="AW43" i="1"/>
  <c r="AX43" i="1"/>
  <c r="AE43" i="1"/>
  <c r="AF43" i="1"/>
  <c r="AG43" i="1"/>
  <c r="AH43" i="1"/>
  <c r="AI43" i="1"/>
  <c r="AJ43" i="1"/>
  <c r="AK43" i="1"/>
  <c r="AL43" i="1"/>
  <c r="X43" i="1"/>
  <c r="BG43" i="1"/>
  <c r="T43" i="1"/>
  <c r="BF43" i="1"/>
  <c r="Q43" i="1"/>
  <c r="R43" i="1"/>
  <c r="U43" i="1"/>
  <c r="BE43" i="1"/>
  <c r="I43" i="1"/>
  <c r="V43" i="1"/>
  <c r="W43" i="1"/>
  <c r="BC43" i="1"/>
  <c r="BD43" i="1"/>
  <c r="BB43" i="1"/>
  <c r="AZ43" i="1"/>
  <c r="M25" i="28"/>
  <c r="G46" i="22"/>
  <c r="G46" i="21"/>
  <c r="M50" i="28"/>
  <c r="E45" i="23"/>
  <c r="G44" i="19"/>
  <c r="G48" i="28"/>
  <c r="AN43" i="1"/>
  <c r="BA43" i="1"/>
  <c r="AO43" i="1"/>
  <c r="D57" i="28"/>
  <c r="M57" i="28"/>
  <c r="E57" i="28"/>
  <c r="J57" i="28"/>
  <c r="K57" i="28"/>
  <c r="H57" i="28"/>
  <c r="G57" i="28"/>
  <c r="I45" i="22"/>
  <c r="H45" i="21"/>
  <c r="M48" i="23"/>
  <c r="E48" i="28"/>
  <c r="J48" i="28"/>
  <c r="E45" i="22"/>
  <c r="H45" i="22"/>
  <c r="D45" i="22"/>
  <c r="K45" i="22"/>
  <c r="L48" i="28"/>
  <c r="B45" i="22"/>
  <c r="B48" i="28"/>
  <c r="K45" i="21"/>
  <c r="D48" i="28"/>
  <c r="J45" i="22"/>
  <c r="K48" i="28"/>
  <c r="F48" i="28"/>
  <c r="F45" i="22"/>
  <c r="F45" i="21"/>
  <c r="H48" i="28"/>
  <c r="B45" i="21"/>
  <c r="K44" i="23"/>
  <c r="H44" i="23"/>
  <c r="B44" i="23"/>
  <c r="D44" i="23"/>
  <c r="G44" i="23"/>
  <c r="F44" i="23"/>
  <c r="J44" i="23"/>
  <c r="I44" i="23"/>
  <c r="B43" i="19"/>
  <c r="B44" i="22"/>
  <c r="D43" i="19"/>
  <c r="E43" i="19"/>
  <c r="E47" i="28"/>
  <c r="F43" i="19"/>
  <c r="F44" i="22"/>
  <c r="H43" i="19"/>
  <c r="M47" i="23"/>
  <c r="J43" i="19"/>
  <c r="K43" i="19"/>
  <c r="J44" i="22"/>
  <c r="L43" i="19"/>
  <c r="K44" i="21"/>
  <c r="AQ42" i="1"/>
  <c r="AR42" i="1"/>
  <c r="AS42" i="1"/>
  <c r="AT42" i="1"/>
  <c r="AU42" i="1"/>
  <c r="AV42" i="1"/>
  <c r="AW42" i="1"/>
  <c r="AX42" i="1"/>
  <c r="AE42" i="1"/>
  <c r="AF42" i="1"/>
  <c r="AG42" i="1"/>
  <c r="AH42" i="1"/>
  <c r="AI42" i="1"/>
  <c r="AJ42" i="1"/>
  <c r="AK42" i="1"/>
  <c r="AL42" i="1"/>
  <c r="X42" i="1"/>
  <c r="BG42" i="1"/>
  <c r="T42" i="1"/>
  <c r="BF42" i="1"/>
  <c r="Q42" i="1"/>
  <c r="R42" i="1"/>
  <c r="U42" i="1"/>
  <c r="BE42" i="1"/>
  <c r="I42" i="1"/>
  <c r="V42" i="1"/>
  <c r="W42" i="1"/>
  <c r="BC42" i="1"/>
  <c r="BD42" i="1"/>
  <c r="BB42" i="1"/>
  <c r="AZ42" i="1"/>
  <c r="M48" i="28"/>
  <c r="E44" i="23"/>
  <c r="G45" i="21"/>
  <c r="G45" i="22"/>
  <c r="BA42" i="1"/>
  <c r="AN42" i="1"/>
  <c r="G43" i="19"/>
  <c r="G47" i="28"/>
  <c r="AO42" i="1"/>
  <c r="L47" i="23"/>
  <c r="K47" i="28"/>
  <c r="H44" i="21"/>
  <c r="H47" i="28"/>
  <c r="J43" i="23"/>
  <c r="I44" i="22"/>
  <c r="E44" i="21"/>
  <c r="B47" i="28"/>
  <c r="J44" i="21"/>
  <c r="H44" i="22"/>
  <c r="J47" i="28"/>
  <c r="B43" i="23"/>
  <c r="F44" i="21"/>
  <c r="D44" i="22"/>
  <c r="I44" i="21"/>
  <c r="K44" i="22"/>
  <c r="E44" i="22"/>
  <c r="B44" i="21"/>
  <c r="D47" i="28"/>
  <c r="F47" i="28"/>
  <c r="L47" i="28"/>
  <c r="D44" i="21"/>
  <c r="H43" i="23"/>
  <c r="D43" i="23"/>
  <c r="K43" i="23"/>
  <c r="G43" i="23"/>
  <c r="F43" i="23"/>
  <c r="I43" i="23"/>
  <c r="B42" i="19"/>
  <c r="B46" i="28"/>
  <c r="D42" i="19"/>
  <c r="D46" i="28"/>
  <c r="E42" i="19"/>
  <c r="F42" i="19"/>
  <c r="L46" i="23"/>
  <c r="H42" i="19"/>
  <c r="M46" i="23"/>
  <c r="J42" i="19"/>
  <c r="I43" i="22"/>
  <c r="K42" i="19"/>
  <c r="K46" i="28"/>
  <c r="L42" i="19"/>
  <c r="AQ41" i="1"/>
  <c r="AR41" i="1"/>
  <c r="AS41" i="1"/>
  <c r="AT41" i="1"/>
  <c r="AU41" i="1"/>
  <c r="AV41" i="1"/>
  <c r="AW41" i="1"/>
  <c r="AX41" i="1"/>
  <c r="AE41" i="1"/>
  <c r="AF41" i="1"/>
  <c r="AO41" i="1"/>
  <c r="AG41" i="1"/>
  <c r="AH41" i="1"/>
  <c r="AI41" i="1"/>
  <c r="AJ41" i="1"/>
  <c r="AK41" i="1"/>
  <c r="AL41" i="1"/>
  <c r="Q41" i="1"/>
  <c r="R41" i="1"/>
  <c r="U41" i="1"/>
  <c r="BE41" i="1"/>
  <c r="I41" i="1"/>
  <c r="V41" i="1"/>
  <c r="W41" i="1"/>
  <c r="BC41" i="1"/>
  <c r="BD41" i="1"/>
  <c r="BB41" i="1"/>
  <c r="X41" i="1"/>
  <c r="BG41" i="1"/>
  <c r="T41" i="1"/>
  <c r="BF41" i="1"/>
  <c r="AZ41" i="1"/>
  <c r="M46" i="28"/>
  <c r="M47" i="28"/>
  <c r="G44" i="21"/>
  <c r="E43" i="23"/>
  <c r="AN41" i="1"/>
  <c r="G44" i="22"/>
  <c r="BA41" i="1"/>
  <c r="G42" i="19"/>
  <c r="G46" i="28"/>
  <c r="F46" i="28"/>
  <c r="F43" i="22"/>
  <c r="E43" i="21"/>
  <c r="I43" i="21"/>
  <c r="F42" i="23"/>
  <c r="B43" i="22"/>
  <c r="L46" i="28"/>
  <c r="H46" i="28"/>
  <c r="G42" i="23"/>
  <c r="D43" i="21"/>
  <c r="E46" i="28"/>
  <c r="J43" i="22"/>
  <c r="F43" i="21"/>
  <c r="J43" i="21"/>
  <c r="J46" i="28"/>
  <c r="D42" i="23"/>
  <c r="B42" i="23"/>
  <c r="B43" i="21"/>
  <c r="H42" i="23"/>
  <c r="D43" i="22"/>
  <c r="H43" i="21"/>
  <c r="H43" i="22"/>
  <c r="I42" i="23"/>
  <c r="K43" i="22"/>
  <c r="K43" i="21"/>
  <c r="E43" i="22"/>
  <c r="J42" i="23"/>
  <c r="K42" i="23"/>
  <c r="B41" i="19"/>
  <c r="B45" i="28"/>
  <c r="D41" i="19"/>
  <c r="E41" i="19"/>
  <c r="F41" i="19"/>
  <c r="H41" i="19"/>
  <c r="M45" i="23"/>
  <c r="J41" i="19"/>
  <c r="K41" i="19"/>
  <c r="J42" i="21"/>
  <c r="L41" i="19"/>
  <c r="AQ40" i="1"/>
  <c r="AR40" i="1"/>
  <c r="AS40" i="1"/>
  <c r="AT40" i="1"/>
  <c r="AU40" i="1"/>
  <c r="AV40" i="1"/>
  <c r="AW40" i="1"/>
  <c r="AX40" i="1"/>
  <c r="AE40" i="1"/>
  <c r="AF40" i="1"/>
  <c r="AO40" i="1"/>
  <c r="AG40" i="1"/>
  <c r="AH40" i="1"/>
  <c r="AI40" i="1"/>
  <c r="AJ40" i="1"/>
  <c r="AK40" i="1"/>
  <c r="AL40" i="1"/>
  <c r="Q40" i="1"/>
  <c r="R40" i="1"/>
  <c r="U40" i="1"/>
  <c r="BE40" i="1"/>
  <c r="I40" i="1"/>
  <c r="V40" i="1"/>
  <c r="W40" i="1"/>
  <c r="BC40" i="1"/>
  <c r="BD40" i="1"/>
  <c r="BB40" i="1"/>
  <c r="X40" i="1"/>
  <c r="BG40" i="1"/>
  <c r="T40" i="1"/>
  <c r="BF40" i="1"/>
  <c r="AZ40" i="1"/>
  <c r="AN40" i="1"/>
  <c r="G43" i="22"/>
  <c r="G43" i="21"/>
  <c r="E42" i="23"/>
  <c r="F45" i="28"/>
  <c r="L45" i="23"/>
  <c r="H45" i="28"/>
  <c r="I42" i="22"/>
  <c r="J45" i="28"/>
  <c r="B42" i="21"/>
  <c r="K42" i="22"/>
  <c r="F42" i="21"/>
  <c r="D45" i="28"/>
  <c r="M45" i="28"/>
  <c r="J42" i="22"/>
  <c r="E42" i="21"/>
  <c r="K45" i="28"/>
  <c r="L45" i="28"/>
  <c r="E45" i="28"/>
  <c r="K42" i="21"/>
  <c r="F42" i="22"/>
  <c r="B41" i="23"/>
  <c r="D42" i="22"/>
  <c r="D42" i="21"/>
  <c r="I42" i="21"/>
  <c r="H42" i="22"/>
  <c r="H42" i="21"/>
  <c r="B42" i="22"/>
  <c r="H41" i="23"/>
  <c r="E42" i="22"/>
  <c r="G41" i="19"/>
  <c r="E41" i="23"/>
  <c r="BA40" i="1"/>
  <c r="D41" i="23"/>
  <c r="K41" i="23"/>
  <c r="G41" i="23"/>
  <c r="J41" i="23"/>
  <c r="F41" i="23"/>
  <c r="I41" i="23"/>
  <c r="B40" i="19"/>
  <c r="B44" i="28"/>
  <c r="D40" i="19"/>
  <c r="D44" i="28"/>
  <c r="E40" i="19"/>
  <c r="E44" i="28"/>
  <c r="F40" i="19"/>
  <c r="H40" i="19"/>
  <c r="M44" i="23"/>
  <c r="J40" i="19"/>
  <c r="J44" i="28"/>
  <c r="K40" i="19"/>
  <c r="L40" i="19"/>
  <c r="AQ39" i="1"/>
  <c r="AR39" i="1"/>
  <c r="AS39" i="1"/>
  <c r="AT39" i="1"/>
  <c r="AU39" i="1"/>
  <c r="AV39" i="1"/>
  <c r="AW39" i="1"/>
  <c r="AX39" i="1"/>
  <c r="AE39" i="1"/>
  <c r="AF39" i="1"/>
  <c r="AO39" i="1"/>
  <c r="AG39" i="1"/>
  <c r="AH39" i="1"/>
  <c r="AI39" i="1"/>
  <c r="AJ39" i="1"/>
  <c r="AK39" i="1"/>
  <c r="AL39" i="1"/>
  <c r="X39" i="1"/>
  <c r="BG39" i="1"/>
  <c r="T39" i="1"/>
  <c r="BF39" i="1"/>
  <c r="Q39" i="1"/>
  <c r="R39" i="1"/>
  <c r="U39" i="1"/>
  <c r="BE39" i="1"/>
  <c r="I39" i="1"/>
  <c r="G40" i="19"/>
  <c r="W39" i="1"/>
  <c r="BC39" i="1"/>
  <c r="BD39" i="1"/>
  <c r="BB39" i="1"/>
  <c r="AZ39" i="1"/>
  <c r="M44" i="28"/>
  <c r="V39" i="1"/>
  <c r="F44" i="28"/>
  <c r="L44" i="23"/>
  <c r="H41" i="21"/>
  <c r="G44" i="28"/>
  <c r="G45" i="28"/>
  <c r="J41" i="22"/>
  <c r="E41" i="22"/>
  <c r="K44" i="28"/>
  <c r="B41" i="22"/>
  <c r="G41" i="21"/>
  <c r="D41" i="22"/>
  <c r="L44" i="28"/>
  <c r="H44" i="28"/>
  <c r="D40" i="23"/>
  <c r="G42" i="22"/>
  <c r="G42" i="21"/>
  <c r="BA39" i="1"/>
  <c r="K40" i="23"/>
  <c r="AN39" i="1"/>
  <c r="E41" i="21"/>
  <c r="F41" i="22"/>
  <c r="G41" i="22"/>
  <c r="G40" i="23"/>
  <c r="I41" i="22"/>
  <c r="F41" i="21"/>
  <c r="B41" i="21"/>
  <c r="B40" i="23"/>
  <c r="D41" i="21"/>
  <c r="K41" i="21"/>
  <c r="I41" i="21"/>
  <c r="J41" i="21"/>
  <c r="H40" i="23"/>
  <c r="K41" i="22"/>
  <c r="H41" i="22"/>
  <c r="J40" i="23"/>
  <c r="F40" i="23"/>
  <c r="I40" i="23"/>
  <c r="E40" i="23"/>
  <c r="B39" i="19"/>
  <c r="D39" i="19"/>
  <c r="D43" i="28"/>
  <c r="E39" i="19"/>
  <c r="F39" i="19"/>
  <c r="L43" i="23"/>
  <c r="H39" i="19"/>
  <c r="J39" i="19"/>
  <c r="K39" i="19"/>
  <c r="K43" i="28"/>
  <c r="L39" i="19"/>
  <c r="L43" i="28"/>
  <c r="AZ38" i="1"/>
  <c r="BB38" i="1"/>
  <c r="BC38" i="1"/>
  <c r="BD38" i="1"/>
  <c r="BE38" i="1"/>
  <c r="BF38" i="1"/>
  <c r="BG38" i="1"/>
  <c r="AQ38" i="1"/>
  <c r="AR38" i="1"/>
  <c r="AS38" i="1"/>
  <c r="AT38" i="1"/>
  <c r="AU38" i="1"/>
  <c r="AV38" i="1"/>
  <c r="AW38" i="1"/>
  <c r="AX38" i="1"/>
  <c r="AE38" i="1"/>
  <c r="AF38" i="1"/>
  <c r="AO38" i="1"/>
  <c r="AG38" i="1"/>
  <c r="AH38" i="1"/>
  <c r="AI38" i="1"/>
  <c r="AJ38" i="1"/>
  <c r="AK38" i="1"/>
  <c r="AL38" i="1"/>
  <c r="T38" i="1"/>
  <c r="U38" i="1"/>
  <c r="W38" i="1"/>
  <c r="X38" i="1"/>
  <c r="Q38" i="1"/>
  <c r="R38" i="1"/>
  <c r="I38" i="1"/>
  <c r="V38" i="1"/>
  <c r="AN38" i="1"/>
  <c r="G39" i="19"/>
  <c r="G43" i="28"/>
  <c r="H43" i="28"/>
  <c r="M43" i="23"/>
  <c r="F43" i="28"/>
  <c r="J40" i="22"/>
  <c r="I40" i="22"/>
  <c r="E40" i="21"/>
  <c r="J43" i="28"/>
  <c r="E43" i="28"/>
  <c r="B40" i="22"/>
  <c r="B43" i="28"/>
  <c r="M43" i="28"/>
  <c r="F40" i="21"/>
  <c r="I39" i="23"/>
  <c r="BA38" i="1"/>
  <c r="J40" i="21"/>
  <c r="F40" i="22"/>
  <c r="K40" i="21"/>
  <c r="K40" i="22"/>
  <c r="B40" i="21"/>
  <c r="F39" i="23"/>
  <c r="H40" i="21"/>
  <c r="B39" i="23"/>
  <c r="D40" i="21"/>
  <c r="I40" i="21"/>
  <c r="H40" i="22"/>
  <c r="D40" i="22"/>
  <c r="E40" i="22"/>
  <c r="H39" i="23"/>
  <c r="D39" i="23"/>
  <c r="K39" i="23"/>
  <c r="G39" i="23"/>
  <c r="J39" i="23"/>
  <c r="B38" i="19"/>
  <c r="D38" i="19"/>
  <c r="E38" i="19"/>
  <c r="E42" i="28"/>
  <c r="F38" i="19"/>
  <c r="H38" i="19"/>
  <c r="J38" i="19"/>
  <c r="J42" i="28"/>
  <c r="K38" i="19"/>
  <c r="K42" i="28"/>
  <c r="K49" i="28"/>
  <c r="L38" i="19"/>
  <c r="AQ37" i="1"/>
  <c r="AR37" i="1"/>
  <c r="AS37" i="1"/>
  <c r="AT37" i="1"/>
  <c r="AU37" i="1"/>
  <c r="AV37" i="1"/>
  <c r="AW37" i="1"/>
  <c r="AX37" i="1"/>
  <c r="AE37" i="1"/>
  <c r="AF37" i="1"/>
  <c r="AG37" i="1"/>
  <c r="AH37" i="1"/>
  <c r="AI37" i="1"/>
  <c r="AJ37" i="1"/>
  <c r="AK37" i="1"/>
  <c r="AL37" i="1"/>
  <c r="X37" i="1"/>
  <c r="BG37" i="1"/>
  <c r="T37" i="1"/>
  <c r="BF37" i="1"/>
  <c r="Q37" i="1"/>
  <c r="R37" i="1"/>
  <c r="U37" i="1"/>
  <c r="BE37" i="1"/>
  <c r="I37" i="1"/>
  <c r="V37" i="1"/>
  <c r="W37" i="1"/>
  <c r="BC37" i="1"/>
  <c r="BD37" i="1"/>
  <c r="BB37" i="1"/>
  <c r="AZ37" i="1"/>
  <c r="B37" i="19"/>
  <c r="D37" i="19"/>
  <c r="E37" i="19"/>
  <c r="F37" i="19"/>
  <c r="L41" i="23"/>
  <c r="H37" i="19"/>
  <c r="M41" i="23"/>
  <c r="J37" i="19"/>
  <c r="K37" i="19"/>
  <c r="L37" i="19"/>
  <c r="AQ36" i="1"/>
  <c r="AR36" i="1"/>
  <c r="AS36" i="1"/>
  <c r="AT36" i="1"/>
  <c r="AU36" i="1"/>
  <c r="AV36" i="1"/>
  <c r="AW36" i="1"/>
  <c r="AX36" i="1"/>
  <c r="AE36" i="1"/>
  <c r="AF36" i="1"/>
  <c r="AG36" i="1"/>
  <c r="AH36" i="1"/>
  <c r="AI36" i="1"/>
  <c r="AJ36" i="1"/>
  <c r="AK36" i="1"/>
  <c r="AL36" i="1"/>
  <c r="X36" i="1"/>
  <c r="BG36" i="1"/>
  <c r="T36" i="1"/>
  <c r="BF36" i="1"/>
  <c r="Q36" i="1"/>
  <c r="R36" i="1"/>
  <c r="U36" i="1"/>
  <c r="BE36" i="1"/>
  <c r="I36" i="1"/>
  <c r="V36" i="1"/>
  <c r="W36" i="1"/>
  <c r="BC36" i="1"/>
  <c r="BD36" i="1"/>
  <c r="BB36" i="1"/>
  <c r="AZ36" i="1"/>
  <c r="B36" i="19"/>
  <c r="D36" i="19"/>
  <c r="E36" i="19"/>
  <c r="F36" i="19"/>
  <c r="H36" i="19"/>
  <c r="J36" i="19"/>
  <c r="K36" i="19"/>
  <c r="L36" i="19"/>
  <c r="AQ35" i="1"/>
  <c r="AR35" i="1"/>
  <c r="AS35" i="1"/>
  <c r="AT35" i="1"/>
  <c r="AU35" i="1"/>
  <c r="AV35" i="1"/>
  <c r="AW35" i="1"/>
  <c r="AX35" i="1"/>
  <c r="AE35" i="1"/>
  <c r="AF35" i="1"/>
  <c r="AG35" i="1"/>
  <c r="AH35" i="1"/>
  <c r="AI35" i="1"/>
  <c r="AJ35" i="1"/>
  <c r="AK35" i="1"/>
  <c r="AL35" i="1"/>
  <c r="X35" i="1"/>
  <c r="BG35" i="1"/>
  <c r="T35" i="1"/>
  <c r="BF35" i="1"/>
  <c r="Q35" i="1"/>
  <c r="R35" i="1"/>
  <c r="U35" i="1"/>
  <c r="BE35" i="1"/>
  <c r="I35" i="1"/>
  <c r="V35" i="1"/>
  <c r="W35" i="1"/>
  <c r="BC35" i="1"/>
  <c r="BD35" i="1"/>
  <c r="BB35" i="1"/>
  <c r="AZ35" i="1"/>
  <c r="B35" i="19"/>
  <c r="D35" i="19"/>
  <c r="E35" i="19"/>
  <c r="F35" i="19"/>
  <c r="H35" i="19"/>
  <c r="J35" i="19"/>
  <c r="K35" i="19"/>
  <c r="L35" i="19"/>
  <c r="AQ34" i="1"/>
  <c r="AR34" i="1"/>
  <c r="AS34" i="1"/>
  <c r="AT34" i="1"/>
  <c r="AU34" i="1"/>
  <c r="AV34" i="1"/>
  <c r="AW34" i="1"/>
  <c r="AX34" i="1"/>
  <c r="AE34" i="1"/>
  <c r="AF34" i="1"/>
  <c r="AG34" i="1"/>
  <c r="AH34" i="1"/>
  <c r="AI34" i="1"/>
  <c r="AJ34" i="1"/>
  <c r="AK34" i="1"/>
  <c r="AL34" i="1"/>
  <c r="X34" i="1"/>
  <c r="BG34" i="1"/>
  <c r="T34" i="1"/>
  <c r="BF34" i="1"/>
  <c r="Q34" i="1"/>
  <c r="R34" i="1"/>
  <c r="U34" i="1"/>
  <c r="BE34" i="1"/>
  <c r="I34" i="1"/>
  <c r="V34" i="1"/>
  <c r="W34" i="1"/>
  <c r="BC34" i="1"/>
  <c r="BD34" i="1"/>
  <c r="BB34" i="1"/>
  <c r="AZ34" i="1"/>
  <c r="B34" i="19"/>
  <c r="D34" i="19"/>
  <c r="E34" i="19"/>
  <c r="F34" i="19"/>
  <c r="H34" i="19"/>
  <c r="J34" i="19"/>
  <c r="K34" i="19"/>
  <c r="L34" i="19"/>
  <c r="AQ32" i="1"/>
  <c r="AR32" i="1"/>
  <c r="AS32" i="1"/>
  <c r="AT32" i="1"/>
  <c r="AU32" i="1"/>
  <c r="AV32" i="1"/>
  <c r="AW32" i="1"/>
  <c r="AX32" i="1"/>
  <c r="AQ33" i="1"/>
  <c r="AR33" i="1"/>
  <c r="AS33" i="1"/>
  <c r="AT33" i="1"/>
  <c r="AU33" i="1"/>
  <c r="AV33" i="1"/>
  <c r="AW33" i="1"/>
  <c r="AX33" i="1"/>
  <c r="AE32" i="1"/>
  <c r="AF32" i="1"/>
  <c r="AO32" i="1"/>
  <c r="AG32" i="1"/>
  <c r="AH32" i="1"/>
  <c r="AI32" i="1"/>
  <c r="AJ32" i="1"/>
  <c r="AK32" i="1"/>
  <c r="AL32" i="1"/>
  <c r="AE33" i="1"/>
  <c r="AF33" i="1"/>
  <c r="AO33" i="1"/>
  <c r="AG33" i="1"/>
  <c r="AH33" i="1"/>
  <c r="AI33" i="1"/>
  <c r="AJ33" i="1"/>
  <c r="AK33" i="1"/>
  <c r="AL33" i="1"/>
  <c r="X33" i="1"/>
  <c r="BG33" i="1"/>
  <c r="T33" i="1"/>
  <c r="BF33" i="1"/>
  <c r="Q33" i="1"/>
  <c r="R33" i="1"/>
  <c r="U33" i="1"/>
  <c r="BE33" i="1"/>
  <c r="I33" i="1"/>
  <c r="G34" i="19"/>
  <c r="W33" i="1"/>
  <c r="BC33" i="1"/>
  <c r="BD33" i="1"/>
  <c r="BB33" i="1"/>
  <c r="AZ33" i="1"/>
  <c r="AN35" i="1"/>
  <c r="AN37" i="1"/>
  <c r="G40" i="22"/>
  <c r="G40" i="21"/>
  <c r="E39" i="23"/>
  <c r="AN34" i="1"/>
  <c r="J49" i="28"/>
  <c r="J37" i="28"/>
  <c r="D37" i="28"/>
  <c r="K38" i="28"/>
  <c r="E38" i="28"/>
  <c r="L39" i="28"/>
  <c r="H40" i="28"/>
  <c r="M42" i="23"/>
  <c r="F42" i="28"/>
  <c r="F49" i="28"/>
  <c r="L42" i="23"/>
  <c r="E49" i="28"/>
  <c r="M40" i="23"/>
  <c r="L40" i="23"/>
  <c r="F39" i="28"/>
  <c r="B39" i="22"/>
  <c r="B40" i="28"/>
  <c r="H37" i="28"/>
  <c r="D38" i="28"/>
  <c r="E39" i="28"/>
  <c r="K39" i="21"/>
  <c r="L40" i="28"/>
  <c r="L42" i="28"/>
  <c r="L49" i="28"/>
  <c r="L37" i="28"/>
  <c r="F37" i="28"/>
  <c r="H38" i="28"/>
  <c r="B38" i="28"/>
  <c r="J39" i="28"/>
  <c r="D39" i="28"/>
  <c r="J39" i="22"/>
  <c r="K40" i="28"/>
  <c r="E39" i="22"/>
  <c r="E40" i="28"/>
  <c r="H42" i="28"/>
  <c r="H49" i="28"/>
  <c r="B37" i="28"/>
  <c r="J38" i="28"/>
  <c r="K39" i="28"/>
  <c r="F40" i="28"/>
  <c r="G34" i="23"/>
  <c r="K37" i="28"/>
  <c r="E37" i="28"/>
  <c r="L38" i="28"/>
  <c r="F38" i="28"/>
  <c r="H39" i="28"/>
  <c r="B39" i="28"/>
  <c r="I39" i="22"/>
  <c r="J40" i="28"/>
  <c r="D39" i="21"/>
  <c r="D40" i="28"/>
  <c r="D42" i="28"/>
  <c r="B42" i="28"/>
  <c r="B49" i="28"/>
  <c r="H39" i="21"/>
  <c r="F39" i="21"/>
  <c r="G35" i="19"/>
  <c r="G37" i="28"/>
  <c r="BA35" i="1"/>
  <c r="AO35" i="1"/>
  <c r="BA36" i="1"/>
  <c r="AO36" i="1"/>
  <c r="BA33" i="1"/>
  <c r="AN33" i="1"/>
  <c r="AN32" i="1"/>
  <c r="BA34" i="1"/>
  <c r="AO34" i="1"/>
  <c r="AN36" i="1"/>
  <c r="BA37" i="1"/>
  <c r="AO37" i="1"/>
  <c r="H39" i="22"/>
  <c r="F38" i="22"/>
  <c r="F39" i="22"/>
  <c r="F36" i="23"/>
  <c r="K39" i="22"/>
  <c r="J39" i="21"/>
  <c r="E39" i="21"/>
  <c r="D39" i="22"/>
  <c r="I39" i="21"/>
  <c r="F34" i="23"/>
  <c r="B39" i="21"/>
  <c r="J38" i="22"/>
  <c r="BA32" i="1"/>
  <c r="G36" i="19"/>
  <c r="G37" i="19"/>
  <c r="K38" i="22"/>
  <c r="G38" i="19"/>
  <c r="B38" i="22"/>
  <c r="K34" i="23"/>
  <c r="D34" i="23"/>
  <c r="H34" i="23"/>
  <c r="H36" i="23"/>
  <c r="B37" i="23"/>
  <c r="B38" i="23"/>
  <c r="H38" i="22"/>
  <c r="K38" i="23"/>
  <c r="B38" i="21"/>
  <c r="D36" i="23"/>
  <c r="H38" i="23"/>
  <c r="D38" i="23"/>
  <c r="J38" i="21"/>
  <c r="J38" i="23"/>
  <c r="V33" i="1"/>
  <c r="G37" i="23"/>
  <c r="E37" i="22"/>
  <c r="G38" i="23"/>
  <c r="E38" i="22"/>
  <c r="F38" i="21"/>
  <c r="F38" i="23"/>
  <c r="I38" i="21"/>
  <c r="E38" i="21"/>
  <c r="I38" i="23"/>
  <c r="K37" i="23"/>
  <c r="B37" i="21"/>
  <c r="H38" i="21"/>
  <c r="D38" i="21"/>
  <c r="I38" i="22"/>
  <c r="H37" i="22"/>
  <c r="B35" i="22"/>
  <c r="H35" i="21"/>
  <c r="D35" i="21"/>
  <c r="I36" i="21"/>
  <c r="E36" i="21"/>
  <c r="H37" i="23"/>
  <c r="D37" i="23"/>
  <c r="K38" i="21"/>
  <c r="D38" i="22"/>
  <c r="J37" i="21"/>
  <c r="F37" i="21"/>
  <c r="K37" i="22"/>
  <c r="B37" i="22"/>
  <c r="J37" i="23"/>
  <c r="F37" i="23"/>
  <c r="E36" i="22"/>
  <c r="I36" i="23"/>
  <c r="B36" i="22"/>
  <c r="G36" i="23"/>
  <c r="J36" i="22"/>
  <c r="F36" i="22"/>
  <c r="I36" i="22"/>
  <c r="I37" i="21"/>
  <c r="E37" i="21"/>
  <c r="J37" i="22"/>
  <c r="F37" i="22"/>
  <c r="I37" i="23"/>
  <c r="H37" i="21"/>
  <c r="D37" i="21"/>
  <c r="I37" i="22"/>
  <c r="K37" i="21"/>
  <c r="D37" i="22"/>
  <c r="K35" i="23"/>
  <c r="H36" i="21"/>
  <c r="D36" i="21"/>
  <c r="G35" i="23"/>
  <c r="K36" i="21"/>
  <c r="B36" i="21"/>
  <c r="H36" i="22"/>
  <c r="D36" i="22"/>
  <c r="K36" i="23"/>
  <c r="B36" i="23"/>
  <c r="H35" i="23"/>
  <c r="D35" i="23"/>
  <c r="H35" i="22"/>
  <c r="F35" i="23"/>
  <c r="J36" i="21"/>
  <c r="F36" i="21"/>
  <c r="K36" i="22"/>
  <c r="J36" i="23"/>
  <c r="B34" i="23"/>
  <c r="I35" i="22"/>
  <c r="E35" i="22"/>
  <c r="D35" i="22"/>
  <c r="B35" i="23"/>
  <c r="J34" i="23"/>
  <c r="K35" i="21"/>
  <c r="B35" i="21"/>
  <c r="I34" i="23"/>
  <c r="E34" i="23"/>
  <c r="J35" i="21"/>
  <c r="F35" i="21"/>
  <c r="K35" i="22"/>
  <c r="J35" i="23"/>
  <c r="I35" i="21"/>
  <c r="E35" i="21"/>
  <c r="J35" i="22"/>
  <c r="F35" i="22"/>
  <c r="I35" i="23"/>
  <c r="B33" i="19"/>
  <c r="D33" i="19"/>
  <c r="E33" i="19"/>
  <c r="F33" i="19"/>
  <c r="F36" i="28"/>
  <c r="H33" i="19"/>
  <c r="H36" i="28"/>
  <c r="J33" i="19"/>
  <c r="J36" i="28"/>
  <c r="K33" i="19"/>
  <c r="L33" i="19"/>
  <c r="L36" i="28"/>
  <c r="X32" i="1"/>
  <c r="BG32" i="1"/>
  <c r="T32" i="1"/>
  <c r="BF32" i="1"/>
  <c r="Q32" i="1"/>
  <c r="R32" i="1"/>
  <c r="U32" i="1"/>
  <c r="BE32" i="1"/>
  <c r="I32" i="1"/>
  <c r="V32" i="1"/>
  <c r="W32" i="1"/>
  <c r="BC32" i="1"/>
  <c r="BD32" i="1"/>
  <c r="BB32" i="1"/>
  <c r="AZ32" i="1"/>
  <c r="M40" i="28"/>
  <c r="M38" i="28"/>
  <c r="M42" i="28"/>
  <c r="M39" i="28"/>
  <c r="M37" i="28"/>
  <c r="D49" i="28"/>
  <c r="M49" i="28"/>
  <c r="G35" i="22"/>
  <c r="L39" i="23"/>
  <c r="M39" i="23"/>
  <c r="M37" i="23"/>
  <c r="L37" i="23"/>
  <c r="G39" i="28"/>
  <c r="L38" i="23"/>
  <c r="M38" i="23"/>
  <c r="K36" i="28"/>
  <c r="G35" i="21"/>
  <c r="G40" i="28"/>
  <c r="G42" i="28"/>
  <c r="G49" i="28"/>
  <c r="E36" i="28"/>
  <c r="G36" i="21"/>
  <c r="G38" i="28"/>
  <c r="E35" i="23"/>
  <c r="D36" i="28"/>
  <c r="B36" i="28"/>
  <c r="G38" i="21"/>
  <c r="E38" i="23"/>
  <c r="E36" i="23"/>
  <c r="G37" i="21"/>
  <c r="G39" i="22"/>
  <c r="G39" i="21"/>
  <c r="G33" i="19"/>
  <c r="G38" i="22"/>
  <c r="G36" i="22"/>
  <c r="E37" i="23"/>
  <c r="G37" i="22"/>
  <c r="H34" i="22"/>
  <c r="H34" i="21"/>
  <c r="D34" i="22"/>
  <c r="D34" i="21"/>
  <c r="F33" i="23"/>
  <c r="I33" i="23"/>
  <c r="K34" i="21"/>
  <c r="K34" i="22"/>
  <c r="B34" i="21"/>
  <c r="B34" i="22"/>
  <c r="D33" i="23"/>
  <c r="J34" i="22"/>
  <c r="J34" i="21"/>
  <c r="F34" i="22"/>
  <c r="F34" i="21"/>
  <c r="H33" i="23"/>
  <c r="I34" i="22"/>
  <c r="I34" i="21"/>
  <c r="E34" i="22"/>
  <c r="E34" i="21"/>
  <c r="G33" i="23"/>
  <c r="K33" i="23"/>
  <c r="B33" i="23"/>
  <c r="J33" i="23"/>
  <c r="B32" i="19"/>
  <c r="D32" i="19"/>
  <c r="E32" i="19"/>
  <c r="E35" i="28"/>
  <c r="F32" i="19"/>
  <c r="L36" i="23"/>
  <c r="H32" i="19"/>
  <c r="M36" i="23"/>
  <c r="J32" i="19"/>
  <c r="J35" i="28"/>
  <c r="K32" i="19"/>
  <c r="L32" i="19"/>
  <c r="L35" i="28"/>
  <c r="AQ31" i="1"/>
  <c r="AR31" i="1"/>
  <c r="AS31" i="1"/>
  <c r="AT31" i="1"/>
  <c r="AU31" i="1"/>
  <c r="AV31" i="1"/>
  <c r="AW31" i="1"/>
  <c r="AX31" i="1"/>
  <c r="AE31" i="1"/>
  <c r="AF31" i="1"/>
  <c r="AO31" i="1"/>
  <c r="AG31" i="1"/>
  <c r="AH31" i="1"/>
  <c r="AI31" i="1"/>
  <c r="AJ31" i="1"/>
  <c r="AK31" i="1"/>
  <c r="AL31" i="1"/>
  <c r="X31" i="1"/>
  <c r="BG31" i="1"/>
  <c r="T31" i="1"/>
  <c r="BF31" i="1"/>
  <c r="Q31" i="1"/>
  <c r="R31" i="1"/>
  <c r="U31" i="1"/>
  <c r="BE31" i="1"/>
  <c r="I31" i="1"/>
  <c r="V31" i="1"/>
  <c r="W31" i="1"/>
  <c r="BC31" i="1"/>
  <c r="BD31" i="1"/>
  <c r="BB31" i="1"/>
  <c r="AZ31" i="1"/>
  <c r="M36" i="28"/>
  <c r="L34" i="23"/>
  <c r="M34" i="23"/>
  <c r="E33" i="23"/>
  <c r="G36" i="28"/>
  <c r="B33" i="22"/>
  <c r="K33" i="21"/>
  <c r="F35" i="28"/>
  <c r="B35" i="28"/>
  <c r="E33" i="22"/>
  <c r="D35" i="28"/>
  <c r="H35" i="28"/>
  <c r="K35" i="28"/>
  <c r="AN31" i="1"/>
  <c r="BA31" i="1"/>
  <c r="G34" i="21"/>
  <c r="G34" i="22"/>
  <c r="G32" i="19"/>
  <c r="E32" i="23"/>
  <c r="E33" i="21"/>
  <c r="H32" i="23"/>
  <c r="D32" i="23"/>
  <c r="K33" i="22"/>
  <c r="J33" i="21"/>
  <c r="G32" i="23"/>
  <c r="I33" i="22"/>
  <c r="J32" i="23"/>
  <c r="I33" i="21"/>
  <c r="H33" i="22"/>
  <c r="H33" i="21"/>
  <c r="B32" i="23"/>
  <c r="D33" i="22"/>
  <c r="D33" i="21"/>
  <c r="F32" i="23"/>
  <c r="F33" i="22"/>
  <c r="K32" i="23"/>
  <c r="F33" i="21"/>
  <c r="B33" i="21"/>
  <c r="J33" i="22"/>
  <c r="I32" i="23"/>
  <c r="D31" i="19"/>
  <c r="E31" i="19"/>
  <c r="E34" i="28"/>
  <c r="E41" i="28"/>
  <c r="F31" i="19"/>
  <c r="L35" i="23"/>
  <c r="H31" i="19"/>
  <c r="J31" i="19"/>
  <c r="J34" i="28"/>
  <c r="J41" i="28"/>
  <c r="K31" i="19"/>
  <c r="L31" i="19"/>
  <c r="B31" i="19"/>
  <c r="AQ30" i="1"/>
  <c r="AR30" i="1"/>
  <c r="AS30" i="1"/>
  <c r="AT30" i="1"/>
  <c r="AU30" i="1"/>
  <c r="AV30" i="1"/>
  <c r="AW30" i="1"/>
  <c r="AX30" i="1"/>
  <c r="AE30" i="1"/>
  <c r="AF30" i="1"/>
  <c r="AG30" i="1"/>
  <c r="AH30" i="1"/>
  <c r="AI30" i="1"/>
  <c r="AJ30" i="1"/>
  <c r="AK30" i="1"/>
  <c r="AL30" i="1"/>
  <c r="X30" i="1"/>
  <c r="BG30" i="1"/>
  <c r="T30" i="1"/>
  <c r="BF30" i="1"/>
  <c r="Q30" i="1"/>
  <c r="R30" i="1"/>
  <c r="U30" i="1"/>
  <c r="BE30" i="1"/>
  <c r="I30" i="1"/>
  <c r="V30" i="1"/>
  <c r="W30" i="1"/>
  <c r="BC30" i="1"/>
  <c r="BD30" i="1"/>
  <c r="BB30" i="1"/>
  <c r="AZ30" i="1"/>
  <c r="M35" i="28"/>
  <c r="AN30" i="1"/>
  <c r="F34" i="28"/>
  <c r="F41" i="28"/>
  <c r="H32" i="28"/>
  <c r="H33" i="28"/>
  <c r="M35" i="23"/>
  <c r="H34" i="28"/>
  <c r="H41" i="28"/>
  <c r="M33" i="23"/>
  <c r="L33" i="23"/>
  <c r="D32" i="22"/>
  <c r="D32" i="28"/>
  <c r="B32" i="21"/>
  <c r="B32" i="28"/>
  <c r="B33" i="28"/>
  <c r="G33" i="21"/>
  <c r="G35" i="28"/>
  <c r="L32" i="28"/>
  <c r="L33" i="28"/>
  <c r="F32" i="28"/>
  <c r="F33" i="28"/>
  <c r="G31" i="23"/>
  <c r="J32" i="28"/>
  <c r="J33" i="28"/>
  <c r="B34" i="28"/>
  <c r="B41" i="28"/>
  <c r="J31" i="22"/>
  <c r="K32" i="28"/>
  <c r="K33" i="28"/>
  <c r="E31" i="22"/>
  <c r="E32" i="28"/>
  <c r="E33" i="28"/>
  <c r="K34" i="28"/>
  <c r="K41" i="28"/>
  <c r="L34" i="28"/>
  <c r="L41" i="28"/>
  <c r="D34" i="28"/>
  <c r="BA30" i="1"/>
  <c r="AO30" i="1"/>
  <c r="G33" i="22"/>
  <c r="G31" i="19"/>
  <c r="F31" i="23"/>
  <c r="H32" i="22"/>
  <c r="H32" i="21"/>
  <c r="D32" i="21"/>
  <c r="F31" i="21"/>
  <c r="F32" i="22"/>
  <c r="F32" i="21"/>
  <c r="E32" i="22"/>
  <c r="E32" i="21"/>
  <c r="J31" i="23"/>
  <c r="K32" i="22"/>
  <c r="I31" i="23"/>
  <c r="J31" i="21"/>
  <c r="J32" i="22"/>
  <c r="J32" i="21"/>
  <c r="F31" i="22"/>
  <c r="B31" i="22"/>
  <c r="B32" i="22"/>
  <c r="B31" i="23"/>
  <c r="K32" i="21"/>
  <c r="I32" i="22"/>
  <c r="I32" i="21"/>
  <c r="I31" i="21"/>
  <c r="E31" i="21"/>
  <c r="H31" i="21"/>
  <c r="D31" i="21"/>
  <c r="I31" i="22"/>
  <c r="H31" i="23"/>
  <c r="D31" i="23"/>
  <c r="K31" i="21"/>
  <c r="B31" i="21"/>
  <c r="H31" i="22"/>
  <c r="D31" i="22"/>
  <c r="K31" i="23"/>
  <c r="K31" i="22"/>
  <c r="T16" i="1"/>
  <c r="U16" i="1"/>
  <c r="W16" i="1"/>
  <c r="X16" i="1"/>
  <c r="T17" i="1"/>
  <c r="U17" i="1"/>
  <c r="W17" i="1"/>
  <c r="X17" i="1"/>
  <c r="T18" i="1"/>
  <c r="U18" i="1"/>
  <c r="W18" i="1"/>
  <c r="X18" i="1"/>
  <c r="T19" i="1"/>
  <c r="U19" i="1"/>
  <c r="W19" i="1"/>
  <c r="X19" i="1"/>
  <c r="T20" i="1"/>
  <c r="U20" i="1"/>
  <c r="W20" i="1"/>
  <c r="X20" i="1"/>
  <c r="T21" i="1"/>
  <c r="U21" i="1"/>
  <c r="W21" i="1"/>
  <c r="X21" i="1"/>
  <c r="T22" i="1"/>
  <c r="U22" i="1"/>
  <c r="W22" i="1"/>
  <c r="X22" i="1"/>
  <c r="T23" i="1"/>
  <c r="U23" i="1"/>
  <c r="W23" i="1"/>
  <c r="X23" i="1"/>
  <c r="T24" i="1"/>
  <c r="U24" i="1"/>
  <c r="W24" i="1"/>
  <c r="X24" i="1"/>
  <c r="T25" i="1"/>
  <c r="U25" i="1"/>
  <c r="W25" i="1"/>
  <c r="X25" i="1"/>
  <c r="T26" i="1"/>
  <c r="U26" i="1"/>
  <c r="W26" i="1"/>
  <c r="X26" i="1"/>
  <c r="T27" i="1"/>
  <c r="U27" i="1"/>
  <c r="W27" i="1"/>
  <c r="X27" i="1"/>
  <c r="T28" i="1"/>
  <c r="U28" i="1"/>
  <c r="W28" i="1"/>
  <c r="X28" i="1"/>
  <c r="T29" i="1"/>
  <c r="U29" i="1"/>
  <c r="W29" i="1"/>
  <c r="X29" i="1"/>
  <c r="X15" i="1"/>
  <c r="W15" i="1"/>
  <c r="U15" i="1"/>
  <c r="T15" i="1"/>
  <c r="B30" i="23"/>
  <c r="D30" i="23"/>
  <c r="F30" i="23"/>
  <c r="G30" i="23"/>
  <c r="H30" i="23"/>
  <c r="I30" i="23"/>
  <c r="J30" i="23"/>
  <c r="K30" i="23"/>
  <c r="B30" i="22"/>
  <c r="D30" i="22"/>
  <c r="E30" i="22"/>
  <c r="F30" i="22"/>
  <c r="H30" i="22"/>
  <c r="I30" i="22"/>
  <c r="J30" i="22"/>
  <c r="K30" i="22"/>
  <c r="B30" i="21"/>
  <c r="D30" i="21"/>
  <c r="E30" i="21"/>
  <c r="F30" i="21"/>
  <c r="H30" i="21"/>
  <c r="I30" i="21"/>
  <c r="J30" i="21"/>
  <c r="K30" i="21"/>
  <c r="G30" i="19"/>
  <c r="G31" i="28"/>
  <c r="AQ29" i="1"/>
  <c r="AR29" i="1"/>
  <c r="AS29" i="1"/>
  <c r="AT29" i="1"/>
  <c r="AU29" i="1"/>
  <c r="AV29" i="1"/>
  <c r="AW29" i="1"/>
  <c r="AX29" i="1"/>
  <c r="AE29" i="1"/>
  <c r="AF29" i="1"/>
  <c r="AO29" i="1"/>
  <c r="AG29" i="1"/>
  <c r="AH29" i="1"/>
  <c r="AI29" i="1"/>
  <c r="AJ29" i="1"/>
  <c r="AK29" i="1"/>
  <c r="AL29" i="1"/>
  <c r="I29" i="1"/>
  <c r="V29" i="1"/>
  <c r="BC29" i="1"/>
  <c r="BD29" i="1"/>
  <c r="BG29" i="1"/>
  <c r="BF29" i="1"/>
  <c r="Q29" i="1"/>
  <c r="R29" i="1"/>
  <c r="BE29" i="1"/>
  <c r="BB29" i="1"/>
  <c r="AZ29" i="1"/>
  <c r="M34" i="28"/>
  <c r="M32" i="28"/>
  <c r="E30" i="23"/>
  <c r="G30" i="21"/>
  <c r="G30" i="22"/>
  <c r="AN29" i="1"/>
  <c r="D41" i="28"/>
  <c r="M41" i="28"/>
  <c r="D33" i="28"/>
  <c r="M33" i="28"/>
  <c r="L30" i="23"/>
  <c r="M30" i="23"/>
  <c r="L31" i="23"/>
  <c r="M31" i="23"/>
  <c r="M32" i="23"/>
  <c r="L32" i="23"/>
  <c r="E31" i="23"/>
  <c r="G32" i="28"/>
  <c r="G34" i="28"/>
  <c r="G41" i="28"/>
  <c r="G32" i="21"/>
  <c r="G32" i="22"/>
  <c r="G31" i="22"/>
  <c r="G31" i="21"/>
  <c r="BA29" i="1"/>
  <c r="B29" i="23"/>
  <c r="D29" i="23"/>
  <c r="E29" i="23"/>
  <c r="F29" i="23"/>
  <c r="G29" i="23"/>
  <c r="H29" i="23"/>
  <c r="I29" i="23"/>
  <c r="J29" i="23"/>
  <c r="K29" i="23"/>
  <c r="B29" i="22"/>
  <c r="D29" i="22"/>
  <c r="E29" i="22"/>
  <c r="F29" i="22"/>
  <c r="G29" i="22"/>
  <c r="H29" i="22"/>
  <c r="I29" i="22"/>
  <c r="J29" i="22"/>
  <c r="K29" i="22"/>
  <c r="B29" i="21"/>
  <c r="D29" i="21"/>
  <c r="E29" i="21"/>
  <c r="F29" i="21"/>
  <c r="G29" i="21"/>
  <c r="H29" i="21"/>
  <c r="I29" i="21"/>
  <c r="J29" i="21"/>
  <c r="K29" i="21"/>
  <c r="AQ28" i="1"/>
  <c r="AR28" i="1"/>
  <c r="AS28" i="1"/>
  <c r="AT28" i="1"/>
  <c r="AU28" i="1"/>
  <c r="AV28" i="1"/>
  <c r="AW28" i="1"/>
  <c r="AX28" i="1"/>
  <c r="AE28" i="1"/>
  <c r="AF28" i="1"/>
  <c r="AO28" i="1"/>
  <c r="AG28" i="1"/>
  <c r="AH28" i="1"/>
  <c r="AI28" i="1"/>
  <c r="AJ28" i="1"/>
  <c r="AK28" i="1"/>
  <c r="AL28" i="1"/>
  <c r="I28" i="1"/>
  <c r="V28" i="1"/>
  <c r="BC28" i="1"/>
  <c r="BD28" i="1"/>
  <c r="BG28" i="1"/>
  <c r="BF28" i="1"/>
  <c r="Q28" i="1"/>
  <c r="R28" i="1"/>
  <c r="BE28" i="1"/>
  <c r="BB28" i="1"/>
  <c r="AZ28" i="1"/>
  <c r="L29" i="23"/>
  <c r="M29" i="23"/>
  <c r="AN28" i="1"/>
  <c r="BA28" i="1"/>
  <c r="L20" i="23"/>
  <c r="M20" i="23"/>
  <c r="L21" i="23"/>
  <c r="M21" i="23"/>
  <c r="L22" i="23"/>
  <c r="M22" i="23"/>
  <c r="L23" i="23"/>
  <c r="M23" i="23"/>
  <c r="L24" i="23"/>
  <c r="M24" i="23"/>
  <c r="L25" i="23"/>
  <c r="M25" i="23"/>
  <c r="L26" i="23"/>
  <c r="M26" i="23"/>
  <c r="L27" i="23"/>
  <c r="M27" i="23"/>
  <c r="M19" i="23"/>
  <c r="L19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16" i="23"/>
  <c r="G15" i="19"/>
  <c r="I17" i="23"/>
  <c r="I18" i="23"/>
  <c r="I19" i="23"/>
  <c r="I20" i="23"/>
  <c r="I21" i="23"/>
  <c r="I22" i="23"/>
  <c r="I23" i="23"/>
  <c r="I24" i="23"/>
  <c r="I25" i="23"/>
  <c r="I26" i="23"/>
  <c r="I27" i="23"/>
  <c r="I28" i="23"/>
  <c r="I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16" i="23"/>
  <c r="D16" i="22"/>
  <c r="E16" i="22"/>
  <c r="F16" i="22"/>
  <c r="H16" i="22"/>
  <c r="I16" i="22"/>
  <c r="J16" i="22"/>
  <c r="K16" i="22"/>
  <c r="D17" i="22"/>
  <c r="E17" i="22"/>
  <c r="F17" i="22"/>
  <c r="H17" i="22"/>
  <c r="I17" i="22"/>
  <c r="J17" i="22"/>
  <c r="K17" i="22"/>
  <c r="D18" i="22"/>
  <c r="E18" i="22"/>
  <c r="F18" i="22"/>
  <c r="H18" i="22"/>
  <c r="I18" i="22"/>
  <c r="J18" i="22"/>
  <c r="K18" i="22"/>
  <c r="D19" i="22"/>
  <c r="E19" i="22"/>
  <c r="F19" i="22"/>
  <c r="H19" i="22"/>
  <c r="I19" i="22"/>
  <c r="J19" i="22"/>
  <c r="K19" i="22"/>
  <c r="D20" i="22"/>
  <c r="E20" i="22"/>
  <c r="F20" i="22"/>
  <c r="H20" i="22"/>
  <c r="I20" i="22"/>
  <c r="J20" i="22"/>
  <c r="K20" i="22"/>
  <c r="D21" i="22"/>
  <c r="E21" i="22"/>
  <c r="F21" i="22"/>
  <c r="H21" i="22"/>
  <c r="I21" i="22"/>
  <c r="J21" i="22"/>
  <c r="K21" i="22"/>
  <c r="D22" i="22"/>
  <c r="E22" i="22"/>
  <c r="F22" i="22"/>
  <c r="H22" i="22"/>
  <c r="I22" i="22"/>
  <c r="J22" i="22"/>
  <c r="K22" i="22"/>
  <c r="D23" i="22"/>
  <c r="E23" i="22"/>
  <c r="F23" i="22"/>
  <c r="H23" i="22"/>
  <c r="I23" i="22"/>
  <c r="J23" i="22"/>
  <c r="K23" i="22"/>
  <c r="D24" i="22"/>
  <c r="E24" i="22"/>
  <c r="F24" i="22"/>
  <c r="H24" i="22"/>
  <c r="I24" i="22"/>
  <c r="J24" i="22"/>
  <c r="K24" i="22"/>
  <c r="D25" i="22"/>
  <c r="E25" i="22"/>
  <c r="F25" i="22"/>
  <c r="H25" i="22"/>
  <c r="I25" i="22"/>
  <c r="J25" i="22"/>
  <c r="K25" i="22"/>
  <c r="D26" i="22"/>
  <c r="E26" i="22"/>
  <c r="F26" i="22"/>
  <c r="H26" i="22"/>
  <c r="I26" i="22"/>
  <c r="J26" i="22"/>
  <c r="K26" i="22"/>
  <c r="D27" i="22"/>
  <c r="E27" i="22"/>
  <c r="F27" i="22"/>
  <c r="H27" i="22"/>
  <c r="I27" i="22"/>
  <c r="J27" i="22"/>
  <c r="K27" i="22"/>
  <c r="D28" i="22"/>
  <c r="E28" i="22"/>
  <c r="F28" i="22"/>
  <c r="H28" i="22"/>
  <c r="I28" i="22"/>
  <c r="J28" i="22"/>
  <c r="K28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16" i="22"/>
  <c r="D16" i="21"/>
  <c r="E16" i="21"/>
  <c r="F16" i="21"/>
  <c r="H16" i="21"/>
  <c r="I16" i="21"/>
  <c r="J16" i="21"/>
  <c r="K16" i="21"/>
  <c r="D17" i="21"/>
  <c r="E17" i="21"/>
  <c r="F17" i="21"/>
  <c r="H17" i="21"/>
  <c r="I17" i="21"/>
  <c r="J17" i="21"/>
  <c r="K17" i="21"/>
  <c r="D18" i="21"/>
  <c r="E18" i="21"/>
  <c r="F18" i="21"/>
  <c r="H18" i="21"/>
  <c r="I18" i="21"/>
  <c r="J18" i="21"/>
  <c r="K18" i="21"/>
  <c r="D19" i="21"/>
  <c r="E19" i="21"/>
  <c r="F19" i="21"/>
  <c r="H19" i="21"/>
  <c r="I19" i="21"/>
  <c r="J19" i="21"/>
  <c r="K19" i="21"/>
  <c r="D20" i="21"/>
  <c r="E20" i="21"/>
  <c r="F20" i="21"/>
  <c r="H20" i="21"/>
  <c r="I20" i="21"/>
  <c r="J20" i="21"/>
  <c r="K20" i="21"/>
  <c r="D21" i="21"/>
  <c r="E21" i="21"/>
  <c r="F21" i="21"/>
  <c r="H21" i="21"/>
  <c r="I21" i="21"/>
  <c r="J21" i="21"/>
  <c r="K21" i="21"/>
  <c r="D22" i="21"/>
  <c r="E22" i="21"/>
  <c r="F22" i="21"/>
  <c r="H22" i="21"/>
  <c r="I22" i="21"/>
  <c r="J22" i="21"/>
  <c r="K22" i="21"/>
  <c r="D23" i="21"/>
  <c r="E23" i="21"/>
  <c r="F23" i="21"/>
  <c r="H23" i="21"/>
  <c r="I23" i="21"/>
  <c r="J23" i="21"/>
  <c r="K23" i="21"/>
  <c r="D24" i="21"/>
  <c r="E24" i="21"/>
  <c r="F24" i="21"/>
  <c r="H24" i="21"/>
  <c r="I24" i="21"/>
  <c r="J24" i="21"/>
  <c r="K24" i="21"/>
  <c r="D25" i="21"/>
  <c r="E25" i="21"/>
  <c r="F25" i="21"/>
  <c r="H25" i="21"/>
  <c r="I25" i="21"/>
  <c r="J25" i="21"/>
  <c r="K25" i="21"/>
  <c r="D26" i="21"/>
  <c r="E26" i="21"/>
  <c r="F26" i="21"/>
  <c r="H26" i="21"/>
  <c r="I26" i="21"/>
  <c r="J26" i="21"/>
  <c r="K26" i="21"/>
  <c r="D27" i="21"/>
  <c r="E27" i="21"/>
  <c r="F27" i="21"/>
  <c r="H27" i="21"/>
  <c r="I27" i="21"/>
  <c r="J27" i="21"/>
  <c r="K27" i="21"/>
  <c r="D28" i="21"/>
  <c r="E28" i="21"/>
  <c r="F28" i="21"/>
  <c r="H28" i="21"/>
  <c r="I28" i="21"/>
  <c r="J28" i="21"/>
  <c r="K28" i="21"/>
  <c r="B17" i="21"/>
  <c r="B18" i="21"/>
  <c r="B20" i="21"/>
  <c r="B21" i="21"/>
  <c r="B22" i="21"/>
  <c r="B23" i="21"/>
  <c r="B24" i="21"/>
  <c r="B25" i="21"/>
  <c r="B26" i="21"/>
  <c r="B27" i="21"/>
  <c r="B28" i="21"/>
  <c r="B16" i="21"/>
  <c r="G27" i="19"/>
  <c r="G26" i="19"/>
  <c r="G25" i="19"/>
  <c r="G24" i="19"/>
  <c r="G23" i="19"/>
  <c r="G22" i="19"/>
  <c r="G21" i="19"/>
  <c r="G20" i="19"/>
  <c r="G19" i="19"/>
  <c r="G18" i="19"/>
  <c r="G17" i="19"/>
  <c r="G16" i="19"/>
  <c r="AQ27" i="1"/>
  <c r="AR27" i="1"/>
  <c r="AS27" i="1"/>
  <c r="AT27" i="1"/>
  <c r="AU27" i="1"/>
  <c r="AV27" i="1"/>
  <c r="AW27" i="1"/>
  <c r="AX27" i="1"/>
  <c r="AE27" i="1"/>
  <c r="AF27" i="1"/>
  <c r="AO27" i="1"/>
  <c r="AG27" i="1"/>
  <c r="AH27" i="1"/>
  <c r="AI27" i="1"/>
  <c r="AJ27" i="1"/>
  <c r="AK27" i="1"/>
  <c r="AL27" i="1"/>
  <c r="BG27" i="1"/>
  <c r="BF27" i="1"/>
  <c r="Q27" i="1"/>
  <c r="R27" i="1"/>
  <c r="BE27" i="1"/>
  <c r="I27" i="1"/>
  <c r="V27" i="1"/>
  <c r="BC27" i="1"/>
  <c r="BD27" i="1"/>
  <c r="BB27" i="1"/>
  <c r="AZ27" i="1"/>
  <c r="I16" i="1"/>
  <c r="V16" i="1"/>
  <c r="I17" i="1"/>
  <c r="V17" i="1"/>
  <c r="I18" i="1"/>
  <c r="V18" i="1"/>
  <c r="I19" i="1"/>
  <c r="V19" i="1"/>
  <c r="I20" i="1"/>
  <c r="V20" i="1"/>
  <c r="I21" i="1"/>
  <c r="V21" i="1"/>
  <c r="I22" i="1"/>
  <c r="V22" i="1"/>
  <c r="I23" i="1"/>
  <c r="V23" i="1"/>
  <c r="I24" i="1"/>
  <c r="V24" i="1"/>
  <c r="I25" i="1"/>
  <c r="V25" i="1"/>
  <c r="I26" i="1"/>
  <c r="V26" i="1"/>
  <c r="I15" i="1"/>
  <c r="V15" i="1"/>
  <c r="BB3" i="1"/>
  <c r="BC3" i="1"/>
  <c r="BD3" i="1"/>
  <c r="BE3" i="1"/>
  <c r="BF3" i="1"/>
  <c r="BG3" i="1"/>
  <c r="BB4" i="1"/>
  <c r="BC4" i="1"/>
  <c r="BD4" i="1"/>
  <c r="BE4" i="1"/>
  <c r="BF4" i="1"/>
  <c r="BG4" i="1"/>
  <c r="BB5" i="1"/>
  <c r="BC5" i="1"/>
  <c r="BD5" i="1"/>
  <c r="BE5" i="1"/>
  <c r="BF5" i="1"/>
  <c r="BG5" i="1"/>
  <c r="BB6" i="1"/>
  <c r="BC6" i="1"/>
  <c r="BD6" i="1"/>
  <c r="BE6" i="1"/>
  <c r="BF6" i="1"/>
  <c r="BG6" i="1"/>
  <c r="BB7" i="1"/>
  <c r="BC7" i="1"/>
  <c r="BD7" i="1"/>
  <c r="BE7" i="1"/>
  <c r="BF7" i="1"/>
  <c r="BG7" i="1"/>
  <c r="BB8" i="1"/>
  <c r="BC8" i="1"/>
  <c r="BD8" i="1"/>
  <c r="BE8" i="1"/>
  <c r="BF8" i="1"/>
  <c r="BG8" i="1"/>
  <c r="BB9" i="1"/>
  <c r="BC9" i="1"/>
  <c r="BD9" i="1"/>
  <c r="BE9" i="1"/>
  <c r="BF9" i="1"/>
  <c r="BG9" i="1"/>
  <c r="BB10" i="1"/>
  <c r="BC10" i="1"/>
  <c r="BD10" i="1"/>
  <c r="BE10" i="1"/>
  <c r="BF10" i="1"/>
  <c r="BG10" i="1"/>
  <c r="BB11" i="1"/>
  <c r="BC11" i="1"/>
  <c r="BD11" i="1"/>
  <c r="BE11" i="1"/>
  <c r="BF11" i="1"/>
  <c r="BG11" i="1"/>
  <c r="BB12" i="1"/>
  <c r="BC12" i="1"/>
  <c r="BD12" i="1"/>
  <c r="BE12" i="1"/>
  <c r="BF12" i="1"/>
  <c r="BG12" i="1"/>
  <c r="BB13" i="1"/>
  <c r="BC13" i="1"/>
  <c r="BD13" i="1"/>
  <c r="BE13" i="1"/>
  <c r="BF13" i="1"/>
  <c r="BG13" i="1"/>
  <c r="BB14" i="1"/>
  <c r="BC14" i="1"/>
  <c r="BD14" i="1"/>
  <c r="BE14" i="1"/>
  <c r="BF14" i="1"/>
  <c r="BG14" i="1"/>
  <c r="BB15" i="1"/>
  <c r="BC15" i="1"/>
  <c r="BD15" i="1"/>
  <c r="BE15" i="1"/>
  <c r="BF15" i="1"/>
  <c r="BG15" i="1"/>
  <c r="BB16" i="1"/>
  <c r="BC16" i="1"/>
  <c r="BD16" i="1"/>
  <c r="BE16" i="1"/>
  <c r="BF16" i="1"/>
  <c r="BG16" i="1"/>
  <c r="BB17" i="1"/>
  <c r="BC17" i="1"/>
  <c r="BD17" i="1"/>
  <c r="BE17" i="1"/>
  <c r="BF17" i="1"/>
  <c r="BG17" i="1"/>
  <c r="BB18" i="1"/>
  <c r="BC18" i="1"/>
  <c r="BD18" i="1"/>
  <c r="BE18" i="1"/>
  <c r="BF18" i="1"/>
  <c r="BG18" i="1"/>
  <c r="BB19" i="1"/>
  <c r="BC19" i="1"/>
  <c r="BD19" i="1"/>
  <c r="BE19" i="1"/>
  <c r="BF19" i="1"/>
  <c r="BG19" i="1"/>
  <c r="BB20" i="1"/>
  <c r="BC20" i="1"/>
  <c r="BD20" i="1"/>
  <c r="BE20" i="1"/>
  <c r="BF20" i="1"/>
  <c r="BG20" i="1"/>
  <c r="BB21" i="1"/>
  <c r="BC21" i="1"/>
  <c r="BD21" i="1"/>
  <c r="BE21" i="1"/>
  <c r="BF21" i="1"/>
  <c r="BG21" i="1"/>
  <c r="BB22" i="1"/>
  <c r="BC22" i="1"/>
  <c r="BD22" i="1"/>
  <c r="BE22" i="1"/>
  <c r="BF22" i="1"/>
  <c r="BG22" i="1"/>
  <c r="BB23" i="1"/>
  <c r="BC23" i="1"/>
  <c r="BD23" i="1"/>
  <c r="BE23" i="1"/>
  <c r="BF23" i="1"/>
  <c r="BG23" i="1"/>
  <c r="BB24" i="1"/>
  <c r="BC24" i="1"/>
  <c r="BD24" i="1"/>
  <c r="BE24" i="1"/>
  <c r="BF24" i="1"/>
  <c r="BG24" i="1"/>
  <c r="BB25" i="1"/>
  <c r="BC25" i="1"/>
  <c r="BD25" i="1"/>
  <c r="BE25" i="1"/>
  <c r="BF25" i="1"/>
  <c r="BG25" i="1"/>
  <c r="BG26" i="1"/>
  <c r="BF26" i="1"/>
  <c r="BE26" i="1"/>
  <c r="BD26" i="1"/>
  <c r="BC26" i="1"/>
  <c r="BB26" i="1"/>
  <c r="AZ3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Q3" i="1"/>
  <c r="AR3" i="1"/>
  <c r="AS3" i="1"/>
  <c r="AT3" i="1"/>
  <c r="AU3" i="1"/>
  <c r="AV3" i="1"/>
  <c r="AW3" i="1"/>
  <c r="AX3" i="1"/>
  <c r="AQ4" i="1"/>
  <c r="AR4" i="1"/>
  <c r="AS4" i="1"/>
  <c r="AT4" i="1"/>
  <c r="AU4" i="1"/>
  <c r="AV4" i="1"/>
  <c r="AW4" i="1"/>
  <c r="AX4" i="1"/>
  <c r="AQ5" i="1"/>
  <c r="AR5" i="1"/>
  <c r="AS5" i="1"/>
  <c r="AT5" i="1"/>
  <c r="AU5" i="1"/>
  <c r="AV5" i="1"/>
  <c r="AW5" i="1"/>
  <c r="AX5" i="1"/>
  <c r="AQ6" i="1"/>
  <c r="AR6" i="1"/>
  <c r="AS6" i="1"/>
  <c r="AT6" i="1"/>
  <c r="AU6" i="1"/>
  <c r="AV6" i="1"/>
  <c r="AW6" i="1"/>
  <c r="AX6" i="1"/>
  <c r="AQ7" i="1"/>
  <c r="AR7" i="1"/>
  <c r="AS7" i="1"/>
  <c r="AT7" i="1"/>
  <c r="AU7" i="1"/>
  <c r="AV7" i="1"/>
  <c r="AW7" i="1"/>
  <c r="AX7" i="1"/>
  <c r="AQ8" i="1"/>
  <c r="AR8" i="1"/>
  <c r="AS8" i="1"/>
  <c r="AT8" i="1"/>
  <c r="AU8" i="1"/>
  <c r="AV8" i="1"/>
  <c r="AW8" i="1"/>
  <c r="AX8" i="1"/>
  <c r="AQ9" i="1"/>
  <c r="AR9" i="1"/>
  <c r="AS9" i="1"/>
  <c r="AT9" i="1"/>
  <c r="AU9" i="1"/>
  <c r="AV9" i="1"/>
  <c r="AW9" i="1"/>
  <c r="AX9" i="1"/>
  <c r="AQ10" i="1"/>
  <c r="AR10" i="1"/>
  <c r="AS10" i="1"/>
  <c r="AT10" i="1"/>
  <c r="AU10" i="1"/>
  <c r="AV10" i="1"/>
  <c r="AW10" i="1"/>
  <c r="AX10" i="1"/>
  <c r="AQ11" i="1"/>
  <c r="AR11" i="1"/>
  <c r="AS11" i="1"/>
  <c r="AT11" i="1"/>
  <c r="AU11" i="1"/>
  <c r="AV11" i="1"/>
  <c r="AW11" i="1"/>
  <c r="AX11" i="1"/>
  <c r="AQ12" i="1"/>
  <c r="AR12" i="1"/>
  <c r="AS12" i="1"/>
  <c r="AT12" i="1"/>
  <c r="AU12" i="1"/>
  <c r="AV12" i="1"/>
  <c r="AW12" i="1"/>
  <c r="AX12" i="1"/>
  <c r="AQ13" i="1"/>
  <c r="AR13" i="1"/>
  <c r="AS13" i="1"/>
  <c r="AT13" i="1"/>
  <c r="AU13" i="1"/>
  <c r="AV13" i="1"/>
  <c r="AW13" i="1"/>
  <c r="AX13" i="1"/>
  <c r="AQ14" i="1"/>
  <c r="AR14" i="1"/>
  <c r="AS14" i="1"/>
  <c r="AT14" i="1"/>
  <c r="AU14" i="1"/>
  <c r="AV14" i="1"/>
  <c r="AW14" i="1"/>
  <c r="AX14" i="1"/>
  <c r="AQ15" i="1"/>
  <c r="AR15" i="1"/>
  <c r="AS15" i="1"/>
  <c r="AT15" i="1"/>
  <c r="AU15" i="1"/>
  <c r="AV15" i="1"/>
  <c r="AW15" i="1"/>
  <c r="AX15" i="1"/>
  <c r="AQ16" i="1"/>
  <c r="AR16" i="1"/>
  <c r="AS16" i="1"/>
  <c r="AT16" i="1"/>
  <c r="AU16" i="1"/>
  <c r="AV16" i="1"/>
  <c r="AW16" i="1"/>
  <c r="AX16" i="1"/>
  <c r="AQ17" i="1"/>
  <c r="AR17" i="1"/>
  <c r="AS17" i="1"/>
  <c r="AT17" i="1"/>
  <c r="AU17" i="1"/>
  <c r="AV17" i="1"/>
  <c r="AW17" i="1"/>
  <c r="AX17" i="1"/>
  <c r="AQ18" i="1"/>
  <c r="AR18" i="1"/>
  <c r="AS18" i="1"/>
  <c r="AT18" i="1"/>
  <c r="AU18" i="1"/>
  <c r="AV18" i="1"/>
  <c r="AW18" i="1"/>
  <c r="AX18" i="1"/>
  <c r="AQ19" i="1"/>
  <c r="AR19" i="1"/>
  <c r="AS19" i="1"/>
  <c r="AT19" i="1"/>
  <c r="AU19" i="1"/>
  <c r="AV19" i="1"/>
  <c r="AW19" i="1"/>
  <c r="AX19" i="1"/>
  <c r="AQ20" i="1"/>
  <c r="AR20" i="1"/>
  <c r="AS20" i="1"/>
  <c r="AT20" i="1"/>
  <c r="AU20" i="1"/>
  <c r="AV20" i="1"/>
  <c r="AW20" i="1"/>
  <c r="AX20" i="1"/>
  <c r="AQ21" i="1"/>
  <c r="AR21" i="1"/>
  <c r="AS21" i="1"/>
  <c r="AT21" i="1"/>
  <c r="AU21" i="1"/>
  <c r="AV21" i="1"/>
  <c r="AW21" i="1"/>
  <c r="AX21" i="1"/>
  <c r="AQ22" i="1"/>
  <c r="AR22" i="1"/>
  <c r="AS22" i="1"/>
  <c r="AT22" i="1"/>
  <c r="AU22" i="1"/>
  <c r="AV22" i="1"/>
  <c r="AW22" i="1"/>
  <c r="AX22" i="1"/>
  <c r="AQ23" i="1"/>
  <c r="AR23" i="1"/>
  <c r="AS23" i="1"/>
  <c r="AT23" i="1"/>
  <c r="AU23" i="1"/>
  <c r="AV23" i="1"/>
  <c r="AW23" i="1"/>
  <c r="AX23" i="1"/>
  <c r="AQ24" i="1"/>
  <c r="AR24" i="1"/>
  <c r="AS24" i="1"/>
  <c r="AT24" i="1"/>
  <c r="AU24" i="1"/>
  <c r="AV24" i="1"/>
  <c r="AW24" i="1"/>
  <c r="AX24" i="1"/>
  <c r="AQ25" i="1"/>
  <c r="AR25" i="1"/>
  <c r="AS25" i="1"/>
  <c r="AT25" i="1"/>
  <c r="AU25" i="1"/>
  <c r="AV25" i="1"/>
  <c r="AW25" i="1"/>
  <c r="AX25" i="1"/>
  <c r="AR26" i="1"/>
  <c r="AS26" i="1"/>
  <c r="AT26" i="1"/>
  <c r="AU26" i="1"/>
  <c r="AV26" i="1"/>
  <c r="AW26" i="1"/>
  <c r="AX26" i="1"/>
  <c r="AQ26" i="1"/>
  <c r="AE3" i="1"/>
  <c r="AF3" i="1"/>
  <c r="AG3" i="1"/>
  <c r="AH3" i="1"/>
  <c r="AI3" i="1"/>
  <c r="AJ3" i="1"/>
  <c r="AK3" i="1"/>
  <c r="AL3" i="1"/>
  <c r="AE4" i="1"/>
  <c r="AF4" i="1"/>
  <c r="AG4" i="1"/>
  <c r="AH4" i="1"/>
  <c r="AI4" i="1"/>
  <c r="AJ4" i="1"/>
  <c r="AK4" i="1"/>
  <c r="AL4" i="1"/>
  <c r="AE5" i="1"/>
  <c r="AF5" i="1"/>
  <c r="AG5" i="1"/>
  <c r="AH5" i="1"/>
  <c r="AI5" i="1"/>
  <c r="AJ5" i="1"/>
  <c r="AK5" i="1"/>
  <c r="AL5" i="1"/>
  <c r="AE6" i="1"/>
  <c r="AF6" i="1"/>
  <c r="AG6" i="1"/>
  <c r="AH6" i="1"/>
  <c r="AI6" i="1"/>
  <c r="AJ6" i="1"/>
  <c r="AK6" i="1"/>
  <c r="AL6" i="1"/>
  <c r="AE7" i="1"/>
  <c r="AF7" i="1"/>
  <c r="AG7" i="1"/>
  <c r="AH7" i="1"/>
  <c r="AI7" i="1"/>
  <c r="AJ7" i="1"/>
  <c r="AK7" i="1"/>
  <c r="AL7" i="1"/>
  <c r="AE8" i="1"/>
  <c r="AF8" i="1"/>
  <c r="AG8" i="1"/>
  <c r="AH8" i="1"/>
  <c r="AI8" i="1"/>
  <c r="AJ8" i="1"/>
  <c r="AK8" i="1"/>
  <c r="AL8" i="1"/>
  <c r="AE9" i="1"/>
  <c r="AF9" i="1"/>
  <c r="AG9" i="1"/>
  <c r="AH9" i="1"/>
  <c r="AI9" i="1"/>
  <c r="AJ9" i="1"/>
  <c r="AK9" i="1"/>
  <c r="AL9" i="1"/>
  <c r="AE10" i="1"/>
  <c r="AF10" i="1"/>
  <c r="AG10" i="1"/>
  <c r="AH10" i="1"/>
  <c r="AI10" i="1"/>
  <c r="AJ10" i="1"/>
  <c r="AK10" i="1"/>
  <c r="AL10" i="1"/>
  <c r="AE11" i="1"/>
  <c r="AF11" i="1"/>
  <c r="AG11" i="1"/>
  <c r="AH11" i="1"/>
  <c r="AI11" i="1"/>
  <c r="AJ11" i="1"/>
  <c r="AK11" i="1"/>
  <c r="AL11" i="1"/>
  <c r="AE12" i="1"/>
  <c r="AF12" i="1"/>
  <c r="AG12" i="1"/>
  <c r="AH12" i="1"/>
  <c r="AI12" i="1"/>
  <c r="AJ12" i="1"/>
  <c r="AK12" i="1"/>
  <c r="AL12" i="1"/>
  <c r="AE13" i="1"/>
  <c r="AF13" i="1"/>
  <c r="AG13" i="1"/>
  <c r="AH13" i="1"/>
  <c r="AI13" i="1"/>
  <c r="AJ13" i="1"/>
  <c r="AK13" i="1"/>
  <c r="AL13" i="1"/>
  <c r="AE14" i="1"/>
  <c r="AF14" i="1"/>
  <c r="AG14" i="1"/>
  <c r="AH14" i="1"/>
  <c r="AI14" i="1"/>
  <c r="AJ14" i="1"/>
  <c r="AK14" i="1"/>
  <c r="AL14" i="1"/>
  <c r="AE15" i="1"/>
  <c r="AF15" i="1"/>
  <c r="AO15" i="1"/>
  <c r="AG15" i="1"/>
  <c r="AH15" i="1"/>
  <c r="AI15" i="1"/>
  <c r="AJ15" i="1"/>
  <c r="AK15" i="1"/>
  <c r="AL15" i="1"/>
  <c r="AF16" i="1"/>
  <c r="AO16" i="1"/>
  <c r="AG16" i="1"/>
  <c r="AH16" i="1"/>
  <c r="AI16" i="1"/>
  <c r="AJ16" i="1"/>
  <c r="AK16" i="1"/>
  <c r="AL16" i="1"/>
  <c r="AF17" i="1"/>
  <c r="AO17" i="1"/>
  <c r="AG17" i="1"/>
  <c r="AH17" i="1"/>
  <c r="AI17" i="1"/>
  <c r="AJ17" i="1"/>
  <c r="AK17" i="1"/>
  <c r="AL17" i="1"/>
  <c r="AF18" i="1"/>
  <c r="AO18" i="1"/>
  <c r="AG18" i="1"/>
  <c r="AH18" i="1"/>
  <c r="AI18" i="1"/>
  <c r="AJ18" i="1"/>
  <c r="AK18" i="1"/>
  <c r="AL18" i="1"/>
  <c r="AF19" i="1"/>
  <c r="AO19" i="1"/>
  <c r="AG19" i="1"/>
  <c r="AH19" i="1"/>
  <c r="AI19" i="1"/>
  <c r="AJ19" i="1"/>
  <c r="AK19" i="1"/>
  <c r="AL19" i="1"/>
  <c r="AF20" i="1"/>
  <c r="AO20" i="1"/>
  <c r="AG20" i="1"/>
  <c r="AH20" i="1"/>
  <c r="AI20" i="1"/>
  <c r="AJ20" i="1"/>
  <c r="AK20" i="1"/>
  <c r="AL20" i="1"/>
  <c r="AF21" i="1"/>
  <c r="AO21" i="1"/>
  <c r="AG21" i="1"/>
  <c r="AH21" i="1"/>
  <c r="AI21" i="1"/>
  <c r="AJ21" i="1"/>
  <c r="AK21" i="1"/>
  <c r="AL21" i="1"/>
  <c r="AF22" i="1"/>
  <c r="AO22" i="1"/>
  <c r="AG22" i="1"/>
  <c r="AH22" i="1"/>
  <c r="AI22" i="1"/>
  <c r="AJ22" i="1"/>
  <c r="AK22" i="1"/>
  <c r="AL22" i="1"/>
  <c r="AF23" i="1"/>
  <c r="AO23" i="1"/>
  <c r="AG23" i="1"/>
  <c r="AH23" i="1"/>
  <c r="AI23" i="1"/>
  <c r="AJ23" i="1"/>
  <c r="AK23" i="1"/>
  <c r="AL23" i="1"/>
  <c r="AF24" i="1"/>
  <c r="AO24" i="1"/>
  <c r="AG24" i="1"/>
  <c r="AH24" i="1"/>
  <c r="AI24" i="1"/>
  <c r="AJ24" i="1"/>
  <c r="AK24" i="1"/>
  <c r="AL24" i="1"/>
  <c r="AF25" i="1"/>
  <c r="AO25" i="1"/>
  <c r="AG25" i="1"/>
  <c r="AH25" i="1"/>
  <c r="AI25" i="1"/>
  <c r="AJ25" i="1"/>
  <c r="AK25" i="1"/>
  <c r="AL25" i="1"/>
  <c r="AF26" i="1"/>
  <c r="AO26" i="1"/>
  <c r="AG26" i="1"/>
  <c r="AH26" i="1"/>
  <c r="AI26" i="1"/>
  <c r="AJ26" i="1"/>
  <c r="AK26" i="1"/>
  <c r="AL26" i="1"/>
  <c r="AE17" i="1"/>
  <c r="AE18" i="1"/>
  <c r="AN18" i="1"/>
  <c r="AE19" i="1"/>
  <c r="AE20" i="1"/>
  <c r="AE21" i="1"/>
  <c r="AE22" i="1"/>
  <c r="AN22" i="1"/>
  <c r="AE23" i="1"/>
  <c r="AE24" i="1"/>
  <c r="AE25" i="1"/>
  <c r="AE26" i="1"/>
  <c r="AN26" i="1"/>
  <c r="AE16" i="1"/>
  <c r="Q2" i="1"/>
  <c r="R2" i="1"/>
  <c r="Q3" i="1"/>
  <c r="R3" i="1"/>
  <c r="Q4" i="1"/>
  <c r="R4" i="1"/>
  <c r="Q5" i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18" i="1"/>
  <c r="R18" i="1"/>
  <c r="G20" i="28"/>
  <c r="AN20" i="1"/>
  <c r="AN24" i="1"/>
  <c r="G24" i="28"/>
  <c r="G16" i="22"/>
  <c r="G16" i="28"/>
  <c r="G17" i="28"/>
  <c r="G21" i="28"/>
  <c r="G26" i="28"/>
  <c r="G18" i="28"/>
  <c r="G22" i="28"/>
  <c r="E26" i="23"/>
  <c r="G27" i="28"/>
  <c r="E19" i="23"/>
  <c r="G19" i="28"/>
  <c r="E23" i="23"/>
  <c r="G23" i="28"/>
  <c r="E27" i="23"/>
  <c r="G29" i="28"/>
  <c r="G28" i="28"/>
  <c r="AN16" i="1"/>
  <c r="AN23" i="1"/>
  <c r="AN19" i="1"/>
  <c r="AN15" i="1"/>
  <c r="L28" i="23"/>
  <c r="M28" i="23"/>
  <c r="AN27" i="1"/>
  <c r="AN25" i="1"/>
  <c r="AN21" i="1"/>
  <c r="AN17" i="1"/>
  <c r="BA26" i="1"/>
  <c r="BA18" i="1"/>
  <c r="BA27" i="1"/>
  <c r="BA25" i="1"/>
  <c r="BA21" i="1"/>
  <c r="BA17" i="1"/>
  <c r="BA24" i="1"/>
  <c r="BA20" i="1"/>
  <c r="BA22" i="1"/>
  <c r="BA23" i="1"/>
  <c r="BA19" i="1"/>
  <c r="G18" i="22"/>
  <c r="G22" i="22"/>
  <c r="G26" i="22"/>
  <c r="G20" i="22"/>
  <c r="G24" i="22"/>
  <c r="G28" i="22"/>
  <c r="E22" i="23"/>
  <c r="G17" i="22"/>
  <c r="G21" i="22"/>
  <c r="G25" i="22"/>
  <c r="E18" i="23"/>
  <c r="E16" i="23"/>
  <c r="E21" i="23"/>
  <c r="E17" i="23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E28" i="23"/>
  <c r="E24" i="23"/>
  <c r="E20" i="23"/>
  <c r="E25" i="23"/>
  <c r="G27" i="22"/>
  <c r="G23" i="22"/>
  <c r="G19" i="22"/>
  <c r="BA15" i="1"/>
  <c r="BA14" i="1"/>
  <c r="BA13" i="1"/>
  <c r="BA12" i="1"/>
  <c r="BA11" i="1"/>
  <c r="BA10" i="1"/>
  <c r="BA9" i="1"/>
  <c r="BA8" i="1"/>
  <c r="BA7" i="1"/>
  <c r="BA6" i="1"/>
  <c r="BA5" i="1"/>
  <c r="BA4" i="1"/>
  <c r="BA3" i="1"/>
  <c r="BA16" i="1"/>
  <c r="G33" i="28"/>
  <c r="G25" i="28"/>
</calcChain>
</file>

<file path=xl/sharedStrings.xml><?xml version="1.0" encoding="utf-8"?>
<sst xmlns="http://schemas.openxmlformats.org/spreadsheetml/2006/main" count="948" uniqueCount="331">
  <si>
    <t>Tamponi eseguiti</t>
  </si>
  <si>
    <t>Trasmessi a ISS</t>
  </si>
  <si>
    <t>Attuali positivi</t>
  </si>
  <si>
    <t>Ricoverati</t>
  </si>
  <si>
    <t>Isolamento domiciliare</t>
  </si>
  <si>
    <t>Guariti</t>
  </si>
  <si>
    <t>Deceduti</t>
  </si>
  <si>
    <t>di cui in terapia intensiva</t>
  </si>
  <si>
    <t>Tamponi positivi/Totale tamponi</t>
  </si>
  <si>
    <t>Ricoverati/Totale positivi</t>
  </si>
  <si>
    <t>Terapia intensiva/totale positivi</t>
  </si>
  <si>
    <t>Isolamento domiciliare/totale positivi</t>
  </si>
  <si>
    <t>Guariti/totale positivi</t>
  </si>
  <si>
    <t>Deceduti/totale positivi</t>
  </si>
  <si>
    <t>Ricoverati NO TI/totale positivi</t>
  </si>
  <si>
    <t>Tamponi positivi/tamponi totali daybyday</t>
  </si>
  <si>
    <t>Ricoverati TI</t>
  </si>
  <si>
    <t>Ricoverati no TI</t>
  </si>
  <si>
    <t>TAVOLA 1. CORONAVIRUS SICILIA - VALORI ASSOLUTI</t>
  </si>
  <si>
    <t>Positivi totali</t>
  </si>
  <si>
    <t>TAVOLA 2. CORONAVIRUS SICILIA - VARIAZIONI GIORNALIERE</t>
  </si>
  <si>
    <t>TAVOLA 3. CORONAVIRUS SICILIA - VARIAZIONI GIORNALIERE (IN PERCENTUALE)</t>
  </si>
  <si>
    <t>TAVOLA 4. CORONAVIRUS SICILIA - ALCUNI INDICATORI</t>
  </si>
  <si>
    <t>Ricoverati/
Totale positivi</t>
  </si>
  <si>
    <t>Tamponi positivi/
Totale tamponi</t>
  </si>
  <si>
    <t>Ricoverati no TI/
Totale positivi</t>
  </si>
  <si>
    <t>Ricoverati TI/
Totale positivi</t>
  </si>
  <si>
    <t>Isolamento domiciliare/
Totale positivi</t>
  </si>
  <si>
    <t>Guariti/
Totale positivi</t>
  </si>
  <si>
    <t>Deceduti/
Totale positivi
(letalità)</t>
  </si>
  <si>
    <t>Deceduti/
Ricoverati</t>
  </si>
  <si>
    <t>Deceduti/
Ricoverati TI</t>
  </si>
  <si>
    <t>Deceduti/
Ricoverati TI 
(t-4)</t>
  </si>
  <si>
    <t>Deceduti/
Ricoverati 
(t-4)</t>
  </si>
  <si>
    <t>Tamponi negativi</t>
  </si>
  <si>
    <t>Tamponi positivi</t>
  </si>
  <si>
    <t>23-29 mar</t>
  </si>
  <si>
    <t>16-22 mar</t>
  </si>
  <si>
    <t>30 mar - 5 apr</t>
  </si>
  <si>
    <t>6-12 apr</t>
  </si>
  <si>
    <t>TAVOLA 5. CORONAVIRUS SICILIA - VARIAZIONI SETTIMANALI</t>
  </si>
  <si>
    <t>13-19 apr</t>
  </si>
  <si>
    <t>20-26 apr</t>
  </si>
  <si>
    <t>27 apr - 3 mag</t>
  </si>
  <si>
    <t>4-10 mag</t>
  </si>
  <si>
    <t>rettificato il 15/5</t>
  </si>
  <si>
    <t>11-17 mag</t>
  </si>
  <si>
    <t>18-24 mag</t>
  </si>
  <si>
    <t>25-31 mag</t>
  </si>
  <si>
    <t>01-07 giu</t>
  </si>
  <si>
    <t>08-14 giu</t>
  </si>
  <si>
    <t>Trasmessi a ISS new</t>
  </si>
  <si>
    <t>Attuali positivi new</t>
  </si>
  <si>
    <t>Isolamento domiciliare new</t>
  </si>
  <si>
    <t>n.d.</t>
  </si>
  <si>
    <t>rettificato il numero dei positivi: -397</t>
  </si>
  <si>
    <t>15-21 giu</t>
  </si>
  <si>
    <t>22-28 giu</t>
  </si>
  <si>
    <t>29 giu -05 lug</t>
  </si>
  <si>
    <t>06-12 lug</t>
  </si>
  <si>
    <t>13-19 lug</t>
  </si>
  <si>
    <t>20-26 lug</t>
  </si>
  <si>
    <t>27 lug - 2 ago</t>
  </si>
  <si>
    <t>03-09 ago</t>
  </si>
  <si>
    <t>10-16 ago</t>
  </si>
  <si>
    <t>17-23 ago</t>
  </si>
  <si>
    <t>24-30 ago</t>
  </si>
  <si>
    <t>31 ago - 6 set</t>
  </si>
  <si>
    <t>7-13 set</t>
  </si>
  <si>
    <t>14-20 set</t>
  </si>
  <si>
    <t>21-27 set</t>
  </si>
  <si>
    <t>28 set - 4 ott</t>
  </si>
  <si>
    <t>5-11 ott</t>
  </si>
  <si>
    <t>Ricoverati no TI/attuali positivi</t>
  </si>
  <si>
    <t>Ricoverati TI/attuali positivi</t>
  </si>
  <si>
    <t>Isolamento domiciliare/attuali positivi</t>
  </si>
  <si>
    <t>2020-10-16T17:00:00</t>
  </si>
  <si>
    <t>ITA</t>
  </si>
  <si>
    <t>Sicilia</t>
  </si>
  <si>
    <t>data</t>
  </si>
  <si>
    <t>stato</t>
  </si>
  <si>
    <t>codice_regione</t>
  </si>
  <si>
    <t>denominazione_regione</t>
  </si>
  <si>
    <t>lat</t>
  </si>
  <si>
    <t>long</t>
  </si>
  <si>
    <t>ricoverati_con_sintomi</t>
  </si>
  <si>
    <t>terapia_intensiva</t>
  </si>
  <si>
    <t>totale_ospedalizzati</t>
  </si>
  <si>
    <t>isolamento_domiciliare</t>
  </si>
  <si>
    <t>totale_positivi</t>
  </si>
  <si>
    <t>variazione_totale_positivi</t>
  </si>
  <si>
    <t>nuovi_positivi</t>
  </si>
  <si>
    <t>dimessi_guariti</t>
  </si>
  <si>
    <t>deceduti</t>
  </si>
  <si>
    <t>casi_da_sospetto_diagnostico</t>
  </si>
  <si>
    <t>casi_da_screening</t>
  </si>
  <si>
    <t>totale_casi</t>
  </si>
  <si>
    <t>tamponi</t>
  </si>
  <si>
    <t>casi_testati</t>
  </si>
  <si>
    <t>note</t>
  </si>
  <si>
    <t>2020-10-17T17:00:00</t>
  </si>
  <si>
    <t>12-18 ott</t>
  </si>
  <si>
    <t>2020-10-18T17:00:00</t>
  </si>
  <si>
    <t>2020-10-19T17:00:00</t>
  </si>
  <si>
    <t>2020-10-21T17:00:00</t>
  </si>
  <si>
    <t>2020-10-20T17:00:00</t>
  </si>
  <si>
    <t>2020-10-22T17:00:00</t>
  </si>
  <si>
    <t>2020-10-23T17:00:00</t>
  </si>
  <si>
    <t>dal 1/7</t>
  </si>
  <si>
    <t>2020-10-24T17:00:00</t>
  </si>
  <si>
    <t>2020-10-25T17:00:00</t>
  </si>
  <si>
    <t>2020-10-26T17:00:00</t>
  </si>
  <si>
    <t>2020-10-27T17:00:00</t>
  </si>
  <si>
    <t>2020-10-28T17:00:00</t>
  </si>
  <si>
    <t>2020-10-30T17:00:00</t>
  </si>
  <si>
    <t>2020-10-29T17:00:00</t>
  </si>
  <si>
    <t>2020-10-31T17:00:00</t>
  </si>
  <si>
    <t>19-25 ott</t>
  </si>
  <si>
    <t>2020-11-01T17:00:00</t>
  </si>
  <si>
    <t>2020-11-02T17:00:00</t>
  </si>
  <si>
    <t>2020-11-03T17:00:00</t>
  </si>
  <si>
    <t>2020-11-04T17:00:00</t>
  </si>
  <si>
    <t>2020-11-05T17:00:00</t>
  </si>
  <si>
    <t>2020-11-06T17:00:00</t>
  </si>
  <si>
    <t>2020-11-07T17:00:00</t>
  </si>
  <si>
    <t>26 ott - 1 nov</t>
  </si>
  <si>
    <t>2-8 nov</t>
  </si>
  <si>
    <t>2020-11-08T17:00:00</t>
  </si>
  <si>
    <t>2020-11-09T17:00:00</t>
  </si>
  <si>
    <t>2020-11-10T17:00:00</t>
  </si>
  <si>
    <t>2020-11-11T17:00:00</t>
  </si>
  <si>
    <t>2020-11-12T17:00:00</t>
  </si>
  <si>
    <t>2020-11-13T17:00:00</t>
  </si>
  <si>
    <t>9-15 nov</t>
  </si>
  <si>
    <t>2020-11-14T17:00:00</t>
  </si>
  <si>
    <t>2020-11-15T17:00:00</t>
  </si>
  <si>
    <t>2020-11-16T17:00:00</t>
  </si>
  <si>
    <t>2020-11-17T17:00:00</t>
  </si>
  <si>
    <t>2020-11-18T17:00:00</t>
  </si>
  <si>
    <t>2020-11-19T17:00:00</t>
  </si>
  <si>
    <t>2020-11-20T17:00:00</t>
  </si>
  <si>
    <t>2020-11-21T17:00:00</t>
  </si>
  <si>
    <t>2020-11-22T17:00:00</t>
  </si>
  <si>
    <t>16-22 nov</t>
  </si>
  <si>
    <t>% tamponi positivi</t>
  </si>
  <si>
    <t>2020-11-23T17:00:00</t>
  </si>
  <si>
    <t>2020-11-24T17:00:00</t>
  </si>
  <si>
    <t>2020-11-26T17:00:00</t>
  </si>
  <si>
    <t>2020-11-25T17:00:00</t>
  </si>
  <si>
    <t>2020-11-27T17:00:00</t>
  </si>
  <si>
    <t>23-29 nov</t>
  </si>
  <si>
    <t>Casi testati</t>
  </si>
  <si>
    <t>% positivi su casi testati</t>
  </si>
  <si>
    <t>Tamponi positivi/Casi testati</t>
  </si>
  <si>
    <t>2020-11-28T17:00:00</t>
  </si>
  <si>
    <t>2020-11-29T17:00:00</t>
  </si>
  <si>
    <t>2020-11-30T17:00:00</t>
  </si>
  <si>
    <t>2020-12-01T17:00:00</t>
  </si>
  <si>
    <t>30 nov 6 dic</t>
  </si>
  <si>
    <t>2020-12-02T17:00:00</t>
  </si>
  <si>
    <t>2020-12-03T17:00:00</t>
  </si>
  <si>
    <t>2020-12-04T17:00:00</t>
  </si>
  <si>
    <t>2020-12-05T17:00:00</t>
  </si>
  <si>
    <t>020-12-06T17:00:00</t>
  </si>
  <si>
    <t>2020-12-07T17:00:00</t>
  </si>
  <si>
    <t>2020-12-08T17:00:00</t>
  </si>
  <si>
    <t>7-13 dic</t>
  </si>
  <si>
    <t>2020-12-09T17:00:00</t>
  </si>
  <si>
    <t>ingressi_terapia_intensiva</t>
  </si>
  <si>
    <t>note_test</t>
  </si>
  <si>
    <t>note_casi</t>
  </si>
  <si>
    <t>2020-12-10T17:00:00</t>
  </si>
  <si>
    <t>2020-12-11T17:00:00</t>
  </si>
  <si>
    <t>2020-12-12T17:00:00</t>
  </si>
  <si>
    <t>2020-12-13T17:00:00</t>
  </si>
  <si>
    <t>2020-12-14T17:00:00</t>
  </si>
  <si>
    <t>14-20 dic</t>
  </si>
  <si>
    <t>2020-12-15T17:00:00</t>
  </si>
  <si>
    <t>2020-12-16T17:00:00</t>
  </si>
  <si>
    <t>2020-12-17T17:00:00</t>
  </si>
  <si>
    <t>2020-12-18T17:00:00</t>
  </si>
  <si>
    <t>2020-12-19T17:00:00</t>
  </si>
  <si>
    <t>2020-12-20T17:00:00</t>
  </si>
  <si>
    <t>2020-12-21T17:00:00</t>
  </si>
  <si>
    <t>2020-12-22T17:00:00</t>
  </si>
  <si>
    <t>2020-12-23T17:00:00</t>
  </si>
  <si>
    <t>2020-12-24T17:00:00</t>
  </si>
  <si>
    <t>21-27 dic</t>
  </si>
  <si>
    <t>2020-12-25T17:00:00</t>
  </si>
  <si>
    <t>2020-12-26T17:00:00</t>
  </si>
  <si>
    <t>2020-12-27T17:00:00</t>
  </si>
  <si>
    <t>Ingressi in TI</t>
  </si>
  <si>
    <t>2020-12-28T17:00:00</t>
  </si>
  <si>
    <t>2020-12-29T17:00:00</t>
  </si>
  <si>
    <t>2020-12-30T17:00:00</t>
  </si>
  <si>
    <t>2020-12-31T17:00:00</t>
  </si>
  <si>
    <t>2021-01-01T17:00:00</t>
  </si>
  <si>
    <t>2021-01-02T17:00:00</t>
  </si>
  <si>
    <t>2021-01-03T17:00:00</t>
  </si>
  <si>
    <t>2021-01-04T17:00:00</t>
  </si>
  <si>
    <t>2021-01-05T17:00:00</t>
  </si>
  <si>
    <t>2021-01-06T17:00:00</t>
  </si>
  <si>
    <t>2021-01-07T17:00:00</t>
  </si>
  <si>
    <t>2021-01-08T17:00:00</t>
  </si>
  <si>
    <t>2021-01-09T17:00:00</t>
  </si>
  <si>
    <t>2021-01-10T17:00:00</t>
  </si>
  <si>
    <t>28 dic-3 gen</t>
  </si>
  <si>
    <t>4 -10 gen</t>
  </si>
  <si>
    <t>2021-01-11T17:00:00</t>
  </si>
  <si>
    <t>2021-01-12T17:00:00</t>
  </si>
  <si>
    <t>2021-01-13T17:00:00</t>
  </si>
  <si>
    <t>2021-01-14T17:00:00</t>
  </si>
  <si>
    <t>11-17 gen</t>
  </si>
  <si>
    <t>2021-01-15T17:00:00</t>
  </si>
  <si>
    <t>2021-01-16T17:00:00</t>
  </si>
  <si>
    <t>2021-01-17T17:00:00</t>
  </si>
  <si>
    <t>2021-01-18T17:00:00</t>
  </si>
  <si>
    <t>ITG</t>
  </si>
  <si>
    <t>ITG2</t>
  </si>
  <si>
    <t>totale_positivi_test_molecolare</t>
  </si>
  <si>
    <t>totale_positivi_test_antigenico_rapido</t>
  </si>
  <si>
    <t>tamponi_test_molecolare</t>
  </si>
  <si>
    <t>tamponi_test_antigenico_rapido</t>
  </si>
  <si>
    <t>codice_nuts_1</t>
  </si>
  <si>
    <t>codice_nuts_2</t>
  </si>
  <si>
    <t>18-24 gen</t>
  </si>
  <si>
    <t>2021-01-19T17:00:00</t>
  </si>
  <si>
    <t>2021-01-20T17:00:00</t>
  </si>
  <si>
    <t>2021-01-21T17:00:00</t>
  </si>
  <si>
    <t>2021-01-22T17:00:00</t>
  </si>
  <si>
    <t>2021-01-23T17:00:00</t>
  </si>
  <si>
    <t>2021-01-24T17:00:00</t>
  </si>
  <si>
    <t>2021-01-25T17:00:00</t>
  </si>
  <si>
    <t>2021-01-26T17:00:00</t>
  </si>
  <si>
    <t>2021-01-27T17:00:00</t>
  </si>
  <si>
    <t>2021-01-28T17:00:00</t>
  </si>
  <si>
    <t>2021-01-29T17:00:00</t>
  </si>
  <si>
    <t>25-31 gen</t>
  </si>
  <si>
    <t>2021-01-30T17:00:00</t>
  </si>
  <si>
    <t>2021-01-31T17:00:00</t>
  </si>
  <si>
    <t>2021-02-01T17:00:00</t>
  </si>
  <si>
    <t>2021-02-02T17:00:00</t>
  </si>
  <si>
    <t>2021-02-03T17:00:00</t>
  </si>
  <si>
    <t>ITG1</t>
  </si>
  <si>
    <t>2021-02-04T17:00:00</t>
  </si>
  <si>
    <t>2021-02-05T17:00:00</t>
  </si>
  <si>
    <t>2021-02-06T17:00:00</t>
  </si>
  <si>
    <t>2021-02-07T17:00:00</t>
  </si>
  <si>
    <t>1-7 feb</t>
  </si>
  <si>
    <t>2021-02-08T17:00:00</t>
  </si>
  <si>
    <t>2021-02-09T17:00:00</t>
  </si>
  <si>
    <t>2021-02-10T17:00:00</t>
  </si>
  <si>
    <t>8-14 feb</t>
  </si>
  <si>
    <t>2021-02-12T17:00:00</t>
  </si>
  <si>
    <t>2021-02-11T17:00:00</t>
  </si>
  <si>
    <t>2021-02-13T17:00:00</t>
  </si>
  <si>
    <t>2021-02-14T17:00:00</t>
  </si>
  <si>
    <t>2021-02-15T17:00:00</t>
  </si>
  <si>
    <t>2021-02-16T17:00:00</t>
  </si>
  <si>
    <t>15-21 feb</t>
  </si>
  <si>
    <t>2021-02-17T17:00:00</t>
  </si>
  <si>
    <t>2021-02-18T17:00:00</t>
  </si>
  <si>
    <t>2021-02-19T17:00:00</t>
  </si>
  <si>
    <t>2021-02-20T17:00:00</t>
  </si>
  <si>
    <t>2021-02-21T17:00:00</t>
  </si>
  <si>
    <t>2021-02-22T17:00:00</t>
  </si>
  <si>
    <t>2021-02-23T17:00:00</t>
  </si>
  <si>
    <t>22-28 feb</t>
  </si>
  <si>
    <t>2021-02-24T17:00:00</t>
  </si>
  <si>
    <t>2021-02-25T17:00:00</t>
  </si>
  <si>
    <t>2021-02-26T17:00:00</t>
  </si>
  <si>
    <t>2021-02-27T17:00:00</t>
  </si>
  <si>
    <t>2021-02-28T17:00:00</t>
  </si>
  <si>
    <t>2021-03-01T17:00:00</t>
  </si>
  <si>
    <t>2021-03-02T17:00:00</t>
  </si>
  <si>
    <t>1-7 mar</t>
  </si>
  <si>
    <t>2021-03-03T17:00:00</t>
  </si>
  <si>
    <t>2021-03-04T17:00:00</t>
  </si>
  <si>
    <t>2021-03-05T17:00:00</t>
  </si>
  <si>
    <t>2021-03-06T17:00:00</t>
  </si>
  <si>
    <t>2021-03-07T17:00:00</t>
  </si>
  <si>
    <t>2021-03-08T17:00:00</t>
  </si>
  <si>
    <t>2021-03-09T17:00:00</t>
  </si>
  <si>
    <t>2021-03-10T17:00:00</t>
  </si>
  <si>
    <t>2021-03-11T17:00:00</t>
  </si>
  <si>
    <t>2021-03-12T17:00:00</t>
  </si>
  <si>
    <t>8-14 mar</t>
  </si>
  <si>
    <t>2021-03-13T17:00:00</t>
  </si>
  <si>
    <t>2021-03-14T17:00:00</t>
  </si>
  <si>
    <t>2021-03-15T17:00:00</t>
  </si>
  <si>
    <t>2021-03-16T17:00:00</t>
  </si>
  <si>
    <t>2021-03-17T17:00:00</t>
  </si>
  <si>
    <t>2021-03-18T17:00:00</t>
  </si>
  <si>
    <t>2021-03-19T17:00:00</t>
  </si>
  <si>
    <t>2021-03-20T17:00:00</t>
  </si>
  <si>
    <t>15-21 mar</t>
  </si>
  <si>
    <t>2021-03-21T17:00:00</t>
  </si>
  <si>
    <t>2021-03-22T17:00:00</t>
  </si>
  <si>
    <t>2021-03-23T17:00:00</t>
  </si>
  <si>
    <t>2021-03-24T17:00:00</t>
  </si>
  <si>
    <t>2021-03-25T17:00:00</t>
  </si>
  <si>
    <t>2021-03-26T17:00:00</t>
  </si>
  <si>
    <t>2021-03-27T17:00:00</t>
  </si>
  <si>
    <t>2021-03-28T17:00:00</t>
  </si>
  <si>
    <t>2021-03-29T17:00:00</t>
  </si>
  <si>
    <t>22-28 mar</t>
  </si>
  <si>
    <t>2021-03-30T17:00:00,ITA,19,Sicilia,38.11569725,13.362356699999998,876,133,1009,16408,17417,0,0,150426,4607,,,172450,3147423,1279237,,0,,,172450,0,1996016,1151407,ITG,ITG1</t>
  </si>
  <si>
    <t>2021-03-30T17:00:00</t>
  </si>
  <si>
    <t>2021-03-31T17:00:00</t>
  </si>
  <si>
    <t>2021-04-01T17:00:00</t>
  </si>
  <si>
    <t>In data odierna non è stato possibile rilevare il dato dei tamponi con test antigenico</t>
  </si>
  <si>
    <t>dati inviati aggregando il 30 e il 31 di marzo 2021- il dato erroneamente comunicato in data 31/03/2021 dei nuovi positivi pari a 2904 è stato modificato il data odierna in 1673.</t>
  </si>
  <si>
    <t>2021-04-02T17:00:00</t>
  </si>
  <si>
    <t>Fonte piattaforma unica regionale Qualità Sicilia relativa al dato estratto relativo ai tamponi con test antigenico.</t>
  </si>
  <si>
    <t>2021-04-03T17:00:00</t>
  </si>
  <si>
    <t>Fonte piattaforma regionale qualità sicilia relativa al dato estratto relativo ai tamponi con test antigenico.</t>
  </si>
  <si>
    <t>29 mar-4 apr</t>
  </si>
  <si>
    <t>2021-04-04T17:00:00</t>
  </si>
  <si>
    <t>Fonte piattaforma regionale Qualità Sicilia relativa al dato estratto relativo ai tamponi con test antigenico</t>
  </si>
  <si>
    <t>2021-04-05T17:00:00</t>
  </si>
  <si>
    <t>Fonte  piattaforma Regionale Qualità Sicilia relativa al dato estratto relativo ai tamponi con test antigenico</t>
  </si>
  <si>
    <t>2021-04-06T17:00:00</t>
  </si>
  <si>
    <t>2021-04-07T17:00:00</t>
  </si>
  <si>
    <t>2021-04-08T17:00:00</t>
  </si>
  <si>
    <t xml:space="preserve"> </t>
  </si>
  <si>
    <t>Persone testate, si comunica che il dato odierno è riferito al totale dei soggetti testati nelle ultime 24h con tampone molecolare con esito positivo e negativo</t>
  </si>
  <si>
    <t>2021-04-09T17:00:00</t>
  </si>
  <si>
    <t>Guariti: il conteggio dei guariti tiene conto del ricalcolo effettuato con i dati incompleti delle ultime due settimane. Deceduti: il conteggio dei deceduti tiene conto del ricalcolo effettuato con i dati incompleti dei mesi precedenti.</t>
  </si>
  <si>
    <t>2021-04-10T17:00:00</t>
  </si>
  <si>
    <t>2021-04-11T17:00:00</t>
  </si>
  <si>
    <t>5-11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</si>
</sst>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\+0;\-0;0"/>
    <numFmt numFmtId="166" formatCode="d/m;@"/>
    <numFmt numFmtId="167" formatCode="\+0.0%;\-0.0%;0.0%"/>
    <numFmt numFmtId="168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164" fontId="0" fillId="0" borderId="0" xfId="1" applyNumberFormat="1" applyFont="1"/>
    <xf numFmtId="165" fontId="0" fillId="0" borderId="0" xfId="0" applyNumberFormat="1"/>
    <xf numFmtId="166" fontId="0" fillId="0" borderId="0" xfId="0" applyNumberFormat="1"/>
    <xf numFmtId="0" fontId="0" fillId="0" borderId="0" xfId="0" applyNumberFormat="1"/>
    <xf numFmtId="167" fontId="0" fillId="0" borderId="0" xfId="1" applyNumberFormat="1" applyFont="1"/>
    <xf numFmtId="0" fontId="2" fillId="0" borderId="0" xfId="0" applyFont="1" applyAlignment="1">
      <alignment wrapText="1"/>
    </xf>
    <xf numFmtId="0" fontId="2" fillId="0" borderId="0" xfId="0" applyNumberFormat="1" applyFont="1" applyAlignment="1">
      <alignment wrapText="1"/>
    </xf>
    <xf numFmtId="0" fontId="0" fillId="3" borderId="0" xfId="0" applyFill="1"/>
    <xf numFmtId="166" fontId="0" fillId="0" borderId="1" xfId="0" applyNumberFormat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167" fontId="0" fillId="0" borderId="0" xfId="0" applyNumberFormat="1"/>
    <xf numFmtId="164" fontId="0" fillId="0" borderId="0" xfId="0" applyNumberFormat="1"/>
    <xf numFmtId="0" fontId="4" fillId="0" borderId="1" xfId="0" applyFont="1" applyBorder="1" applyAlignment="1">
      <alignment horizontal="right" wrapText="1"/>
    </xf>
    <xf numFmtId="16" fontId="0" fillId="0" borderId="0" xfId="0" applyNumberFormat="1"/>
    <xf numFmtId="10" fontId="0" fillId="0" borderId="0" xfId="1" applyNumberFormat="1" applyFont="1"/>
    <xf numFmtId="0" fontId="0" fillId="0" borderId="1" xfId="0" applyBorder="1"/>
    <xf numFmtId="165" fontId="0" fillId="0" borderId="0" xfId="0" applyNumberFormat="1" applyAlignment="1">
      <alignment horizontal="right"/>
    </xf>
    <xf numFmtId="10" fontId="0" fillId="0" borderId="0" xfId="1" applyNumberFormat="1" applyFont="1" applyAlignment="1">
      <alignment horizontal="right"/>
    </xf>
    <xf numFmtId="164" fontId="0" fillId="0" borderId="1" xfId="0" applyNumberFormat="1" applyBorder="1"/>
    <xf numFmtId="0" fontId="0" fillId="0" borderId="1" xfId="0" applyNumberFormat="1" applyBorder="1"/>
    <xf numFmtId="165" fontId="0" fillId="0" borderId="1" xfId="0" applyNumberFormat="1" applyBorder="1"/>
    <xf numFmtId="167" fontId="0" fillId="0" borderId="1" xfId="1" applyNumberFormat="1" applyFont="1" applyBorder="1"/>
    <xf numFmtId="164" fontId="0" fillId="0" borderId="1" xfId="1" applyNumberFormat="1" applyFont="1" applyBorder="1"/>
    <xf numFmtId="10" fontId="0" fillId="0" borderId="1" xfId="1" applyNumberFormat="1" applyFont="1" applyBorder="1"/>
    <xf numFmtId="167" fontId="0" fillId="0" borderId="0" xfId="0" applyNumberFormat="1" applyAlignment="1">
      <alignment horizontal="right"/>
    </xf>
    <xf numFmtId="167" fontId="0" fillId="0" borderId="1" xfId="0" applyNumberFormat="1" applyBorder="1"/>
    <xf numFmtId="165" fontId="0" fillId="2" borderId="0" xfId="0" applyNumberFormat="1" applyFill="1"/>
    <xf numFmtId="168" fontId="0" fillId="0" borderId="0" xfId="0" applyNumberFormat="1"/>
    <xf numFmtId="0" fontId="5" fillId="0" borderId="0" xfId="0" applyFont="1" applyAlignment="1">
      <alignment vertical="center"/>
    </xf>
    <xf numFmtId="3" fontId="0" fillId="0" borderId="0" xfId="0" applyNumberFormat="1"/>
    <xf numFmtId="0" fontId="2" fillId="0" borderId="0" xfId="0" applyFont="1" applyFill="1" applyBorder="1" applyAlignment="1">
      <alignment horizontal="right" vertical="center" wrapText="1"/>
    </xf>
    <xf numFmtId="165" fontId="0" fillId="0" borderId="0" xfId="0" applyNumberFormat="1" applyFill="1"/>
    <xf numFmtId="0" fontId="3" fillId="4" borderId="0" xfId="0" applyFont="1" applyFill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 /><Relationship Id="rId13" Type="http://schemas.openxmlformats.org/officeDocument/2006/relationships/chartsheet" Target="chartsheets/sheet13.xml" /><Relationship Id="rId18" Type="http://schemas.openxmlformats.org/officeDocument/2006/relationships/chartsheet" Target="chartsheets/sheet18.xml" /><Relationship Id="rId26" Type="http://schemas.openxmlformats.org/officeDocument/2006/relationships/worksheet" Target="worksheets/sheet3.xml" /><Relationship Id="rId3" Type="http://schemas.openxmlformats.org/officeDocument/2006/relationships/chartsheet" Target="chartsheets/sheet3.xml" /><Relationship Id="rId21" Type="http://schemas.openxmlformats.org/officeDocument/2006/relationships/chartsheet" Target="chartsheets/sheet21.xml" /><Relationship Id="rId34" Type="http://schemas.openxmlformats.org/officeDocument/2006/relationships/calcChain" Target="calcChain.xml" /><Relationship Id="rId7" Type="http://schemas.openxmlformats.org/officeDocument/2006/relationships/chartsheet" Target="chartsheets/sheet7.xml" /><Relationship Id="rId12" Type="http://schemas.openxmlformats.org/officeDocument/2006/relationships/chartsheet" Target="chartsheets/sheet12.xml" /><Relationship Id="rId17" Type="http://schemas.openxmlformats.org/officeDocument/2006/relationships/chartsheet" Target="chartsheets/sheet17.xml" /><Relationship Id="rId25" Type="http://schemas.openxmlformats.org/officeDocument/2006/relationships/worksheet" Target="worksheets/sheet2.xml" /><Relationship Id="rId33" Type="http://schemas.openxmlformats.org/officeDocument/2006/relationships/sharedStrings" Target="sharedStrings.xml" /><Relationship Id="rId2" Type="http://schemas.openxmlformats.org/officeDocument/2006/relationships/chartsheet" Target="chartsheets/sheet2.xml" /><Relationship Id="rId16" Type="http://schemas.openxmlformats.org/officeDocument/2006/relationships/chartsheet" Target="chartsheets/sheet16.xml" /><Relationship Id="rId20" Type="http://schemas.openxmlformats.org/officeDocument/2006/relationships/chartsheet" Target="chartsheets/sheet20.xml" /><Relationship Id="rId29" Type="http://schemas.openxmlformats.org/officeDocument/2006/relationships/worksheet" Target="worksheets/sheet6.xml" /><Relationship Id="rId1" Type="http://schemas.openxmlformats.org/officeDocument/2006/relationships/chartsheet" Target="chartsheets/sheet1.xml" /><Relationship Id="rId6" Type="http://schemas.openxmlformats.org/officeDocument/2006/relationships/chartsheet" Target="chartsheets/sheet6.xml" /><Relationship Id="rId11" Type="http://schemas.openxmlformats.org/officeDocument/2006/relationships/chartsheet" Target="chartsheets/sheet11.xml" /><Relationship Id="rId24" Type="http://schemas.openxmlformats.org/officeDocument/2006/relationships/worksheet" Target="worksheets/sheet1.xml" /><Relationship Id="rId32" Type="http://schemas.openxmlformats.org/officeDocument/2006/relationships/styles" Target="styles.xml" /><Relationship Id="rId5" Type="http://schemas.openxmlformats.org/officeDocument/2006/relationships/chartsheet" Target="chartsheets/sheet5.xml" /><Relationship Id="rId15" Type="http://schemas.openxmlformats.org/officeDocument/2006/relationships/chartsheet" Target="chartsheets/sheet15.xml" /><Relationship Id="rId23" Type="http://schemas.openxmlformats.org/officeDocument/2006/relationships/chartsheet" Target="chartsheets/sheet23.xml" /><Relationship Id="rId28" Type="http://schemas.openxmlformats.org/officeDocument/2006/relationships/worksheet" Target="worksheets/sheet5.xml" /><Relationship Id="rId10" Type="http://schemas.openxmlformats.org/officeDocument/2006/relationships/chartsheet" Target="chartsheets/sheet10.xml" /><Relationship Id="rId19" Type="http://schemas.openxmlformats.org/officeDocument/2006/relationships/chartsheet" Target="chartsheets/sheet19.xml" /><Relationship Id="rId31" Type="http://schemas.openxmlformats.org/officeDocument/2006/relationships/theme" Target="theme/theme1.xml" /><Relationship Id="rId4" Type="http://schemas.openxmlformats.org/officeDocument/2006/relationships/chartsheet" Target="chartsheets/sheet4.xml" /><Relationship Id="rId9" Type="http://schemas.openxmlformats.org/officeDocument/2006/relationships/chartsheet" Target="chartsheets/sheet9.xml" /><Relationship Id="rId14" Type="http://schemas.openxmlformats.org/officeDocument/2006/relationships/chartsheet" Target="chartsheets/sheet14.xml" /><Relationship Id="rId22" Type="http://schemas.openxmlformats.org/officeDocument/2006/relationships/chartsheet" Target="chartsheets/sheet22.xml" /><Relationship Id="rId27" Type="http://schemas.openxmlformats.org/officeDocument/2006/relationships/worksheet" Target="worksheets/sheet4.xml" /><Relationship Id="rId30" Type="http://schemas.openxmlformats.org/officeDocument/2006/relationships/worksheet" Target="worksheets/sheet7.xml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 /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 /><Relationship Id="rId1" Type="http://schemas.microsoft.com/office/2011/relationships/chartStyle" Target="style3.xml" 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 /><Relationship Id="rId1" Type="http://schemas.microsoft.com/office/2011/relationships/chartStyle" Target="style4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Grafico 1. La situazione ALL'11 aprile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4758981398648194"/>
          <c:y val="0.169072062232448"/>
          <c:w val="0.50482037202703611"/>
          <c:h val="0.772470421616811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862-4543-B429-1172B8E6D5BA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862-4543-B429-1172B8E6D5BA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862-4543-B429-1172B8E6D5BA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862-4543-B429-1172B8E6D5B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862-4543-B429-1172B8E6D5BA}"/>
              </c:ext>
            </c:extLst>
          </c:dPt>
          <c:dLbls>
            <c:dLbl>
              <c:idx val="0"/>
              <c:layout>
                <c:manualLayout>
                  <c:x val="0.20214856521409938"/>
                  <c:y val="-7.113304663761270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62-4543-B429-1172B8E6D5BA}"/>
                </c:ext>
              </c:extLst>
            </c:dLbl>
            <c:dLbl>
              <c:idx val="1"/>
              <c:layout>
                <c:manualLayout>
                  <c:x val="-0.21170964600125272"/>
                  <c:y val="-0.1004231246648650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62-4543-B429-1172B8E6D5BA}"/>
                </c:ext>
              </c:extLst>
            </c:dLbl>
            <c:dLbl>
              <c:idx val="2"/>
              <c:layout>
                <c:manualLayout>
                  <c:x val="-0.11200123207808209"/>
                  <c:y val="-0.1715561713024777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62-4543-B429-1172B8E6D5BA}"/>
                </c:ext>
              </c:extLst>
            </c:dLbl>
            <c:dLbl>
              <c:idx val="3"/>
              <c:layout>
                <c:manualLayout>
                  <c:x val="-2.2536779509646689E-2"/>
                  <c:y val="-0.1621414209970981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002980820192313E-2"/>
                      <c:h val="0.10546207239657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862-4543-B429-1172B8E6D5BA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'Sicilia foglio di lavoro'!$Z$1:$AC$1</c:f>
              <c:strCache>
                <c:ptCount val="4"/>
                <c:pt idx="0">
                  <c:v>Guariti</c:v>
                </c:pt>
                <c:pt idx="1">
                  <c:v>Isolamento domiciliare</c:v>
                </c:pt>
                <c:pt idx="2">
                  <c:v>Ricoverati</c:v>
                </c:pt>
                <c:pt idx="3">
                  <c:v>Deceduti</c:v>
                </c:pt>
              </c:strCache>
            </c:strRef>
          </c:cat>
          <c:val>
            <c:numRef>
              <c:f>'Sicilia foglio di lavoro'!$Z$408:$AC$408</c:f>
              <c:numCache>
                <c:formatCode>General</c:formatCode>
                <c:ptCount val="4"/>
                <c:pt idx="0">
                  <c:v>158478</c:v>
                </c:pt>
                <c:pt idx="1">
                  <c:v>21652</c:v>
                </c:pt>
                <c:pt idx="2">
                  <c:v>1319</c:v>
                </c:pt>
                <c:pt idx="3">
                  <c:v>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62-4543-B429-1172B8E6D5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7.1. Ricoverati:</a:t>
            </a:r>
            <a:r>
              <a:rPr lang="it-IT" baseline="0"/>
              <a:t> non in terapia intensiva e in terapia intensiva</a:t>
            </a:r>
            <a:endParaRPr lang="it-IT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2282344026909759E-2"/>
          <c:y val="2.3182619398250216E-2"/>
          <c:w val="0.94884708838269172"/>
          <c:h val="0.89736361455643976"/>
        </c:manualLayout>
      </c:layout>
      <c:lineChart>
        <c:grouping val="standard"/>
        <c:varyColors val="0"/>
        <c:ser>
          <c:idx val="0"/>
          <c:order val="0"/>
          <c:tx>
            <c:v>Ricoverati no T.I.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lavoro'!$I$2:$I$410</c:f>
              <c:numCache>
                <c:formatCode>General</c:formatCode>
                <c:ptCount val="256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34</c:v>
                </c:pt>
                <c:pt idx="4">
                  <c:v>34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39</c:v>
                </c:pt>
                <c:pt idx="9">
                  <c:v>45</c:v>
                </c:pt>
                <c:pt idx="10">
                  <c:v>44</c:v>
                </c:pt>
                <c:pt idx="11">
                  <c:v>43</c:v>
                </c:pt>
                <c:pt idx="12">
                  <c:v>42</c:v>
                </c:pt>
                <c:pt idx="13">
                  <c:v>46</c:v>
                </c:pt>
                <c:pt idx="14">
                  <c:v>47</c:v>
                </c:pt>
                <c:pt idx="15">
                  <c:v>51</c:v>
                </c:pt>
                <c:pt idx="16">
                  <c:v>54</c:v>
                </c:pt>
                <c:pt idx="17">
                  <c:v>54</c:v>
                </c:pt>
                <c:pt idx="18">
                  <c:v>53</c:v>
                </c:pt>
                <c:pt idx="19">
                  <c:v>41</c:v>
                </c:pt>
                <c:pt idx="20">
                  <c:v>45</c:v>
                </c:pt>
                <c:pt idx="21">
                  <c:v>45</c:v>
                </c:pt>
                <c:pt idx="22">
                  <c:v>50</c:v>
                </c:pt>
                <c:pt idx="23">
                  <c:v>54</c:v>
                </c:pt>
                <c:pt idx="24">
                  <c:v>53</c:v>
                </c:pt>
                <c:pt idx="25">
                  <c:v>59</c:v>
                </c:pt>
                <c:pt idx="26">
                  <c:v>62</c:v>
                </c:pt>
                <c:pt idx="27">
                  <c:v>69</c:v>
                </c:pt>
                <c:pt idx="28">
                  <c:v>70</c:v>
                </c:pt>
                <c:pt idx="29">
                  <c:v>68</c:v>
                </c:pt>
                <c:pt idx="30">
                  <c:v>70</c:v>
                </c:pt>
                <c:pt idx="31">
                  <c:v>71</c:v>
                </c:pt>
                <c:pt idx="32">
                  <c:v>76</c:v>
                </c:pt>
                <c:pt idx="33">
                  <c:v>81</c:v>
                </c:pt>
                <c:pt idx="34">
                  <c:v>87</c:v>
                </c:pt>
                <c:pt idx="35">
                  <c:v>88</c:v>
                </c:pt>
                <c:pt idx="36">
                  <c:v>86</c:v>
                </c:pt>
                <c:pt idx="37">
                  <c:v>101</c:v>
                </c:pt>
                <c:pt idx="38">
                  <c:v>104</c:v>
                </c:pt>
                <c:pt idx="39">
                  <c:v>105</c:v>
                </c:pt>
                <c:pt idx="40">
                  <c:v>108</c:v>
                </c:pt>
                <c:pt idx="41">
                  <c:v>112</c:v>
                </c:pt>
                <c:pt idx="42">
                  <c:v>116</c:v>
                </c:pt>
                <c:pt idx="43">
                  <c:v>120</c:v>
                </c:pt>
                <c:pt idx="44">
                  <c:v>136</c:v>
                </c:pt>
                <c:pt idx="45">
                  <c:v>141</c:v>
                </c:pt>
                <c:pt idx="46">
                  <c:v>155</c:v>
                </c:pt>
                <c:pt idx="47">
                  <c:v>173</c:v>
                </c:pt>
                <c:pt idx="48">
                  <c:v>179</c:v>
                </c:pt>
                <c:pt idx="49">
                  <c:v>191</c:v>
                </c:pt>
                <c:pt idx="50">
                  <c:v>194</c:v>
                </c:pt>
                <c:pt idx="51">
                  <c:v>203</c:v>
                </c:pt>
                <c:pt idx="52">
                  <c:v>224</c:v>
                </c:pt>
                <c:pt idx="53">
                  <c:v>230</c:v>
                </c:pt>
                <c:pt idx="54">
                  <c:v>237</c:v>
                </c:pt>
                <c:pt idx="55">
                  <c:v>235</c:v>
                </c:pt>
                <c:pt idx="56">
                  <c:v>255</c:v>
                </c:pt>
                <c:pt idx="57">
                  <c:v>268</c:v>
                </c:pt>
                <c:pt idx="58">
                  <c:v>294</c:v>
                </c:pt>
                <c:pt idx="59">
                  <c:v>293</c:v>
                </c:pt>
                <c:pt idx="60">
                  <c:v>301</c:v>
                </c:pt>
                <c:pt idx="61">
                  <c:v>307</c:v>
                </c:pt>
                <c:pt idx="62">
                  <c:v>303</c:v>
                </c:pt>
                <c:pt idx="63">
                  <c:v>322</c:v>
                </c:pt>
                <c:pt idx="64">
                  <c:v>329</c:v>
                </c:pt>
                <c:pt idx="65">
                  <c:v>361</c:v>
                </c:pt>
                <c:pt idx="66">
                  <c:v>368</c:v>
                </c:pt>
                <c:pt idx="67">
                  <c:v>375</c:v>
                </c:pt>
                <c:pt idx="68">
                  <c:v>376</c:v>
                </c:pt>
                <c:pt idx="69">
                  <c:v>376</c:v>
                </c:pt>
                <c:pt idx="70">
                  <c:v>387</c:v>
                </c:pt>
                <c:pt idx="71">
                  <c:v>388</c:v>
                </c:pt>
                <c:pt idx="72">
                  <c:v>404</c:v>
                </c:pt>
                <c:pt idx="73">
                  <c:v>426</c:v>
                </c:pt>
                <c:pt idx="74">
                  <c:v>447</c:v>
                </c:pt>
                <c:pt idx="75">
                  <c:v>468</c:v>
                </c:pt>
                <c:pt idx="76">
                  <c:v>471</c:v>
                </c:pt>
                <c:pt idx="77">
                  <c:v>479</c:v>
                </c:pt>
                <c:pt idx="78">
                  <c:v>493</c:v>
                </c:pt>
                <c:pt idx="79">
                  <c:v>521</c:v>
                </c:pt>
                <c:pt idx="80">
                  <c:v>542</c:v>
                </c:pt>
                <c:pt idx="81">
                  <c:v>565</c:v>
                </c:pt>
                <c:pt idx="82">
                  <c:v>588</c:v>
                </c:pt>
                <c:pt idx="83">
                  <c:v>593</c:v>
                </c:pt>
                <c:pt idx="84">
                  <c:v>606</c:v>
                </c:pt>
                <c:pt idx="85">
                  <c:v>642</c:v>
                </c:pt>
                <c:pt idx="86">
                  <c:v>677</c:v>
                </c:pt>
                <c:pt idx="87">
                  <c:v>727</c:v>
                </c:pt>
                <c:pt idx="88">
                  <c:v>787</c:v>
                </c:pt>
                <c:pt idx="89">
                  <c:v>839</c:v>
                </c:pt>
                <c:pt idx="90">
                  <c:v>895</c:v>
                </c:pt>
                <c:pt idx="91">
                  <c:v>962</c:v>
                </c:pt>
                <c:pt idx="92">
                  <c:v>999</c:v>
                </c:pt>
                <c:pt idx="93">
                  <c:v>1025</c:v>
                </c:pt>
                <c:pt idx="94">
                  <c:v>1072</c:v>
                </c:pt>
                <c:pt idx="95">
                  <c:v>1105</c:v>
                </c:pt>
                <c:pt idx="96">
                  <c:v>1147</c:v>
                </c:pt>
                <c:pt idx="97">
                  <c:v>1157</c:v>
                </c:pt>
                <c:pt idx="98">
                  <c:v>1161</c:v>
                </c:pt>
                <c:pt idx="99">
                  <c:v>1250</c:v>
                </c:pt>
                <c:pt idx="100">
                  <c:v>1303</c:v>
                </c:pt>
                <c:pt idx="101">
                  <c:v>1348</c:v>
                </c:pt>
                <c:pt idx="102">
                  <c:v>1376</c:v>
                </c:pt>
                <c:pt idx="103">
                  <c:v>1391</c:v>
                </c:pt>
                <c:pt idx="104">
                  <c:v>1450</c:v>
                </c:pt>
                <c:pt idx="105">
                  <c:v>1462</c:v>
                </c:pt>
                <c:pt idx="106">
                  <c:v>1476</c:v>
                </c:pt>
                <c:pt idx="107">
                  <c:v>1501</c:v>
                </c:pt>
                <c:pt idx="108">
                  <c:v>1505</c:v>
                </c:pt>
                <c:pt idx="109">
                  <c:v>1528</c:v>
                </c:pt>
                <c:pt idx="110">
                  <c:v>1532</c:v>
                </c:pt>
                <c:pt idx="111">
                  <c:v>1537</c:v>
                </c:pt>
                <c:pt idx="112">
                  <c:v>1568</c:v>
                </c:pt>
                <c:pt idx="113">
                  <c:v>1597</c:v>
                </c:pt>
                <c:pt idx="114">
                  <c:v>1604</c:v>
                </c:pt>
                <c:pt idx="115">
                  <c:v>1601</c:v>
                </c:pt>
                <c:pt idx="116">
                  <c:v>1574</c:v>
                </c:pt>
                <c:pt idx="117">
                  <c:v>1545</c:v>
                </c:pt>
                <c:pt idx="118">
                  <c:v>1539</c:v>
                </c:pt>
                <c:pt idx="119">
                  <c:v>1519</c:v>
                </c:pt>
                <c:pt idx="120">
                  <c:v>1522</c:v>
                </c:pt>
                <c:pt idx="121">
                  <c:v>1547</c:v>
                </c:pt>
                <c:pt idx="122">
                  <c:v>1517</c:v>
                </c:pt>
                <c:pt idx="123">
                  <c:v>1494</c:v>
                </c:pt>
                <c:pt idx="124">
                  <c:v>1465</c:v>
                </c:pt>
                <c:pt idx="125">
                  <c:v>1431</c:v>
                </c:pt>
                <c:pt idx="126">
                  <c:v>1400</c:v>
                </c:pt>
                <c:pt idx="127">
                  <c:v>1367</c:v>
                </c:pt>
                <c:pt idx="128">
                  <c:v>1387</c:v>
                </c:pt>
                <c:pt idx="129">
                  <c:v>1374</c:v>
                </c:pt>
                <c:pt idx="130">
                  <c:v>1374</c:v>
                </c:pt>
                <c:pt idx="131">
                  <c:v>1342</c:v>
                </c:pt>
                <c:pt idx="132">
                  <c:v>1280</c:v>
                </c:pt>
                <c:pt idx="133">
                  <c:v>1243</c:v>
                </c:pt>
                <c:pt idx="134">
                  <c:v>1226</c:v>
                </c:pt>
                <c:pt idx="135">
                  <c:v>1237</c:v>
                </c:pt>
                <c:pt idx="136">
                  <c:v>1225</c:v>
                </c:pt>
                <c:pt idx="137">
                  <c:v>1188</c:v>
                </c:pt>
                <c:pt idx="138">
                  <c:v>1131</c:v>
                </c:pt>
                <c:pt idx="139">
                  <c:v>1091</c:v>
                </c:pt>
                <c:pt idx="140">
                  <c:v>1071</c:v>
                </c:pt>
                <c:pt idx="141">
                  <c:v>1076</c:v>
                </c:pt>
                <c:pt idx="142">
                  <c:v>1086</c:v>
                </c:pt>
                <c:pt idx="143">
                  <c:v>1059</c:v>
                </c:pt>
                <c:pt idx="144">
                  <c:v>1028</c:v>
                </c:pt>
                <c:pt idx="145">
                  <c:v>1008</c:v>
                </c:pt>
                <c:pt idx="146">
                  <c:v>995</c:v>
                </c:pt>
                <c:pt idx="147">
                  <c:v>1014</c:v>
                </c:pt>
                <c:pt idx="148">
                  <c:v>1027</c:v>
                </c:pt>
                <c:pt idx="149">
                  <c:v>1064</c:v>
                </c:pt>
                <c:pt idx="150">
                  <c:v>1093</c:v>
                </c:pt>
                <c:pt idx="151">
                  <c:v>1085</c:v>
                </c:pt>
                <c:pt idx="152">
                  <c:v>1069</c:v>
                </c:pt>
                <c:pt idx="153">
                  <c:v>1073</c:v>
                </c:pt>
                <c:pt idx="154">
                  <c:v>1090</c:v>
                </c:pt>
                <c:pt idx="155">
                  <c:v>1137</c:v>
                </c:pt>
                <c:pt idx="156">
                  <c:v>1181</c:v>
                </c:pt>
                <c:pt idx="157">
                  <c:v>1198</c:v>
                </c:pt>
                <c:pt idx="158">
                  <c:v>1190</c:v>
                </c:pt>
                <c:pt idx="159">
                  <c:v>1228</c:v>
                </c:pt>
                <c:pt idx="160">
                  <c:v>1246</c:v>
                </c:pt>
                <c:pt idx="161">
                  <c:v>1256</c:v>
                </c:pt>
                <c:pt idx="162">
                  <c:v>1265</c:v>
                </c:pt>
                <c:pt idx="163">
                  <c:v>1298</c:v>
                </c:pt>
                <c:pt idx="164">
                  <c:v>1342</c:v>
                </c:pt>
                <c:pt idx="165">
                  <c:v>1371</c:v>
                </c:pt>
                <c:pt idx="166">
                  <c:v>1397</c:v>
                </c:pt>
                <c:pt idx="167">
                  <c:v>1403</c:v>
                </c:pt>
                <c:pt idx="168">
                  <c:v>1406</c:v>
                </c:pt>
                <c:pt idx="169">
                  <c:v>1422</c:v>
                </c:pt>
                <c:pt idx="170">
                  <c:v>1444</c:v>
                </c:pt>
                <c:pt idx="171">
                  <c:v>1456</c:v>
                </c:pt>
                <c:pt idx="172">
                  <c:v>1459</c:v>
                </c:pt>
                <c:pt idx="173">
                  <c:v>1436</c:v>
                </c:pt>
                <c:pt idx="174">
                  <c:v>1441</c:v>
                </c:pt>
                <c:pt idx="175">
                  <c:v>1444</c:v>
                </c:pt>
                <c:pt idx="176">
                  <c:v>1431</c:v>
                </c:pt>
                <c:pt idx="177">
                  <c:v>1439</c:v>
                </c:pt>
                <c:pt idx="178">
                  <c:v>1435</c:v>
                </c:pt>
                <c:pt idx="179">
                  <c:v>1421</c:v>
                </c:pt>
                <c:pt idx="180">
                  <c:v>1405</c:v>
                </c:pt>
                <c:pt idx="181">
                  <c:v>1373</c:v>
                </c:pt>
                <c:pt idx="182">
                  <c:v>1345</c:v>
                </c:pt>
                <c:pt idx="183">
                  <c:v>1325</c:v>
                </c:pt>
                <c:pt idx="184">
                  <c:v>1336</c:v>
                </c:pt>
                <c:pt idx="185">
                  <c:v>1327</c:v>
                </c:pt>
                <c:pt idx="186">
                  <c:v>1317</c:v>
                </c:pt>
                <c:pt idx="187">
                  <c:v>1286</c:v>
                </c:pt>
                <c:pt idx="188">
                  <c:v>1244</c:v>
                </c:pt>
                <c:pt idx="189">
                  <c:v>1228</c:v>
                </c:pt>
                <c:pt idx="190">
                  <c:v>1198</c:v>
                </c:pt>
                <c:pt idx="191">
                  <c:v>1192</c:v>
                </c:pt>
                <c:pt idx="192">
                  <c:v>1161</c:v>
                </c:pt>
                <c:pt idx="193">
                  <c:v>1108</c:v>
                </c:pt>
                <c:pt idx="194">
                  <c:v>1071</c:v>
                </c:pt>
                <c:pt idx="195">
                  <c:v>1055</c:v>
                </c:pt>
                <c:pt idx="196">
                  <c:v>1043</c:v>
                </c:pt>
                <c:pt idx="197">
                  <c:v>1030</c:v>
                </c:pt>
                <c:pt idx="198">
                  <c:v>1035</c:v>
                </c:pt>
                <c:pt idx="199">
                  <c:v>1005</c:v>
                </c:pt>
                <c:pt idx="200">
                  <c:v>961</c:v>
                </c:pt>
                <c:pt idx="201">
                  <c:v>930</c:v>
                </c:pt>
                <c:pt idx="202">
                  <c:v>884</c:v>
                </c:pt>
                <c:pt idx="203">
                  <c:v>862</c:v>
                </c:pt>
                <c:pt idx="204">
                  <c:v>846</c:v>
                </c:pt>
                <c:pt idx="205">
                  <c:v>843</c:v>
                </c:pt>
                <c:pt idx="206">
                  <c:v>818</c:v>
                </c:pt>
                <c:pt idx="207">
                  <c:v>816</c:v>
                </c:pt>
                <c:pt idx="208">
                  <c:v>799</c:v>
                </c:pt>
                <c:pt idx="209">
                  <c:v>776</c:v>
                </c:pt>
                <c:pt idx="210">
                  <c:v>734</c:v>
                </c:pt>
                <c:pt idx="211">
                  <c:v>725</c:v>
                </c:pt>
                <c:pt idx="212">
                  <c:v>726</c:v>
                </c:pt>
                <c:pt idx="213">
                  <c:v>726</c:v>
                </c:pt>
                <c:pt idx="214">
                  <c:v>696</c:v>
                </c:pt>
                <c:pt idx="215">
                  <c:v>676</c:v>
                </c:pt>
                <c:pt idx="216">
                  <c:v>670</c:v>
                </c:pt>
                <c:pt idx="217">
                  <c:v>662</c:v>
                </c:pt>
                <c:pt idx="218">
                  <c:v>657</c:v>
                </c:pt>
                <c:pt idx="219">
                  <c:v>669</c:v>
                </c:pt>
                <c:pt idx="220">
                  <c:v>665</c:v>
                </c:pt>
                <c:pt idx="221">
                  <c:v>667</c:v>
                </c:pt>
                <c:pt idx="222">
                  <c:v>671</c:v>
                </c:pt>
                <c:pt idx="223">
                  <c:v>671</c:v>
                </c:pt>
                <c:pt idx="224">
                  <c:v>684</c:v>
                </c:pt>
                <c:pt idx="225">
                  <c:v>691</c:v>
                </c:pt>
                <c:pt idx="226">
                  <c:v>718</c:v>
                </c:pt>
                <c:pt idx="227">
                  <c:v>725</c:v>
                </c:pt>
                <c:pt idx="228">
                  <c:v>734</c:v>
                </c:pt>
                <c:pt idx="229">
                  <c:v>731</c:v>
                </c:pt>
                <c:pt idx="230">
                  <c:v>726</c:v>
                </c:pt>
                <c:pt idx="231">
                  <c:v>731</c:v>
                </c:pt>
                <c:pt idx="232">
                  <c:v>751</c:v>
                </c:pt>
                <c:pt idx="233">
                  <c:v>783</c:v>
                </c:pt>
                <c:pt idx="234">
                  <c:v>814</c:v>
                </c:pt>
                <c:pt idx="235">
                  <c:v>812</c:v>
                </c:pt>
                <c:pt idx="236">
                  <c:v>813</c:v>
                </c:pt>
                <c:pt idx="237">
                  <c:v>799</c:v>
                </c:pt>
                <c:pt idx="238">
                  <c:v>813</c:v>
                </c:pt>
                <c:pt idx="239">
                  <c:v>844</c:v>
                </c:pt>
                <c:pt idx="240">
                  <c:v>876</c:v>
                </c:pt>
                <c:pt idx="241">
                  <c:v>876</c:v>
                </c:pt>
                <c:pt idx="242">
                  <c:v>891</c:v>
                </c:pt>
                <c:pt idx="243">
                  <c:v>896</c:v>
                </c:pt>
                <c:pt idx="244">
                  <c:v>898</c:v>
                </c:pt>
                <c:pt idx="245">
                  <c:v>902</c:v>
                </c:pt>
                <c:pt idx="246">
                  <c:v>974</c:v>
                </c:pt>
                <c:pt idx="247">
                  <c:v>1025</c:v>
                </c:pt>
                <c:pt idx="248">
                  <c:v>1082</c:v>
                </c:pt>
                <c:pt idx="249">
                  <c:v>1125</c:v>
                </c:pt>
                <c:pt idx="250">
                  <c:v>1119</c:v>
                </c:pt>
                <c:pt idx="251">
                  <c:v>1149</c:v>
                </c:pt>
                <c:pt idx="252">
                  <c:v>1152</c:v>
                </c:pt>
                <c:pt idx="253">
                  <c:v>1148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AB-479D-85BA-0955FDE3E45A}"/>
            </c:ext>
          </c:extLst>
        </c:ser>
        <c:ser>
          <c:idx val="1"/>
          <c:order val="1"/>
          <c:tx>
            <c:v>Ricoverati T.I.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lavoro'!$J$2:$J$410</c:f>
              <c:numCache>
                <c:formatCode>General</c:formatCode>
                <c:ptCount val="25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9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12</c:v>
                </c:pt>
                <c:pt idx="33">
                  <c:v>12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15</c:v>
                </c:pt>
                <c:pt idx="40">
                  <c:v>18</c:v>
                </c:pt>
                <c:pt idx="41">
                  <c:v>17</c:v>
                </c:pt>
                <c:pt idx="42">
                  <c:v>18</c:v>
                </c:pt>
                <c:pt idx="43">
                  <c:v>17</c:v>
                </c:pt>
                <c:pt idx="44">
                  <c:v>16</c:v>
                </c:pt>
                <c:pt idx="45">
                  <c:v>17</c:v>
                </c:pt>
                <c:pt idx="46">
                  <c:v>16</c:v>
                </c:pt>
                <c:pt idx="47">
                  <c:v>14</c:v>
                </c:pt>
                <c:pt idx="48">
                  <c:v>15</c:v>
                </c:pt>
                <c:pt idx="49">
                  <c:v>13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16</c:v>
                </c:pt>
                <c:pt idx="55">
                  <c:v>13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19</c:v>
                </c:pt>
                <c:pt idx="61">
                  <c:v>20</c:v>
                </c:pt>
                <c:pt idx="62">
                  <c:v>21</c:v>
                </c:pt>
                <c:pt idx="63">
                  <c:v>20</c:v>
                </c:pt>
                <c:pt idx="64">
                  <c:v>24</c:v>
                </c:pt>
                <c:pt idx="65">
                  <c:v>28</c:v>
                </c:pt>
                <c:pt idx="66">
                  <c:v>28</c:v>
                </c:pt>
                <c:pt idx="67">
                  <c:v>30</c:v>
                </c:pt>
                <c:pt idx="68">
                  <c:v>33</c:v>
                </c:pt>
                <c:pt idx="69">
                  <c:v>35</c:v>
                </c:pt>
                <c:pt idx="70">
                  <c:v>35</c:v>
                </c:pt>
                <c:pt idx="71">
                  <c:v>38</c:v>
                </c:pt>
                <c:pt idx="72">
                  <c:v>42</c:v>
                </c:pt>
                <c:pt idx="73">
                  <c:v>44</c:v>
                </c:pt>
                <c:pt idx="74">
                  <c:v>49</c:v>
                </c:pt>
                <c:pt idx="75">
                  <c:v>52</c:v>
                </c:pt>
                <c:pt idx="76">
                  <c:v>58</c:v>
                </c:pt>
                <c:pt idx="77">
                  <c:v>61</c:v>
                </c:pt>
                <c:pt idx="78">
                  <c:v>70</c:v>
                </c:pt>
                <c:pt idx="79">
                  <c:v>72</c:v>
                </c:pt>
                <c:pt idx="80">
                  <c:v>77</c:v>
                </c:pt>
                <c:pt idx="81">
                  <c:v>83</c:v>
                </c:pt>
                <c:pt idx="82">
                  <c:v>89</c:v>
                </c:pt>
                <c:pt idx="83">
                  <c:v>89</c:v>
                </c:pt>
                <c:pt idx="84">
                  <c:v>90</c:v>
                </c:pt>
                <c:pt idx="85">
                  <c:v>95</c:v>
                </c:pt>
                <c:pt idx="86">
                  <c:v>98</c:v>
                </c:pt>
                <c:pt idx="87">
                  <c:v>103</c:v>
                </c:pt>
                <c:pt idx="88">
                  <c:v>111</c:v>
                </c:pt>
                <c:pt idx="89">
                  <c:v>115</c:v>
                </c:pt>
                <c:pt idx="90">
                  <c:v>117</c:v>
                </c:pt>
                <c:pt idx="91">
                  <c:v>122</c:v>
                </c:pt>
                <c:pt idx="92">
                  <c:v>132</c:v>
                </c:pt>
                <c:pt idx="93">
                  <c:v>142</c:v>
                </c:pt>
                <c:pt idx="94">
                  <c:v>150</c:v>
                </c:pt>
                <c:pt idx="95">
                  <c:v>148</c:v>
                </c:pt>
                <c:pt idx="96">
                  <c:v>157</c:v>
                </c:pt>
                <c:pt idx="97">
                  <c:v>159</c:v>
                </c:pt>
                <c:pt idx="98">
                  <c:v>169</c:v>
                </c:pt>
                <c:pt idx="99">
                  <c:v>177</c:v>
                </c:pt>
                <c:pt idx="100">
                  <c:v>187</c:v>
                </c:pt>
                <c:pt idx="101">
                  <c:v>195</c:v>
                </c:pt>
                <c:pt idx="102">
                  <c:v>202</c:v>
                </c:pt>
                <c:pt idx="103">
                  <c:v>205</c:v>
                </c:pt>
                <c:pt idx="104">
                  <c:v>210</c:v>
                </c:pt>
                <c:pt idx="105">
                  <c:v>215</c:v>
                </c:pt>
                <c:pt idx="106">
                  <c:v>217</c:v>
                </c:pt>
                <c:pt idx="107">
                  <c:v>224</c:v>
                </c:pt>
                <c:pt idx="108">
                  <c:v>227</c:v>
                </c:pt>
                <c:pt idx="109">
                  <c:v>240</c:v>
                </c:pt>
                <c:pt idx="110">
                  <c:v>240</c:v>
                </c:pt>
                <c:pt idx="111">
                  <c:v>242</c:v>
                </c:pt>
                <c:pt idx="112">
                  <c:v>242</c:v>
                </c:pt>
                <c:pt idx="113">
                  <c:v>241</c:v>
                </c:pt>
                <c:pt idx="114">
                  <c:v>243</c:v>
                </c:pt>
                <c:pt idx="115">
                  <c:v>243</c:v>
                </c:pt>
                <c:pt idx="116">
                  <c:v>250</c:v>
                </c:pt>
                <c:pt idx="117">
                  <c:v>253</c:v>
                </c:pt>
                <c:pt idx="118">
                  <c:v>250</c:v>
                </c:pt>
                <c:pt idx="119">
                  <c:v>247</c:v>
                </c:pt>
                <c:pt idx="120">
                  <c:v>241</c:v>
                </c:pt>
                <c:pt idx="121">
                  <c:v>226</c:v>
                </c:pt>
                <c:pt idx="122">
                  <c:v>220</c:v>
                </c:pt>
                <c:pt idx="123">
                  <c:v>220</c:v>
                </c:pt>
                <c:pt idx="124">
                  <c:v>221</c:v>
                </c:pt>
                <c:pt idx="125">
                  <c:v>216</c:v>
                </c:pt>
                <c:pt idx="126">
                  <c:v>215</c:v>
                </c:pt>
                <c:pt idx="127">
                  <c:v>213</c:v>
                </c:pt>
                <c:pt idx="128">
                  <c:v>205</c:v>
                </c:pt>
                <c:pt idx="129">
                  <c:v>199</c:v>
                </c:pt>
                <c:pt idx="130">
                  <c:v>198</c:v>
                </c:pt>
                <c:pt idx="131">
                  <c:v>197</c:v>
                </c:pt>
                <c:pt idx="132">
                  <c:v>197</c:v>
                </c:pt>
                <c:pt idx="133">
                  <c:v>196</c:v>
                </c:pt>
                <c:pt idx="134">
                  <c:v>198</c:v>
                </c:pt>
                <c:pt idx="135">
                  <c:v>189</c:v>
                </c:pt>
                <c:pt idx="136">
                  <c:v>185</c:v>
                </c:pt>
                <c:pt idx="137">
                  <c:v>183</c:v>
                </c:pt>
                <c:pt idx="138">
                  <c:v>179</c:v>
                </c:pt>
                <c:pt idx="139">
                  <c:v>182</c:v>
                </c:pt>
                <c:pt idx="140">
                  <c:v>174</c:v>
                </c:pt>
                <c:pt idx="141">
                  <c:v>178</c:v>
                </c:pt>
                <c:pt idx="142">
                  <c:v>181</c:v>
                </c:pt>
                <c:pt idx="143">
                  <c:v>176</c:v>
                </c:pt>
                <c:pt idx="144">
                  <c:v>176</c:v>
                </c:pt>
                <c:pt idx="145">
                  <c:v>173</c:v>
                </c:pt>
                <c:pt idx="146">
                  <c:v>174</c:v>
                </c:pt>
                <c:pt idx="147">
                  <c:v>170</c:v>
                </c:pt>
                <c:pt idx="148">
                  <c:v>174</c:v>
                </c:pt>
                <c:pt idx="149">
                  <c:v>175</c:v>
                </c:pt>
                <c:pt idx="150">
                  <c:v>169</c:v>
                </c:pt>
                <c:pt idx="151">
                  <c:v>166</c:v>
                </c:pt>
                <c:pt idx="152">
                  <c:v>171</c:v>
                </c:pt>
                <c:pt idx="153">
                  <c:v>176</c:v>
                </c:pt>
                <c:pt idx="154">
                  <c:v>186</c:v>
                </c:pt>
                <c:pt idx="155">
                  <c:v>184</c:v>
                </c:pt>
                <c:pt idx="156">
                  <c:v>186</c:v>
                </c:pt>
                <c:pt idx="157">
                  <c:v>190</c:v>
                </c:pt>
                <c:pt idx="158">
                  <c:v>194</c:v>
                </c:pt>
                <c:pt idx="159">
                  <c:v>196</c:v>
                </c:pt>
                <c:pt idx="160">
                  <c:v>200</c:v>
                </c:pt>
                <c:pt idx="161">
                  <c:v>205</c:v>
                </c:pt>
                <c:pt idx="162">
                  <c:v>208</c:v>
                </c:pt>
                <c:pt idx="163">
                  <c:v>208</c:v>
                </c:pt>
                <c:pt idx="164">
                  <c:v>209</c:v>
                </c:pt>
                <c:pt idx="165">
                  <c:v>208</c:v>
                </c:pt>
                <c:pt idx="166">
                  <c:v>205</c:v>
                </c:pt>
                <c:pt idx="167">
                  <c:v>210</c:v>
                </c:pt>
                <c:pt idx="168">
                  <c:v>212</c:v>
                </c:pt>
                <c:pt idx="169">
                  <c:v>208</c:v>
                </c:pt>
                <c:pt idx="170">
                  <c:v>205</c:v>
                </c:pt>
                <c:pt idx="171">
                  <c:v>211</c:v>
                </c:pt>
                <c:pt idx="172">
                  <c:v>215</c:v>
                </c:pt>
                <c:pt idx="173">
                  <c:v>221</c:v>
                </c:pt>
                <c:pt idx="174">
                  <c:v>222</c:v>
                </c:pt>
                <c:pt idx="175">
                  <c:v>223</c:v>
                </c:pt>
                <c:pt idx="176">
                  <c:v>227</c:v>
                </c:pt>
                <c:pt idx="177">
                  <c:v>227</c:v>
                </c:pt>
                <c:pt idx="178">
                  <c:v>229</c:v>
                </c:pt>
                <c:pt idx="179">
                  <c:v>232</c:v>
                </c:pt>
                <c:pt idx="180">
                  <c:v>215</c:v>
                </c:pt>
                <c:pt idx="181">
                  <c:v>211</c:v>
                </c:pt>
                <c:pt idx="182">
                  <c:v>208</c:v>
                </c:pt>
                <c:pt idx="183">
                  <c:v>204</c:v>
                </c:pt>
                <c:pt idx="184">
                  <c:v>204</c:v>
                </c:pt>
                <c:pt idx="185">
                  <c:v>202</c:v>
                </c:pt>
                <c:pt idx="186">
                  <c:v>193</c:v>
                </c:pt>
                <c:pt idx="187">
                  <c:v>187</c:v>
                </c:pt>
                <c:pt idx="188">
                  <c:v>182</c:v>
                </c:pt>
                <c:pt idx="189">
                  <c:v>177</c:v>
                </c:pt>
                <c:pt idx="190">
                  <c:v>178</c:v>
                </c:pt>
                <c:pt idx="191">
                  <c:v>181</c:v>
                </c:pt>
                <c:pt idx="192">
                  <c:v>176</c:v>
                </c:pt>
                <c:pt idx="193">
                  <c:v>170</c:v>
                </c:pt>
                <c:pt idx="194">
                  <c:v>165</c:v>
                </c:pt>
                <c:pt idx="195">
                  <c:v>169</c:v>
                </c:pt>
                <c:pt idx="196">
                  <c:v>168</c:v>
                </c:pt>
                <c:pt idx="197">
                  <c:v>165</c:v>
                </c:pt>
                <c:pt idx="198">
                  <c:v>165</c:v>
                </c:pt>
                <c:pt idx="199">
                  <c:v>158</c:v>
                </c:pt>
                <c:pt idx="200">
                  <c:v>154</c:v>
                </c:pt>
                <c:pt idx="201">
                  <c:v>145</c:v>
                </c:pt>
                <c:pt idx="202">
                  <c:v>150</c:v>
                </c:pt>
                <c:pt idx="203">
                  <c:v>145</c:v>
                </c:pt>
                <c:pt idx="204">
                  <c:v>143</c:v>
                </c:pt>
                <c:pt idx="205">
                  <c:v>142</c:v>
                </c:pt>
                <c:pt idx="206">
                  <c:v>135</c:v>
                </c:pt>
                <c:pt idx="207">
                  <c:v>130</c:v>
                </c:pt>
                <c:pt idx="208">
                  <c:v>131</c:v>
                </c:pt>
                <c:pt idx="209">
                  <c:v>132</c:v>
                </c:pt>
                <c:pt idx="210">
                  <c:v>134</c:v>
                </c:pt>
                <c:pt idx="211">
                  <c:v>133</c:v>
                </c:pt>
                <c:pt idx="212">
                  <c:v>132</c:v>
                </c:pt>
                <c:pt idx="213">
                  <c:v>123</c:v>
                </c:pt>
                <c:pt idx="214">
                  <c:v>117</c:v>
                </c:pt>
                <c:pt idx="215">
                  <c:v>118</c:v>
                </c:pt>
                <c:pt idx="216">
                  <c:v>120</c:v>
                </c:pt>
                <c:pt idx="217">
                  <c:v>121</c:v>
                </c:pt>
                <c:pt idx="218">
                  <c:v>123</c:v>
                </c:pt>
                <c:pt idx="219">
                  <c:v>120</c:v>
                </c:pt>
                <c:pt idx="220">
                  <c:v>112</c:v>
                </c:pt>
                <c:pt idx="221">
                  <c:v>108</c:v>
                </c:pt>
                <c:pt idx="222">
                  <c:v>100</c:v>
                </c:pt>
                <c:pt idx="223">
                  <c:v>101</c:v>
                </c:pt>
                <c:pt idx="224">
                  <c:v>99</c:v>
                </c:pt>
                <c:pt idx="225">
                  <c:v>100</c:v>
                </c:pt>
                <c:pt idx="226">
                  <c:v>107</c:v>
                </c:pt>
                <c:pt idx="227">
                  <c:v>113</c:v>
                </c:pt>
                <c:pt idx="228">
                  <c:v>116</c:v>
                </c:pt>
                <c:pt idx="229">
                  <c:v>117</c:v>
                </c:pt>
                <c:pt idx="230">
                  <c:v>121</c:v>
                </c:pt>
                <c:pt idx="231">
                  <c:v>122</c:v>
                </c:pt>
                <c:pt idx="232">
                  <c:v>125</c:v>
                </c:pt>
                <c:pt idx="233">
                  <c:v>123</c:v>
                </c:pt>
                <c:pt idx="234">
                  <c:v>121</c:v>
                </c:pt>
                <c:pt idx="235">
                  <c:v>119</c:v>
                </c:pt>
                <c:pt idx="236">
                  <c:v>118</c:v>
                </c:pt>
                <c:pt idx="237">
                  <c:v>121</c:v>
                </c:pt>
                <c:pt idx="238">
                  <c:v>127</c:v>
                </c:pt>
                <c:pt idx="239">
                  <c:v>129</c:v>
                </c:pt>
                <c:pt idx="240">
                  <c:v>133</c:v>
                </c:pt>
                <c:pt idx="241">
                  <c:v>133</c:v>
                </c:pt>
                <c:pt idx="242">
                  <c:v>140</c:v>
                </c:pt>
                <c:pt idx="243">
                  <c:v>143</c:v>
                </c:pt>
                <c:pt idx="244">
                  <c:v>150</c:v>
                </c:pt>
                <c:pt idx="245">
                  <c:v>152</c:v>
                </c:pt>
                <c:pt idx="246">
                  <c:v>153</c:v>
                </c:pt>
                <c:pt idx="247">
                  <c:v>158</c:v>
                </c:pt>
                <c:pt idx="248">
                  <c:v>160</c:v>
                </c:pt>
                <c:pt idx="249">
                  <c:v>157</c:v>
                </c:pt>
                <c:pt idx="250">
                  <c:v>164</c:v>
                </c:pt>
                <c:pt idx="251">
                  <c:v>168</c:v>
                </c:pt>
                <c:pt idx="252">
                  <c:v>164</c:v>
                </c:pt>
                <c:pt idx="253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AB-479D-85BA-0955FDE3E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56704"/>
        <c:axId val="58724736"/>
      </c:lineChart>
      <c:dateAx>
        <c:axId val="5845670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8724736"/>
        <c:crosses val="autoZero"/>
        <c:auto val="1"/>
        <c:lblOffset val="100"/>
        <c:baseTimeUnit val="days"/>
      </c:dateAx>
      <c:valAx>
        <c:axId val="58724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8456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1520465419251394E-2"/>
          <c:y val="0.13333405949257643"/>
          <c:w val="0.15252534716499205"/>
          <c:h val="8.562485891274399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7.2. Ricoverati</a:t>
            </a:r>
            <a:r>
              <a:rPr lang="it-IT" baseline="0"/>
              <a:t> terapia intensiva (dato complessivo e var. giornaliera)</a:t>
            </a:r>
            <a:endParaRPr lang="it-IT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2282344026909759E-2"/>
          <c:y val="2.9446770254786526E-2"/>
          <c:w val="0.94884708838269172"/>
          <c:h val="0.89736361455643976"/>
        </c:manualLayout>
      </c:layout>
      <c:barChart>
        <c:barDir val="col"/>
        <c:grouping val="clustered"/>
        <c:varyColors val="0"/>
        <c:ser>
          <c:idx val="0"/>
          <c:order val="0"/>
          <c:tx>
            <c:v>var.giornaliera (scala dx)</c:v>
          </c:tx>
          <c:spPr>
            <a:solidFill>
              <a:srgbClr val="C00000"/>
            </a:solidFill>
          </c:spPr>
          <c:invertIfNegative val="0"/>
          <c:val>
            <c:numRef>
              <c:f>'Sicilia foglio di lavoro'!$AI$2:$AI$410</c:f>
              <c:numCache>
                <c:formatCode>\+0;\-0;0</c:formatCode>
                <c:ptCount val="25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-1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-1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-1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2</c:v>
                </c:pt>
                <c:pt idx="40">
                  <c:v>3</c:v>
                </c:pt>
                <c:pt idx="41">
                  <c:v>-1</c:v>
                </c:pt>
                <c:pt idx="42">
                  <c:v>1</c:v>
                </c:pt>
                <c:pt idx="43">
                  <c:v>-1</c:v>
                </c:pt>
                <c:pt idx="44">
                  <c:v>-1</c:v>
                </c:pt>
                <c:pt idx="45">
                  <c:v>1</c:v>
                </c:pt>
                <c:pt idx="46">
                  <c:v>-1</c:v>
                </c:pt>
                <c:pt idx="47">
                  <c:v>-2</c:v>
                </c:pt>
                <c:pt idx="48">
                  <c:v>1</c:v>
                </c:pt>
                <c:pt idx="49">
                  <c:v>-2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0</c:v>
                </c:pt>
                <c:pt idx="55">
                  <c:v>-3</c:v>
                </c:pt>
                <c:pt idx="56">
                  <c:v>0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3</c:v>
                </c:pt>
                <c:pt idx="61">
                  <c:v>1</c:v>
                </c:pt>
                <c:pt idx="62">
                  <c:v>1</c:v>
                </c:pt>
                <c:pt idx="63">
                  <c:v>-1</c:v>
                </c:pt>
                <c:pt idx="64">
                  <c:v>4</c:v>
                </c:pt>
                <c:pt idx="65">
                  <c:v>4</c:v>
                </c:pt>
                <c:pt idx="66">
                  <c:v>0</c:v>
                </c:pt>
                <c:pt idx="67">
                  <c:v>2</c:v>
                </c:pt>
                <c:pt idx="68">
                  <c:v>3</c:v>
                </c:pt>
                <c:pt idx="69">
                  <c:v>2</c:v>
                </c:pt>
                <c:pt idx="70">
                  <c:v>0</c:v>
                </c:pt>
                <c:pt idx="71">
                  <c:v>3</c:v>
                </c:pt>
                <c:pt idx="72">
                  <c:v>4</c:v>
                </c:pt>
                <c:pt idx="73">
                  <c:v>2</c:v>
                </c:pt>
                <c:pt idx="74">
                  <c:v>5</c:v>
                </c:pt>
                <c:pt idx="75">
                  <c:v>3</c:v>
                </c:pt>
                <c:pt idx="76">
                  <c:v>6</c:v>
                </c:pt>
                <c:pt idx="77">
                  <c:v>3</c:v>
                </c:pt>
                <c:pt idx="78">
                  <c:v>9</c:v>
                </c:pt>
                <c:pt idx="79">
                  <c:v>2</c:v>
                </c:pt>
                <c:pt idx="80">
                  <c:v>5</c:v>
                </c:pt>
                <c:pt idx="81">
                  <c:v>6</c:v>
                </c:pt>
                <c:pt idx="82">
                  <c:v>6</c:v>
                </c:pt>
                <c:pt idx="83">
                  <c:v>0</c:v>
                </c:pt>
                <c:pt idx="84">
                  <c:v>1</c:v>
                </c:pt>
                <c:pt idx="85">
                  <c:v>5</c:v>
                </c:pt>
                <c:pt idx="86">
                  <c:v>3</c:v>
                </c:pt>
                <c:pt idx="87">
                  <c:v>5</c:v>
                </c:pt>
                <c:pt idx="88">
                  <c:v>8</c:v>
                </c:pt>
                <c:pt idx="89">
                  <c:v>4</c:v>
                </c:pt>
                <c:pt idx="90">
                  <c:v>2</c:v>
                </c:pt>
                <c:pt idx="91">
                  <c:v>5</c:v>
                </c:pt>
                <c:pt idx="92">
                  <c:v>10</c:v>
                </c:pt>
                <c:pt idx="93">
                  <c:v>10</c:v>
                </c:pt>
                <c:pt idx="94">
                  <c:v>8</c:v>
                </c:pt>
                <c:pt idx="95">
                  <c:v>-2</c:v>
                </c:pt>
                <c:pt idx="96">
                  <c:v>9</c:v>
                </c:pt>
                <c:pt idx="97">
                  <c:v>2</c:v>
                </c:pt>
                <c:pt idx="98">
                  <c:v>10</c:v>
                </c:pt>
                <c:pt idx="99">
                  <c:v>8</c:v>
                </c:pt>
                <c:pt idx="100">
                  <c:v>10</c:v>
                </c:pt>
                <c:pt idx="101">
                  <c:v>8</c:v>
                </c:pt>
                <c:pt idx="102">
                  <c:v>7</c:v>
                </c:pt>
                <c:pt idx="103">
                  <c:v>3</c:v>
                </c:pt>
                <c:pt idx="104">
                  <c:v>5</c:v>
                </c:pt>
                <c:pt idx="105">
                  <c:v>5</c:v>
                </c:pt>
                <c:pt idx="106">
                  <c:v>2</c:v>
                </c:pt>
                <c:pt idx="107">
                  <c:v>7</c:v>
                </c:pt>
                <c:pt idx="108">
                  <c:v>3</c:v>
                </c:pt>
                <c:pt idx="109">
                  <c:v>13</c:v>
                </c:pt>
                <c:pt idx="110">
                  <c:v>0</c:v>
                </c:pt>
                <c:pt idx="111">
                  <c:v>2</c:v>
                </c:pt>
                <c:pt idx="112">
                  <c:v>0</c:v>
                </c:pt>
                <c:pt idx="113">
                  <c:v>-1</c:v>
                </c:pt>
                <c:pt idx="114">
                  <c:v>2</c:v>
                </c:pt>
                <c:pt idx="115">
                  <c:v>0</c:v>
                </c:pt>
                <c:pt idx="116">
                  <c:v>7</c:v>
                </c:pt>
                <c:pt idx="117">
                  <c:v>3</c:v>
                </c:pt>
                <c:pt idx="118">
                  <c:v>-3</c:v>
                </c:pt>
                <c:pt idx="119">
                  <c:v>-3</c:v>
                </c:pt>
                <c:pt idx="120">
                  <c:v>-6</c:v>
                </c:pt>
                <c:pt idx="121">
                  <c:v>-15</c:v>
                </c:pt>
                <c:pt idx="122">
                  <c:v>-6</c:v>
                </c:pt>
                <c:pt idx="123">
                  <c:v>0</c:v>
                </c:pt>
                <c:pt idx="124">
                  <c:v>1</c:v>
                </c:pt>
                <c:pt idx="125">
                  <c:v>-5</c:v>
                </c:pt>
                <c:pt idx="126">
                  <c:v>-1</c:v>
                </c:pt>
                <c:pt idx="127">
                  <c:v>-2</c:v>
                </c:pt>
                <c:pt idx="128">
                  <c:v>-8</c:v>
                </c:pt>
                <c:pt idx="129">
                  <c:v>-6</c:v>
                </c:pt>
                <c:pt idx="130">
                  <c:v>-1</c:v>
                </c:pt>
                <c:pt idx="131">
                  <c:v>-1</c:v>
                </c:pt>
                <c:pt idx="132">
                  <c:v>0</c:v>
                </c:pt>
                <c:pt idx="133">
                  <c:v>-1</c:v>
                </c:pt>
                <c:pt idx="134">
                  <c:v>2</c:v>
                </c:pt>
                <c:pt idx="135">
                  <c:v>-9</c:v>
                </c:pt>
                <c:pt idx="136">
                  <c:v>-4</c:v>
                </c:pt>
                <c:pt idx="137">
                  <c:v>-2</c:v>
                </c:pt>
                <c:pt idx="138">
                  <c:v>-4</c:v>
                </c:pt>
                <c:pt idx="139">
                  <c:v>3</c:v>
                </c:pt>
                <c:pt idx="140">
                  <c:v>-8</c:v>
                </c:pt>
                <c:pt idx="141">
                  <c:v>4</c:v>
                </c:pt>
                <c:pt idx="142">
                  <c:v>3</c:v>
                </c:pt>
                <c:pt idx="143">
                  <c:v>-5</c:v>
                </c:pt>
                <c:pt idx="144">
                  <c:v>0</c:v>
                </c:pt>
                <c:pt idx="145">
                  <c:v>-3</c:v>
                </c:pt>
                <c:pt idx="146">
                  <c:v>1</c:v>
                </c:pt>
                <c:pt idx="147">
                  <c:v>-4</c:v>
                </c:pt>
                <c:pt idx="148">
                  <c:v>4</c:v>
                </c:pt>
                <c:pt idx="149">
                  <c:v>1</c:v>
                </c:pt>
                <c:pt idx="150">
                  <c:v>-6</c:v>
                </c:pt>
                <c:pt idx="151">
                  <c:v>-3</c:v>
                </c:pt>
                <c:pt idx="152">
                  <c:v>5</c:v>
                </c:pt>
                <c:pt idx="153">
                  <c:v>5</c:v>
                </c:pt>
                <c:pt idx="154">
                  <c:v>10</c:v>
                </c:pt>
                <c:pt idx="155">
                  <c:v>-2</c:v>
                </c:pt>
                <c:pt idx="156">
                  <c:v>2</c:v>
                </c:pt>
                <c:pt idx="157">
                  <c:v>4</c:v>
                </c:pt>
                <c:pt idx="158">
                  <c:v>4</c:v>
                </c:pt>
                <c:pt idx="159">
                  <c:v>2</c:v>
                </c:pt>
                <c:pt idx="160">
                  <c:v>4</c:v>
                </c:pt>
                <c:pt idx="161">
                  <c:v>5</c:v>
                </c:pt>
                <c:pt idx="162">
                  <c:v>3</c:v>
                </c:pt>
                <c:pt idx="163">
                  <c:v>0</c:v>
                </c:pt>
                <c:pt idx="164">
                  <c:v>1</c:v>
                </c:pt>
                <c:pt idx="165">
                  <c:v>-1</c:v>
                </c:pt>
                <c:pt idx="166">
                  <c:v>-3</c:v>
                </c:pt>
                <c:pt idx="167">
                  <c:v>5</c:v>
                </c:pt>
                <c:pt idx="168">
                  <c:v>2</c:v>
                </c:pt>
                <c:pt idx="169">
                  <c:v>-4</c:v>
                </c:pt>
                <c:pt idx="170">
                  <c:v>-3</c:v>
                </c:pt>
                <c:pt idx="171">
                  <c:v>6</c:v>
                </c:pt>
                <c:pt idx="172">
                  <c:v>4</c:v>
                </c:pt>
                <c:pt idx="173">
                  <c:v>6</c:v>
                </c:pt>
                <c:pt idx="174">
                  <c:v>1</c:v>
                </c:pt>
                <c:pt idx="175">
                  <c:v>1</c:v>
                </c:pt>
                <c:pt idx="176">
                  <c:v>4</c:v>
                </c:pt>
                <c:pt idx="177">
                  <c:v>0</c:v>
                </c:pt>
                <c:pt idx="178">
                  <c:v>2</c:v>
                </c:pt>
                <c:pt idx="179">
                  <c:v>3</c:v>
                </c:pt>
                <c:pt idx="180">
                  <c:v>-17</c:v>
                </c:pt>
                <c:pt idx="181">
                  <c:v>-4</c:v>
                </c:pt>
                <c:pt idx="182">
                  <c:v>-3</c:v>
                </c:pt>
                <c:pt idx="183">
                  <c:v>-4</c:v>
                </c:pt>
                <c:pt idx="184">
                  <c:v>0</c:v>
                </c:pt>
                <c:pt idx="185">
                  <c:v>-2</c:v>
                </c:pt>
                <c:pt idx="186">
                  <c:v>-9</c:v>
                </c:pt>
                <c:pt idx="187">
                  <c:v>-6</c:v>
                </c:pt>
                <c:pt idx="188">
                  <c:v>-5</c:v>
                </c:pt>
                <c:pt idx="189">
                  <c:v>-5</c:v>
                </c:pt>
                <c:pt idx="190">
                  <c:v>1</c:v>
                </c:pt>
                <c:pt idx="191">
                  <c:v>3</c:v>
                </c:pt>
                <c:pt idx="192">
                  <c:v>-5</c:v>
                </c:pt>
                <c:pt idx="193">
                  <c:v>-6</c:v>
                </c:pt>
                <c:pt idx="194">
                  <c:v>-5</c:v>
                </c:pt>
                <c:pt idx="195">
                  <c:v>4</c:v>
                </c:pt>
                <c:pt idx="196">
                  <c:v>-1</c:v>
                </c:pt>
                <c:pt idx="197">
                  <c:v>-3</c:v>
                </c:pt>
                <c:pt idx="198">
                  <c:v>0</c:v>
                </c:pt>
                <c:pt idx="199">
                  <c:v>-7</c:v>
                </c:pt>
                <c:pt idx="200">
                  <c:v>-4</c:v>
                </c:pt>
                <c:pt idx="201">
                  <c:v>-9</c:v>
                </c:pt>
                <c:pt idx="202">
                  <c:v>5</c:v>
                </c:pt>
                <c:pt idx="203">
                  <c:v>-5</c:v>
                </c:pt>
                <c:pt idx="204">
                  <c:v>-2</c:v>
                </c:pt>
                <c:pt idx="205">
                  <c:v>-1</c:v>
                </c:pt>
                <c:pt idx="206">
                  <c:v>-7</c:v>
                </c:pt>
                <c:pt idx="207">
                  <c:v>-5</c:v>
                </c:pt>
                <c:pt idx="208">
                  <c:v>1</c:v>
                </c:pt>
                <c:pt idx="209">
                  <c:v>1</c:v>
                </c:pt>
                <c:pt idx="210">
                  <c:v>2</c:v>
                </c:pt>
                <c:pt idx="211">
                  <c:v>-1</c:v>
                </c:pt>
                <c:pt idx="212">
                  <c:v>-1</c:v>
                </c:pt>
                <c:pt idx="213">
                  <c:v>-9</c:v>
                </c:pt>
                <c:pt idx="214">
                  <c:v>-6</c:v>
                </c:pt>
                <c:pt idx="215">
                  <c:v>1</c:v>
                </c:pt>
                <c:pt idx="216">
                  <c:v>2</c:v>
                </c:pt>
                <c:pt idx="217">
                  <c:v>1</c:v>
                </c:pt>
                <c:pt idx="218">
                  <c:v>2</c:v>
                </c:pt>
                <c:pt idx="219">
                  <c:v>-3</c:v>
                </c:pt>
                <c:pt idx="220">
                  <c:v>-8</c:v>
                </c:pt>
                <c:pt idx="221">
                  <c:v>-4</c:v>
                </c:pt>
                <c:pt idx="222">
                  <c:v>-8</c:v>
                </c:pt>
                <c:pt idx="223">
                  <c:v>1</c:v>
                </c:pt>
                <c:pt idx="224">
                  <c:v>-2</c:v>
                </c:pt>
                <c:pt idx="225">
                  <c:v>1</c:v>
                </c:pt>
                <c:pt idx="226">
                  <c:v>7</c:v>
                </c:pt>
                <c:pt idx="227">
                  <c:v>6</c:v>
                </c:pt>
                <c:pt idx="228">
                  <c:v>3</c:v>
                </c:pt>
                <c:pt idx="229">
                  <c:v>1</c:v>
                </c:pt>
                <c:pt idx="230">
                  <c:v>4</c:v>
                </c:pt>
                <c:pt idx="231">
                  <c:v>1</c:v>
                </c:pt>
                <c:pt idx="232">
                  <c:v>3</c:v>
                </c:pt>
                <c:pt idx="233">
                  <c:v>-2</c:v>
                </c:pt>
                <c:pt idx="234">
                  <c:v>-2</c:v>
                </c:pt>
                <c:pt idx="235">
                  <c:v>-2</c:v>
                </c:pt>
                <c:pt idx="236">
                  <c:v>-1</c:v>
                </c:pt>
                <c:pt idx="237">
                  <c:v>3</c:v>
                </c:pt>
                <c:pt idx="238">
                  <c:v>6</c:v>
                </c:pt>
                <c:pt idx="239">
                  <c:v>2</c:v>
                </c:pt>
                <c:pt idx="240">
                  <c:v>4</c:v>
                </c:pt>
                <c:pt idx="241">
                  <c:v>0</c:v>
                </c:pt>
                <c:pt idx="242">
                  <c:v>7</c:v>
                </c:pt>
                <c:pt idx="243">
                  <c:v>3</c:v>
                </c:pt>
                <c:pt idx="244">
                  <c:v>7</c:v>
                </c:pt>
                <c:pt idx="245">
                  <c:v>2</c:v>
                </c:pt>
                <c:pt idx="246">
                  <c:v>1</c:v>
                </c:pt>
                <c:pt idx="247">
                  <c:v>5</c:v>
                </c:pt>
                <c:pt idx="248">
                  <c:v>2</c:v>
                </c:pt>
                <c:pt idx="249">
                  <c:v>-3</c:v>
                </c:pt>
                <c:pt idx="250">
                  <c:v>7</c:v>
                </c:pt>
                <c:pt idx="251">
                  <c:v>4</c:v>
                </c:pt>
                <c:pt idx="252">
                  <c:v>-4</c:v>
                </c:pt>
                <c:pt idx="25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0-413D-864E-8C144BB72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861440"/>
        <c:axId val="58859904"/>
      </c:barChart>
      <c:lineChart>
        <c:grouping val="standard"/>
        <c:varyColors val="0"/>
        <c:ser>
          <c:idx val="1"/>
          <c:order val="1"/>
          <c:tx>
            <c:v>dato complessivo (scala sx)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lavoro'!$J$2:$J$410</c:f>
              <c:numCache>
                <c:formatCode>General</c:formatCode>
                <c:ptCount val="25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9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12</c:v>
                </c:pt>
                <c:pt idx="33">
                  <c:v>12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15</c:v>
                </c:pt>
                <c:pt idx="40">
                  <c:v>18</c:v>
                </c:pt>
                <c:pt idx="41">
                  <c:v>17</c:v>
                </c:pt>
                <c:pt idx="42">
                  <c:v>18</c:v>
                </c:pt>
                <c:pt idx="43">
                  <c:v>17</c:v>
                </c:pt>
                <c:pt idx="44">
                  <c:v>16</c:v>
                </c:pt>
                <c:pt idx="45">
                  <c:v>17</c:v>
                </c:pt>
                <c:pt idx="46">
                  <c:v>16</c:v>
                </c:pt>
                <c:pt idx="47">
                  <c:v>14</c:v>
                </c:pt>
                <c:pt idx="48">
                  <c:v>15</c:v>
                </c:pt>
                <c:pt idx="49">
                  <c:v>13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16</c:v>
                </c:pt>
                <c:pt idx="55">
                  <c:v>13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19</c:v>
                </c:pt>
                <c:pt idx="61">
                  <c:v>20</c:v>
                </c:pt>
                <c:pt idx="62">
                  <c:v>21</c:v>
                </c:pt>
                <c:pt idx="63">
                  <c:v>20</c:v>
                </c:pt>
                <c:pt idx="64">
                  <c:v>24</c:v>
                </c:pt>
                <c:pt idx="65">
                  <c:v>28</c:v>
                </c:pt>
                <c:pt idx="66">
                  <c:v>28</c:v>
                </c:pt>
                <c:pt idx="67">
                  <c:v>30</c:v>
                </c:pt>
                <c:pt idx="68">
                  <c:v>33</c:v>
                </c:pt>
                <c:pt idx="69">
                  <c:v>35</c:v>
                </c:pt>
                <c:pt idx="70">
                  <c:v>35</c:v>
                </c:pt>
                <c:pt idx="71">
                  <c:v>38</c:v>
                </c:pt>
                <c:pt idx="72">
                  <c:v>42</c:v>
                </c:pt>
                <c:pt idx="73">
                  <c:v>44</c:v>
                </c:pt>
                <c:pt idx="74">
                  <c:v>49</c:v>
                </c:pt>
                <c:pt idx="75">
                  <c:v>52</c:v>
                </c:pt>
                <c:pt idx="76">
                  <c:v>58</c:v>
                </c:pt>
                <c:pt idx="77">
                  <c:v>61</c:v>
                </c:pt>
                <c:pt idx="78">
                  <c:v>70</c:v>
                </c:pt>
                <c:pt idx="79">
                  <c:v>72</c:v>
                </c:pt>
                <c:pt idx="80">
                  <c:v>77</c:v>
                </c:pt>
                <c:pt idx="81">
                  <c:v>83</c:v>
                </c:pt>
                <c:pt idx="82">
                  <c:v>89</c:v>
                </c:pt>
                <c:pt idx="83">
                  <c:v>89</c:v>
                </c:pt>
                <c:pt idx="84">
                  <c:v>90</c:v>
                </c:pt>
                <c:pt idx="85">
                  <c:v>95</c:v>
                </c:pt>
                <c:pt idx="86">
                  <c:v>98</c:v>
                </c:pt>
                <c:pt idx="87">
                  <c:v>103</c:v>
                </c:pt>
                <c:pt idx="88">
                  <c:v>111</c:v>
                </c:pt>
                <c:pt idx="89">
                  <c:v>115</c:v>
                </c:pt>
                <c:pt idx="90">
                  <c:v>117</c:v>
                </c:pt>
                <c:pt idx="91">
                  <c:v>122</c:v>
                </c:pt>
                <c:pt idx="92">
                  <c:v>132</c:v>
                </c:pt>
                <c:pt idx="93">
                  <c:v>142</c:v>
                </c:pt>
                <c:pt idx="94">
                  <c:v>150</c:v>
                </c:pt>
                <c:pt idx="95">
                  <c:v>148</c:v>
                </c:pt>
                <c:pt idx="96">
                  <c:v>157</c:v>
                </c:pt>
                <c:pt idx="97">
                  <c:v>159</c:v>
                </c:pt>
                <c:pt idx="98">
                  <c:v>169</c:v>
                </c:pt>
                <c:pt idx="99">
                  <c:v>177</c:v>
                </c:pt>
                <c:pt idx="100">
                  <c:v>187</c:v>
                </c:pt>
                <c:pt idx="101">
                  <c:v>195</c:v>
                </c:pt>
                <c:pt idx="102">
                  <c:v>202</c:v>
                </c:pt>
                <c:pt idx="103">
                  <c:v>205</c:v>
                </c:pt>
                <c:pt idx="104">
                  <c:v>210</c:v>
                </c:pt>
                <c:pt idx="105">
                  <c:v>215</c:v>
                </c:pt>
                <c:pt idx="106">
                  <c:v>217</c:v>
                </c:pt>
                <c:pt idx="107">
                  <c:v>224</c:v>
                </c:pt>
                <c:pt idx="108">
                  <c:v>227</c:v>
                </c:pt>
                <c:pt idx="109">
                  <c:v>240</c:v>
                </c:pt>
                <c:pt idx="110">
                  <c:v>240</c:v>
                </c:pt>
                <c:pt idx="111">
                  <c:v>242</c:v>
                </c:pt>
                <c:pt idx="112">
                  <c:v>242</c:v>
                </c:pt>
                <c:pt idx="113">
                  <c:v>241</c:v>
                </c:pt>
                <c:pt idx="114">
                  <c:v>243</c:v>
                </c:pt>
                <c:pt idx="115">
                  <c:v>243</c:v>
                </c:pt>
                <c:pt idx="116">
                  <c:v>250</c:v>
                </c:pt>
                <c:pt idx="117">
                  <c:v>253</c:v>
                </c:pt>
                <c:pt idx="118">
                  <c:v>250</c:v>
                </c:pt>
                <c:pt idx="119">
                  <c:v>247</c:v>
                </c:pt>
                <c:pt idx="120">
                  <c:v>241</c:v>
                </c:pt>
                <c:pt idx="121">
                  <c:v>226</c:v>
                </c:pt>
                <c:pt idx="122">
                  <c:v>220</c:v>
                </c:pt>
                <c:pt idx="123">
                  <c:v>220</c:v>
                </c:pt>
                <c:pt idx="124">
                  <c:v>221</c:v>
                </c:pt>
                <c:pt idx="125">
                  <c:v>216</c:v>
                </c:pt>
                <c:pt idx="126">
                  <c:v>215</c:v>
                </c:pt>
                <c:pt idx="127">
                  <c:v>213</c:v>
                </c:pt>
                <c:pt idx="128">
                  <c:v>205</c:v>
                </c:pt>
                <c:pt idx="129">
                  <c:v>199</c:v>
                </c:pt>
                <c:pt idx="130">
                  <c:v>198</c:v>
                </c:pt>
                <c:pt idx="131">
                  <c:v>197</c:v>
                </c:pt>
                <c:pt idx="132">
                  <c:v>197</c:v>
                </c:pt>
                <c:pt idx="133">
                  <c:v>196</c:v>
                </c:pt>
                <c:pt idx="134">
                  <c:v>198</c:v>
                </c:pt>
                <c:pt idx="135">
                  <c:v>189</c:v>
                </c:pt>
                <c:pt idx="136">
                  <c:v>185</c:v>
                </c:pt>
                <c:pt idx="137">
                  <c:v>183</c:v>
                </c:pt>
                <c:pt idx="138">
                  <c:v>179</c:v>
                </c:pt>
                <c:pt idx="139">
                  <c:v>182</c:v>
                </c:pt>
                <c:pt idx="140">
                  <c:v>174</c:v>
                </c:pt>
                <c:pt idx="141">
                  <c:v>178</c:v>
                </c:pt>
                <c:pt idx="142">
                  <c:v>181</c:v>
                </c:pt>
                <c:pt idx="143">
                  <c:v>176</c:v>
                </c:pt>
                <c:pt idx="144">
                  <c:v>176</c:v>
                </c:pt>
                <c:pt idx="145">
                  <c:v>173</c:v>
                </c:pt>
                <c:pt idx="146">
                  <c:v>174</c:v>
                </c:pt>
                <c:pt idx="147">
                  <c:v>170</c:v>
                </c:pt>
                <c:pt idx="148">
                  <c:v>174</c:v>
                </c:pt>
                <c:pt idx="149">
                  <c:v>175</c:v>
                </c:pt>
                <c:pt idx="150">
                  <c:v>169</c:v>
                </c:pt>
                <c:pt idx="151">
                  <c:v>166</c:v>
                </c:pt>
                <c:pt idx="152">
                  <c:v>171</c:v>
                </c:pt>
                <c:pt idx="153">
                  <c:v>176</c:v>
                </c:pt>
                <c:pt idx="154">
                  <c:v>186</c:v>
                </c:pt>
                <c:pt idx="155">
                  <c:v>184</c:v>
                </c:pt>
                <c:pt idx="156">
                  <c:v>186</c:v>
                </c:pt>
                <c:pt idx="157">
                  <c:v>190</c:v>
                </c:pt>
                <c:pt idx="158">
                  <c:v>194</c:v>
                </c:pt>
                <c:pt idx="159">
                  <c:v>196</c:v>
                </c:pt>
                <c:pt idx="160">
                  <c:v>200</c:v>
                </c:pt>
                <c:pt idx="161">
                  <c:v>205</c:v>
                </c:pt>
                <c:pt idx="162">
                  <c:v>208</c:v>
                </c:pt>
                <c:pt idx="163">
                  <c:v>208</c:v>
                </c:pt>
                <c:pt idx="164">
                  <c:v>209</c:v>
                </c:pt>
                <c:pt idx="165">
                  <c:v>208</c:v>
                </c:pt>
                <c:pt idx="166">
                  <c:v>205</c:v>
                </c:pt>
                <c:pt idx="167">
                  <c:v>210</c:v>
                </c:pt>
                <c:pt idx="168">
                  <c:v>212</c:v>
                </c:pt>
                <c:pt idx="169">
                  <c:v>208</c:v>
                </c:pt>
                <c:pt idx="170">
                  <c:v>205</c:v>
                </c:pt>
                <c:pt idx="171">
                  <c:v>211</c:v>
                </c:pt>
                <c:pt idx="172">
                  <c:v>215</c:v>
                </c:pt>
                <c:pt idx="173">
                  <c:v>221</c:v>
                </c:pt>
                <c:pt idx="174">
                  <c:v>222</c:v>
                </c:pt>
                <c:pt idx="175">
                  <c:v>223</c:v>
                </c:pt>
                <c:pt idx="176">
                  <c:v>227</c:v>
                </c:pt>
                <c:pt idx="177">
                  <c:v>227</c:v>
                </c:pt>
                <c:pt idx="178">
                  <c:v>229</c:v>
                </c:pt>
                <c:pt idx="179">
                  <c:v>232</c:v>
                </c:pt>
                <c:pt idx="180">
                  <c:v>215</c:v>
                </c:pt>
                <c:pt idx="181">
                  <c:v>211</c:v>
                </c:pt>
                <c:pt idx="182">
                  <c:v>208</c:v>
                </c:pt>
                <c:pt idx="183">
                  <c:v>204</c:v>
                </c:pt>
                <c:pt idx="184">
                  <c:v>204</c:v>
                </c:pt>
                <c:pt idx="185">
                  <c:v>202</c:v>
                </c:pt>
                <c:pt idx="186">
                  <c:v>193</c:v>
                </c:pt>
                <c:pt idx="187">
                  <c:v>187</c:v>
                </c:pt>
                <c:pt idx="188">
                  <c:v>182</c:v>
                </c:pt>
                <c:pt idx="189">
                  <c:v>177</c:v>
                </c:pt>
                <c:pt idx="190">
                  <c:v>178</c:v>
                </c:pt>
                <c:pt idx="191">
                  <c:v>181</c:v>
                </c:pt>
                <c:pt idx="192">
                  <c:v>176</c:v>
                </c:pt>
                <c:pt idx="193">
                  <c:v>170</c:v>
                </c:pt>
                <c:pt idx="194">
                  <c:v>165</c:v>
                </c:pt>
                <c:pt idx="195">
                  <c:v>169</c:v>
                </c:pt>
                <c:pt idx="196">
                  <c:v>168</c:v>
                </c:pt>
                <c:pt idx="197">
                  <c:v>165</c:v>
                </c:pt>
                <c:pt idx="198">
                  <c:v>165</c:v>
                </c:pt>
                <c:pt idx="199">
                  <c:v>158</c:v>
                </c:pt>
                <c:pt idx="200">
                  <c:v>154</c:v>
                </c:pt>
                <c:pt idx="201">
                  <c:v>145</c:v>
                </c:pt>
                <c:pt idx="202">
                  <c:v>150</c:v>
                </c:pt>
                <c:pt idx="203">
                  <c:v>145</c:v>
                </c:pt>
                <c:pt idx="204">
                  <c:v>143</c:v>
                </c:pt>
                <c:pt idx="205">
                  <c:v>142</c:v>
                </c:pt>
                <c:pt idx="206">
                  <c:v>135</c:v>
                </c:pt>
                <c:pt idx="207">
                  <c:v>130</c:v>
                </c:pt>
                <c:pt idx="208">
                  <c:v>131</c:v>
                </c:pt>
                <c:pt idx="209">
                  <c:v>132</c:v>
                </c:pt>
                <c:pt idx="210">
                  <c:v>134</c:v>
                </c:pt>
                <c:pt idx="211">
                  <c:v>133</c:v>
                </c:pt>
                <c:pt idx="212">
                  <c:v>132</c:v>
                </c:pt>
                <c:pt idx="213">
                  <c:v>123</c:v>
                </c:pt>
                <c:pt idx="214">
                  <c:v>117</c:v>
                </c:pt>
                <c:pt idx="215">
                  <c:v>118</c:v>
                </c:pt>
                <c:pt idx="216">
                  <c:v>120</c:v>
                </c:pt>
                <c:pt idx="217">
                  <c:v>121</c:v>
                </c:pt>
                <c:pt idx="218">
                  <c:v>123</c:v>
                </c:pt>
                <c:pt idx="219">
                  <c:v>120</c:v>
                </c:pt>
                <c:pt idx="220">
                  <c:v>112</c:v>
                </c:pt>
                <c:pt idx="221">
                  <c:v>108</c:v>
                </c:pt>
                <c:pt idx="222">
                  <c:v>100</c:v>
                </c:pt>
                <c:pt idx="223">
                  <c:v>101</c:v>
                </c:pt>
                <c:pt idx="224">
                  <c:v>99</c:v>
                </c:pt>
                <c:pt idx="225">
                  <c:v>100</c:v>
                </c:pt>
                <c:pt idx="226">
                  <c:v>107</c:v>
                </c:pt>
                <c:pt idx="227">
                  <c:v>113</c:v>
                </c:pt>
                <c:pt idx="228">
                  <c:v>116</c:v>
                </c:pt>
                <c:pt idx="229">
                  <c:v>117</c:v>
                </c:pt>
                <c:pt idx="230">
                  <c:v>121</c:v>
                </c:pt>
                <c:pt idx="231">
                  <c:v>122</c:v>
                </c:pt>
                <c:pt idx="232">
                  <c:v>125</c:v>
                </c:pt>
                <c:pt idx="233">
                  <c:v>123</c:v>
                </c:pt>
                <c:pt idx="234">
                  <c:v>121</c:v>
                </c:pt>
                <c:pt idx="235">
                  <c:v>119</c:v>
                </c:pt>
                <c:pt idx="236">
                  <c:v>118</c:v>
                </c:pt>
                <c:pt idx="237">
                  <c:v>121</c:v>
                </c:pt>
                <c:pt idx="238">
                  <c:v>127</c:v>
                </c:pt>
                <c:pt idx="239">
                  <c:v>129</c:v>
                </c:pt>
                <c:pt idx="240">
                  <c:v>133</c:v>
                </c:pt>
                <c:pt idx="241">
                  <c:v>133</c:v>
                </c:pt>
                <c:pt idx="242">
                  <c:v>140</c:v>
                </c:pt>
                <c:pt idx="243">
                  <c:v>143</c:v>
                </c:pt>
                <c:pt idx="244">
                  <c:v>150</c:v>
                </c:pt>
                <c:pt idx="245">
                  <c:v>152</c:v>
                </c:pt>
                <c:pt idx="246">
                  <c:v>153</c:v>
                </c:pt>
                <c:pt idx="247">
                  <c:v>158</c:v>
                </c:pt>
                <c:pt idx="248">
                  <c:v>160</c:v>
                </c:pt>
                <c:pt idx="249">
                  <c:v>157</c:v>
                </c:pt>
                <c:pt idx="250">
                  <c:v>164</c:v>
                </c:pt>
                <c:pt idx="251">
                  <c:v>168</c:v>
                </c:pt>
                <c:pt idx="252">
                  <c:v>164</c:v>
                </c:pt>
                <c:pt idx="253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0-413D-864E-8C144BB72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82848"/>
        <c:axId val="58784384"/>
      </c:lineChart>
      <c:dateAx>
        <c:axId val="58782848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8784384"/>
        <c:crosses val="autoZero"/>
        <c:auto val="1"/>
        <c:lblOffset val="100"/>
        <c:baseTimeUnit val="days"/>
      </c:dateAx>
      <c:valAx>
        <c:axId val="58784384"/>
        <c:scaling>
          <c:orientation val="minMax"/>
          <c:max val="3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8782848"/>
        <c:crosses val="autoZero"/>
        <c:crossBetween val="between"/>
      </c:valAx>
      <c:valAx>
        <c:axId val="58859904"/>
        <c:scaling>
          <c:orientation val="minMax"/>
          <c:max val="40"/>
          <c:min val="-20"/>
        </c:scaling>
        <c:delete val="0"/>
        <c:axPos val="r"/>
        <c:numFmt formatCode="\+0;\-0;0" sourceLinked="1"/>
        <c:majorTickMark val="out"/>
        <c:minorTickMark val="none"/>
        <c:tickLblPos val="nextTo"/>
        <c:crossAx val="58861440"/>
        <c:crosses val="max"/>
        <c:crossBetween val="between"/>
      </c:valAx>
      <c:catAx>
        <c:axId val="58861440"/>
        <c:scaling>
          <c:orientation val="minMax"/>
        </c:scaling>
        <c:delete val="1"/>
        <c:axPos val="b"/>
        <c:numFmt formatCode="d/m;@" sourceLinked="1"/>
        <c:majorTickMark val="out"/>
        <c:minorTickMark val="none"/>
        <c:tickLblPos val="nextTo"/>
        <c:crossAx val="58859904"/>
        <c:crosses val="autoZero"/>
        <c:auto val="1"/>
        <c:lblAlgn val="ctr"/>
        <c:lblOffset val="100"/>
        <c:noMultiLvlLbl val="1"/>
      </c:catAx>
    </c:plotArea>
    <c:legend>
      <c:legendPos val="r"/>
      <c:layout>
        <c:manualLayout>
          <c:xMode val="edge"/>
          <c:yMode val="edge"/>
          <c:x val="6.0117494889307545E-2"/>
          <c:y val="8.1338436944745102E-2"/>
          <c:w val="0.2205973208431799"/>
          <c:h val="8.562485891274399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8. Ricoverati: non in terapia intensiva e in terapia intensiva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2282344026909759E-2"/>
          <c:y val="2.5270669683762317E-2"/>
          <c:w val="0.94884708838269172"/>
          <c:h val="0.89736361455643976"/>
        </c:manualLayout>
      </c:layout>
      <c:areaChart>
        <c:grouping val="stacked"/>
        <c:varyColors val="0"/>
        <c:ser>
          <c:idx val="1"/>
          <c:order val="0"/>
          <c:tx>
            <c:v>Ricoverati T.I.</c:v>
          </c:tx>
          <c:spPr>
            <a:solidFill>
              <a:srgbClr val="C00000"/>
            </a:solidFill>
          </c:spP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lavoro'!$J$2:$J$410</c:f>
              <c:numCache>
                <c:formatCode>General</c:formatCode>
                <c:ptCount val="25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9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12</c:v>
                </c:pt>
                <c:pt idx="33">
                  <c:v>12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15</c:v>
                </c:pt>
                <c:pt idx="40">
                  <c:v>18</c:v>
                </c:pt>
                <c:pt idx="41">
                  <c:v>17</c:v>
                </c:pt>
                <c:pt idx="42">
                  <c:v>18</c:v>
                </c:pt>
                <c:pt idx="43">
                  <c:v>17</c:v>
                </c:pt>
                <c:pt idx="44">
                  <c:v>16</c:v>
                </c:pt>
                <c:pt idx="45">
                  <c:v>17</c:v>
                </c:pt>
                <c:pt idx="46">
                  <c:v>16</c:v>
                </c:pt>
                <c:pt idx="47">
                  <c:v>14</c:v>
                </c:pt>
                <c:pt idx="48">
                  <c:v>15</c:v>
                </c:pt>
                <c:pt idx="49">
                  <c:v>13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16</c:v>
                </c:pt>
                <c:pt idx="55">
                  <c:v>13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19</c:v>
                </c:pt>
                <c:pt idx="61">
                  <c:v>20</c:v>
                </c:pt>
                <c:pt idx="62">
                  <c:v>21</c:v>
                </c:pt>
                <c:pt idx="63">
                  <c:v>20</c:v>
                </c:pt>
                <c:pt idx="64">
                  <c:v>24</c:v>
                </c:pt>
                <c:pt idx="65">
                  <c:v>28</c:v>
                </c:pt>
                <c:pt idx="66">
                  <c:v>28</c:v>
                </c:pt>
                <c:pt idx="67">
                  <c:v>30</c:v>
                </c:pt>
                <c:pt idx="68">
                  <c:v>33</c:v>
                </c:pt>
                <c:pt idx="69">
                  <c:v>35</c:v>
                </c:pt>
                <c:pt idx="70">
                  <c:v>35</c:v>
                </c:pt>
                <c:pt idx="71">
                  <c:v>38</c:v>
                </c:pt>
                <c:pt idx="72">
                  <c:v>42</c:v>
                </c:pt>
                <c:pt idx="73">
                  <c:v>44</c:v>
                </c:pt>
                <c:pt idx="74">
                  <c:v>49</c:v>
                </c:pt>
                <c:pt idx="75">
                  <c:v>52</c:v>
                </c:pt>
                <c:pt idx="76">
                  <c:v>58</c:v>
                </c:pt>
                <c:pt idx="77">
                  <c:v>61</c:v>
                </c:pt>
                <c:pt idx="78">
                  <c:v>70</c:v>
                </c:pt>
                <c:pt idx="79">
                  <c:v>72</c:v>
                </c:pt>
                <c:pt idx="80">
                  <c:v>77</c:v>
                </c:pt>
                <c:pt idx="81">
                  <c:v>83</c:v>
                </c:pt>
                <c:pt idx="82">
                  <c:v>89</c:v>
                </c:pt>
                <c:pt idx="83">
                  <c:v>89</c:v>
                </c:pt>
                <c:pt idx="84">
                  <c:v>90</c:v>
                </c:pt>
                <c:pt idx="85">
                  <c:v>95</c:v>
                </c:pt>
                <c:pt idx="86">
                  <c:v>98</c:v>
                </c:pt>
                <c:pt idx="87">
                  <c:v>103</c:v>
                </c:pt>
                <c:pt idx="88">
                  <c:v>111</c:v>
                </c:pt>
                <c:pt idx="89">
                  <c:v>115</c:v>
                </c:pt>
                <c:pt idx="90">
                  <c:v>117</c:v>
                </c:pt>
                <c:pt idx="91">
                  <c:v>122</c:v>
                </c:pt>
                <c:pt idx="92">
                  <c:v>132</c:v>
                </c:pt>
                <c:pt idx="93">
                  <c:v>142</c:v>
                </c:pt>
                <c:pt idx="94">
                  <c:v>150</c:v>
                </c:pt>
                <c:pt idx="95">
                  <c:v>148</c:v>
                </c:pt>
                <c:pt idx="96">
                  <c:v>157</c:v>
                </c:pt>
                <c:pt idx="97">
                  <c:v>159</c:v>
                </c:pt>
                <c:pt idx="98">
                  <c:v>169</c:v>
                </c:pt>
                <c:pt idx="99">
                  <c:v>177</c:v>
                </c:pt>
                <c:pt idx="100">
                  <c:v>187</c:v>
                </c:pt>
                <c:pt idx="101">
                  <c:v>195</c:v>
                </c:pt>
                <c:pt idx="102">
                  <c:v>202</c:v>
                </c:pt>
                <c:pt idx="103">
                  <c:v>205</c:v>
                </c:pt>
                <c:pt idx="104">
                  <c:v>210</c:v>
                </c:pt>
                <c:pt idx="105">
                  <c:v>215</c:v>
                </c:pt>
                <c:pt idx="106">
                  <c:v>217</c:v>
                </c:pt>
                <c:pt idx="107">
                  <c:v>224</c:v>
                </c:pt>
                <c:pt idx="108">
                  <c:v>227</c:v>
                </c:pt>
                <c:pt idx="109">
                  <c:v>240</c:v>
                </c:pt>
                <c:pt idx="110">
                  <c:v>240</c:v>
                </c:pt>
                <c:pt idx="111">
                  <c:v>242</c:v>
                </c:pt>
                <c:pt idx="112">
                  <c:v>242</c:v>
                </c:pt>
                <c:pt idx="113">
                  <c:v>241</c:v>
                </c:pt>
                <c:pt idx="114">
                  <c:v>243</c:v>
                </c:pt>
                <c:pt idx="115">
                  <c:v>243</c:v>
                </c:pt>
                <c:pt idx="116">
                  <c:v>250</c:v>
                </c:pt>
                <c:pt idx="117">
                  <c:v>253</c:v>
                </c:pt>
                <c:pt idx="118">
                  <c:v>250</c:v>
                </c:pt>
                <c:pt idx="119">
                  <c:v>247</c:v>
                </c:pt>
                <c:pt idx="120">
                  <c:v>241</c:v>
                </c:pt>
                <c:pt idx="121">
                  <c:v>226</c:v>
                </c:pt>
                <c:pt idx="122">
                  <c:v>220</c:v>
                </c:pt>
                <c:pt idx="123">
                  <c:v>220</c:v>
                </c:pt>
                <c:pt idx="124">
                  <c:v>221</c:v>
                </c:pt>
                <c:pt idx="125">
                  <c:v>216</c:v>
                </c:pt>
                <c:pt idx="126">
                  <c:v>215</c:v>
                </c:pt>
                <c:pt idx="127">
                  <c:v>213</c:v>
                </c:pt>
                <c:pt idx="128">
                  <c:v>205</c:v>
                </c:pt>
                <c:pt idx="129">
                  <c:v>199</c:v>
                </c:pt>
                <c:pt idx="130">
                  <c:v>198</c:v>
                </c:pt>
                <c:pt idx="131">
                  <c:v>197</c:v>
                </c:pt>
                <c:pt idx="132">
                  <c:v>197</c:v>
                </c:pt>
                <c:pt idx="133">
                  <c:v>196</c:v>
                </c:pt>
                <c:pt idx="134">
                  <c:v>198</c:v>
                </c:pt>
                <c:pt idx="135">
                  <c:v>189</c:v>
                </c:pt>
                <c:pt idx="136">
                  <c:v>185</c:v>
                </c:pt>
                <c:pt idx="137">
                  <c:v>183</c:v>
                </c:pt>
                <c:pt idx="138">
                  <c:v>179</c:v>
                </c:pt>
                <c:pt idx="139">
                  <c:v>182</c:v>
                </c:pt>
                <c:pt idx="140">
                  <c:v>174</c:v>
                </c:pt>
                <c:pt idx="141">
                  <c:v>178</c:v>
                </c:pt>
                <c:pt idx="142">
                  <c:v>181</c:v>
                </c:pt>
                <c:pt idx="143">
                  <c:v>176</c:v>
                </c:pt>
                <c:pt idx="144">
                  <c:v>176</c:v>
                </c:pt>
                <c:pt idx="145">
                  <c:v>173</c:v>
                </c:pt>
                <c:pt idx="146">
                  <c:v>174</c:v>
                </c:pt>
                <c:pt idx="147">
                  <c:v>170</c:v>
                </c:pt>
                <c:pt idx="148">
                  <c:v>174</c:v>
                </c:pt>
                <c:pt idx="149">
                  <c:v>175</c:v>
                </c:pt>
                <c:pt idx="150">
                  <c:v>169</c:v>
                </c:pt>
                <c:pt idx="151">
                  <c:v>166</c:v>
                </c:pt>
                <c:pt idx="152">
                  <c:v>171</c:v>
                </c:pt>
                <c:pt idx="153">
                  <c:v>176</c:v>
                </c:pt>
                <c:pt idx="154">
                  <c:v>186</c:v>
                </c:pt>
                <c:pt idx="155">
                  <c:v>184</c:v>
                </c:pt>
                <c:pt idx="156">
                  <c:v>186</c:v>
                </c:pt>
                <c:pt idx="157">
                  <c:v>190</c:v>
                </c:pt>
                <c:pt idx="158">
                  <c:v>194</c:v>
                </c:pt>
                <c:pt idx="159">
                  <c:v>196</c:v>
                </c:pt>
                <c:pt idx="160">
                  <c:v>200</c:v>
                </c:pt>
                <c:pt idx="161">
                  <c:v>205</c:v>
                </c:pt>
                <c:pt idx="162">
                  <c:v>208</c:v>
                </c:pt>
                <c:pt idx="163">
                  <c:v>208</c:v>
                </c:pt>
                <c:pt idx="164">
                  <c:v>209</c:v>
                </c:pt>
                <c:pt idx="165">
                  <c:v>208</c:v>
                </c:pt>
                <c:pt idx="166">
                  <c:v>205</c:v>
                </c:pt>
                <c:pt idx="167">
                  <c:v>210</c:v>
                </c:pt>
                <c:pt idx="168">
                  <c:v>212</c:v>
                </c:pt>
                <c:pt idx="169">
                  <c:v>208</c:v>
                </c:pt>
                <c:pt idx="170">
                  <c:v>205</c:v>
                </c:pt>
                <c:pt idx="171">
                  <c:v>211</c:v>
                </c:pt>
                <c:pt idx="172">
                  <c:v>215</c:v>
                </c:pt>
                <c:pt idx="173">
                  <c:v>221</c:v>
                </c:pt>
                <c:pt idx="174">
                  <c:v>222</c:v>
                </c:pt>
                <c:pt idx="175">
                  <c:v>223</c:v>
                </c:pt>
                <c:pt idx="176">
                  <c:v>227</c:v>
                </c:pt>
                <c:pt idx="177">
                  <c:v>227</c:v>
                </c:pt>
                <c:pt idx="178">
                  <c:v>229</c:v>
                </c:pt>
                <c:pt idx="179">
                  <c:v>232</c:v>
                </c:pt>
                <c:pt idx="180">
                  <c:v>215</c:v>
                </c:pt>
                <c:pt idx="181">
                  <c:v>211</c:v>
                </c:pt>
                <c:pt idx="182">
                  <c:v>208</c:v>
                </c:pt>
                <c:pt idx="183">
                  <c:v>204</c:v>
                </c:pt>
                <c:pt idx="184">
                  <c:v>204</c:v>
                </c:pt>
                <c:pt idx="185">
                  <c:v>202</c:v>
                </c:pt>
                <c:pt idx="186">
                  <c:v>193</c:v>
                </c:pt>
                <c:pt idx="187">
                  <c:v>187</c:v>
                </c:pt>
                <c:pt idx="188">
                  <c:v>182</c:v>
                </c:pt>
                <c:pt idx="189">
                  <c:v>177</c:v>
                </c:pt>
                <c:pt idx="190">
                  <c:v>178</c:v>
                </c:pt>
                <c:pt idx="191">
                  <c:v>181</c:v>
                </c:pt>
                <c:pt idx="192">
                  <c:v>176</c:v>
                </c:pt>
                <c:pt idx="193">
                  <c:v>170</c:v>
                </c:pt>
                <c:pt idx="194">
                  <c:v>165</c:v>
                </c:pt>
                <c:pt idx="195">
                  <c:v>169</c:v>
                </c:pt>
                <c:pt idx="196">
                  <c:v>168</c:v>
                </c:pt>
                <c:pt idx="197">
                  <c:v>165</c:v>
                </c:pt>
                <c:pt idx="198">
                  <c:v>165</c:v>
                </c:pt>
                <c:pt idx="199">
                  <c:v>158</c:v>
                </c:pt>
                <c:pt idx="200">
                  <c:v>154</c:v>
                </c:pt>
                <c:pt idx="201">
                  <c:v>145</c:v>
                </c:pt>
                <c:pt idx="202">
                  <c:v>150</c:v>
                </c:pt>
                <c:pt idx="203">
                  <c:v>145</c:v>
                </c:pt>
                <c:pt idx="204">
                  <c:v>143</c:v>
                </c:pt>
                <c:pt idx="205">
                  <c:v>142</c:v>
                </c:pt>
                <c:pt idx="206">
                  <c:v>135</c:v>
                </c:pt>
                <c:pt idx="207">
                  <c:v>130</c:v>
                </c:pt>
                <c:pt idx="208">
                  <c:v>131</c:v>
                </c:pt>
                <c:pt idx="209">
                  <c:v>132</c:v>
                </c:pt>
                <c:pt idx="210">
                  <c:v>134</c:v>
                </c:pt>
                <c:pt idx="211">
                  <c:v>133</c:v>
                </c:pt>
                <c:pt idx="212">
                  <c:v>132</c:v>
                </c:pt>
                <c:pt idx="213">
                  <c:v>123</c:v>
                </c:pt>
                <c:pt idx="214">
                  <c:v>117</c:v>
                </c:pt>
                <c:pt idx="215">
                  <c:v>118</c:v>
                </c:pt>
                <c:pt idx="216">
                  <c:v>120</c:v>
                </c:pt>
                <c:pt idx="217">
                  <c:v>121</c:v>
                </c:pt>
                <c:pt idx="218">
                  <c:v>123</c:v>
                </c:pt>
                <c:pt idx="219">
                  <c:v>120</c:v>
                </c:pt>
                <c:pt idx="220">
                  <c:v>112</c:v>
                </c:pt>
                <c:pt idx="221">
                  <c:v>108</c:v>
                </c:pt>
                <c:pt idx="222">
                  <c:v>100</c:v>
                </c:pt>
                <c:pt idx="223">
                  <c:v>101</c:v>
                </c:pt>
                <c:pt idx="224">
                  <c:v>99</c:v>
                </c:pt>
                <c:pt idx="225">
                  <c:v>100</c:v>
                </c:pt>
                <c:pt idx="226">
                  <c:v>107</c:v>
                </c:pt>
                <c:pt idx="227">
                  <c:v>113</c:v>
                </c:pt>
                <c:pt idx="228">
                  <c:v>116</c:v>
                </c:pt>
                <c:pt idx="229">
                  <c:v>117</c:v>
                </c:pt>
                <c:pt idx="230">
                  <c:v>121</c:v>
                </c:pt>
                <c:pt idx="231">
                  <c:v>122</c:v>
                </c:pt>
                <c:pt idx="232">
                  <c:v>125</c:v>
                </c:pt>
                <c:pt idx="233">
                  <c:v>123</c:v>
                </c:pt>
                <c:pt idx="234">
                  <c:v>121</c:v>
                </c:pt>
                <c:pt idx="235">
                  <c:v>119</c:v>
                </c:pt>
                <c:pt idx="236">
                  <c:v>118</c:v>
                </c:pt>
                <c:pt idx="237">
                  <c:v>121</c:v>
                </c:pt>
                <c:pt idx="238">
                  <c:v>127</c:v>
                </c:pt>
                <c:pt idx="239">
                  <c:v>129</c:v>
                </c:pt>
                <c:pt idx="240">
                  <c:v>133</c:v>
                </c:pt>
                <c:pt idx="241">
                  <c:v>133</c:v>
                </c:pt>
                <c:pt idx="242">
                  <c:v>140</c:v>
                </c:pt>
                <c:pt idx="243">
                  <c:v>143</c:v>
                </c:pt>
                <c:pt idx="244">
                  <c:v>150</c:v>
                </c:pt>
                <c:pt idx="245">
                  <c:v>152</c:v>
                </c:pt>
                <c:pt idx="246">
                  <c:v>153</c:v>
                </c:pt>
                <c:pt idx="247">
                  <c:v>158</c:v>
                </c:pt>
                <c:pt idx="248">
                  <c:v>160</c:v>
                </c:pt>
                <c:pt idx="249">
                  <c:v>157</c:v>
                </c:pt>
                <c:pt idx="250">
                  <c:v>164</c:v>
                </c:pt>
                <c:pt idx="251">
                  <c:v>168</c:v>
                </c:pt>
                <c:pt idx="252">
                  <c:v>164</c:v>
                </c:pt>
                <c:pt idx="253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6-4C9C-A45E-8EFC47A2700C}"/>
            </c:ext>
          </c:extLst>
        </c:ser>
        <c:ser>
          <c:idx val="0"/>
          <c:order val="1"/>
          <c:tx>
            <c:v>Ricoverati no T.I.</c:v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lavoro'!$I$2:$I$410</c:f>
              <c:numCache>
                <c:formatCode>General</c:formatCode>
                <c:ptCount val="256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34</c:v>
                </c:pt>
                <c:pt idx="4">
                  <c:v>34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39</c:v>
                </c:pt>
                <c:pt idx="9">
                  <c:v>45</c:v>
                </c:pt>
                <c:pt idx="10">
                  <c:v>44</c:v>
                </c:pt>
                <c:pt idx="11">
                  <c:v>43</c:v>
                </c:pt>
                <c:pt idx="12">
                  <c:v>42</c:v>
                </c:pt>
                <c:pt idx="13">
                  <c:v>46</c:v>
                </c:pt>
                <c:pt idx="14">
                  <c:v>47</c:v>
                </c:pt>
                <c:pt idx="15">
                  <c:v>51</c:v>
                </c:pt>
                <c:pt idx="16">
                  <c:v>54</c:v>
                </c:pt>
                <c:pt idx="17">
                  <c:v>54</c:v>
                </c:pt>
                <c:pt idx="18">
                  <c:v>53</c:v>
                </c:pt>
                <c:pt idx="19">
                  <c:v>41</c:v>
                </c:pt>
                <c:pt idx="20">
                  <c:v>45</c:v>
                </c:pt>
                <c:pt idx="21">
                  <c:v>45</c:v>
                </c:pt>
                <c:pt idx="22">
                  <c:v>50</c:v>
                </c:pt>
                <c:pt idx="23">
                  <c:v>54</c:v>
                </c:pt>
                <c:pt idx="24">
                  <c:v>53</c:v>
                </c:pt>
                <c:pt idx="25">
                  <c:v>59</c:v>
                </c:pt>
                <c:pt idx="26">
                  <c:v>62</c:v>
                </c:pt>
                <c:pt idx="27">
                  <c:v>69</c:v>
                </c:pt>
                <c:pt idx="28">
                  <c:v>70</c:v>
                </c:pt>
                <c:pt idx="29">
                  <c:v>68</c:v>
                </c:pt>
                <c:pt idx="30">
                  <c:v>70</c:v>
                </c:pt>
                <c:pt idx="31">
                  <c:v>71</c:v>
                </c:pt>
                <c:pt idx="32">
                  <c:v>76</c:v>
                </c:pt>
                <c:pt idx="33">
                  <c:v>81</c:v>
                </c:pt>
                <c:pt idx="34">
                  <c:v>87</c:v>
                </c:pt>
                <c:pt idx="35">
                  <c:v>88</c:v>
                </c:pt>
                <c:pt idx="36">
                  <c:v>86</c:v>
                </c:pt>
                <c:pt idx="37">
                  <c:v>101</c:v>
                </c:pt>
                <c:pt idx="38">
                  <c:v>104</c:v>
                </c:pt>
                <c:pt idx="39">
                  <c:v>105</c:v>
                </c:pt>
                <c:pt idx="40">
                  <c:v>108</c:v>
                </c:pt>
                <c:pt idx="41">
                  <c:v>112</c:v>
                </c:pt>
                <c:pt idx="42">
                  <c:v>116</c:v>
                </c:pt>
                <c:pt idx="43">
                  <c:v>120</c:v>
                </c:pt>
                <c:pt idx="44">
                  <c:v>136</c:v>
                </c:pt>
                <c:pt idx="45">
                  <c:v>141</c:v>
                </c:pt>
                <c:pt idx="46">
                  <c:v>155</c:v>
                </c:pt>
                <c:pt idx="47">
                  <c:v>173</c:v>
                </c:pt>
                <c:pt idx="48">
                  <c:v>179</c:v>
                </c:pt>
                <c:pt idx="49">
                  <c:v>191</c:v>
                </c:pt>
                <c:pt idx="50">
                  <c:v>194</c:v>
                </c:pt>
                <c:pt idx="51">
                  <c:v>203</c:v>
                </c:pt>
                <c:pt idx="52">
                  <c:v>224</c:v>
                </c:pt>
                <c:pt idx="53">
                  <c:v>230</c:v>
                </c:pt>
                <c:pt idx="54">
                  <c:v>237</c:v>
                </c:pt>
                <c:pt idx="55">
                  <c:v>235</c:v>
                </c:pt>
                <c:pt idx="56">
                  <c:v>255</c:v>
                </c:pt>
                <c:pt idx="57">
                  <c:v>268</c:v>
                </c:pt>
                <c:pt idx="58">
                  <c:v>294</c:v>
                </c:pt>
                <c:pt idx="59">
                  <c:v>293</c:v>
                </c:pt>
                <c:pt idx="60">
                  <c:v>301</c:v>
                </c:pt>
                <c:pt idx="61">
                  <c:v>307</c:v>
                </c:pt>
                <c:pt idx="62">
                  <c:v>303</c:v>
                </c:pt>
                <c:pt idx="63">
                  <c:v>322</c:v>
                </c:pt>
                <c:pt idx="64">
                  <c:v>329</c:v>
                </c:pt>
                <c:pt idx="65">
                  <c:v>361</c:v>
                </c:pt>
                <c:pt idx="66">
                  <c:v>368</c:v>
                </c:pt>
                <c:pt idx="67">
                  <c:v>375</c:v>
                </c:pt>
                <c:pt idx="68">
                  <c:v>376</c:v>
                </c:pt>
                <c:pt idx="69">
                  <c:v>376</c:v>
                </c:pt>
                <c:pt idx="70">
                  <c:v>387</c:v>
                </c:pt>
                <c:pt idx="71">
                  <c:v>388</c:v>
                </c:pt>
                <c:pt idx="72">
                  <c:v>404</c:v>
                </c:pt>
                <c:pt idx="73">
                  <c:v>426</c:v>
                </c:pt>
                <c:pt idx="74">
                  <c:v>447</c:v>
                </c:pt>
                <c:pt idx="75">
                  <c:v>468</c:v>
                </c:pt>
                <c:pt idx="76">
                  <c:v>471</c:v>
                </c:pt>
                <c:pt idx="77">
                  <c:v>479</c:v>
                </c:pt>
                <c:pt idx="78">
                  <c:v>493</c:v>
                </c:pt>
                <c:pt idx="79">
                  <c:v>521</c:v>
                </c:pt>
                <c:pt idx="80">
                  <c:v>542</c:v>
                </c:pt>
                <c:pt idx="81">
                  <c:v>565</c:v>
                </c:pt>
                <c:pt idx="82">
                  <c:v>588</c:v>
                </c:pt>
                <c:pt idx="83">
                  <c:v>593</c:v>
                </c:pt>
                <c:pt idx="84">
                  <c:v>606</c:v>
                </c:pt>
                <c:pt idx="85">
                  <c:v>642</c:v>
                </c:pt>
                <c:pt idx="86">
                  <c:v>677</c:v>
                </c:pt>
                <c:pt idx="87">
                  <c:v>727</c:v>
                </c:pt>
                <c:pt idx="88">
                  <c:v>787</c:v>
                </c:pt>
                <c:pt idx="89">
                  <c:v>839</c:v>
                </c:pt>
                <c:pt idx="90">
                  <c:v>895</c:v>
                </c:pt>
                <c:pt idx="91">
                  <c:v>962</c:v>
                </c:pt>
                <c:pt idx="92">
                  <c:v>999</c:v>
                </c:pt>
                <c:pt idx="93">
                  <c:v>1025</c:v>
                </c:pt>
                <c:pt idx="94">
                  <c:v>1072</c:v>
                </c:pt>
                <c:pt idx="95">
                  <c:v>1105</c:v>
                </c:pt>
                <c:pt idx="96">
                  <c:v>1147</c:v>
                </c:pt>
                <c:pt idx="97">
                  <c:v>1157</c:v>
                </c:pt>
                <c:pt idx="98">
                  <c:v>1161</c:v>
                </c:pt>
                <c:pt idx="99">
                  <c:v>1250</c:v>
                </c:pt>
                <c:pt idx="100">
                  <c:v>1303</c:v>
                </c:pt>
                <c:pt idx="101">
                  <c:v>1348</c:v>
                </c:pt>
                <c:pt idx="102">
                  <c:v>1376</c:v>
                </c:pt>
                <c:pt idx="103">
                  <c:v>1391</c:v>
                </c:pt>
                <c:pt idx="104">
                  <c:v>1450</c:v>
                </c:pt>
                <c:pt idx="105">
                  <c:v>1462</c:v>
                </c:pt>
                <c:pt idx="106">
                  <c:v>1476</c:v>
                </c:pt>
                <c:pt idx="107">
                  <c:v>1501</c:v>
                </c:pt>
                <c:pt idx="108">
                  <c:v>1505</c:v>
                </c:pt>
                <c:pt idx="109">
                  <c:v>1528</c:v>
                </c:pt>
                <c:pt idx="110">
                  <c:v>1532</c:v>
                </c:pt>
                <c:pt idx="111">
                  <c:v>1537</c:v>
                </c:pt>
                <c:pt idx="112">
                  <c:v>1568</c:v>
                </c:pt>
                <c:pt idx="113">
                  <c:v>1597</c:v>
                </c:pt>
                <c:pt idx="114">
                  <c:v>1604</c:v>
                </c:pt>
                <c:pt idx="115">
                  <c:v>1601</c:v>
                </c:pt>
                <c:pt idx="116">
                  <c:v>1574</c:v>
                </c:pt>
                <c:pt idx="117">
                  <c:v>1545</c:v>
                </c:pt>
                <c:pt idx="118">
                  <c:v>1539</c:v>
                </c:pt>
                <c:pt idx="119">
                  <c:v>1519</c:v>
                </c:pt>
                <c:pt idx="120">
                  <c:v>1522</c:v>
                </c:pt>
                <c:pt idx="121">
                  <c:v>1547</c:v>
                </c:pt>
                <c:pt idx="122">
                  <c:v>1517</c:v>
                </c:pt>
                <c:pt idx="123">
                  <c:v>1494</c:v>
                </c:pt>
                <c:pt idx="124">
                  <c:v>1465</c:v>
                </c:pt>
                <c:pt idx="125">
                  <c:v>1431</c:v>
                </c:pt>
                <c:pt idx="126">
                  <c:v>1400</c:v>
                </c:pt>
                <c:pt idx="127">
                  <c:v>1367</c:v>
                </c:pt>
                <c:pt idx="128">
                  <c:v>1387</c:v>
                </c:pt>
                <c:pt idx="129">
                  <c:v>1374</c:v>
                </c:pt>
                <c:pt idx="130">
                  <c:v>1374</c:v>
                </c:pt>
                <c:pt idx="131">
                  <c:v>1342</c:v>
                </c:pt>
                <c:pt idx="132">
                  <c:v>1280</c:v>
                </c:pt>
                <c:pt idx="133">
                  <c:v>1243</c:v>
                </c:pt>
                <c:pt idx="134">
                  <c:v>1226</c:v>
                </c:pt>
                <c:pt idx="135">
                  <c:v>1237</c:v>
                </c:pt>
                <c:pt idx="136">
                  <c:v>1225</c:v>
                </c:pt>
                <c:pt idx="137">
                  <c:v>1188</c:v>
                </c:pt>
                <c:pt idx="138">
                  <c:v>1131</c:v>
                </c:pt>
                <c:pt idx="139">
                  <c:v>1091</c:v>
                </c:pt>
                <c:pt idx="140">
                  <c:v>1071</c:v>
                </c:pt>
                <c:pt idx="141">
                  <c:v>1076</c:v>
                </c:pt>
                <c:pt idx="142">
                  <c:v>1086</c:v>
                </c:pt>
                <c:pt idx="143">
                  <c:v>1059</c:v>
                </c:pt>
                <c:pt idx="144">
                  <c:v>1028</c:v>
                </c:pt>
                <c:pt idx="145">
                  <c:v>1008</c:v>
                </c:pt>
                <c:pt idx="146">
                  <c:v>995</c:v>
                </c:pt>
                <c:pt idx="147">
                  <c:v>1014</c:v>
                </c:pt>
                <c:pt idx="148">
                  <c:v>1027</c:v>
                </c:pt>
                <c:pt idx="149">
                  <c:v>1064</c:v>
                </c:pt>
                <c:pt idx="150">
                  <c:v>1093</c:v>
                </c:pt>
                <c:pt idx="151">
                  <c:v>1085</c:v>
                </c:pt>
                <c:pt idx="152">
                  <c:v>1069</c:v>
                </c:pt>
                <c:pt idx="153">
                  <c:v>1073</c:v>
                </c:pt>
                <c:pt idx="154">
                  <c:v>1090</c:v>
                </c:pt>
                <c:pt idx="155">
                  <c:v>1137</c:v>
                </c:pt>
                <c:pt idx="156">
                  <c:v>1181</c:v>
                </c:pt>
                <c:pt idx="157">
                  <c:v>1198</c:v>
                </c:pt>
                <c:pt idx="158">
                  <c:v>1190</c:v>
                </c:pt>
                <c:pt idx="159">
                  <c:v>1228</c:v>
                </c:pt>
                <c:pt idx="160">
                  <c:v>1246</c:v>
                </c:pt>
                <c:pt idx="161">
                  <c:v>1256</c:v>
                </c:pt>
                <c:pt idx="162">
                  <c:v>1265</c:v>
                </c:pt>
                <c:pt idx="163">
                  <c:v>1298</c:v>
                </c:pt>
                <c:pt idx="164">
                  <c:v>1342</c:v>
                </c:pt>
                <c:pt idx="165">
                  <c:v>1371</c:v>
                </c:pt>
                <c:pt idx="166">
                  <c:v>1397</c:v>
                </c:pt>
                <c:pt idx="167">
                  <c:v>1403</c:v>
                </c:pt>
                <c:pt idx="168">
                  <c:v>1406</c:v>
                </c:pt>
                <c:pt idx="169">
                  <c:v>1422</c:v>
                </c:pt>
                <c:pt idx="170">
                  <c:v>1444</c:v>
                </c:pt>
                <c:pt idx="171">
                  <c:v>1456</c:v>
                </c:pt>
                <c:pt idx="172">
                  <c:v>1459</c:v>
                </c:pt>
                <c:pt idx="173">
                  <c:v>1436</c:v>
                </c:pt>
                <c:pt idx="174">
                  <c:v>1441</c:v>
                </c:pt>
                <c:pt idx="175">
                  <c:v>1444</c:v>
                </c:pt>
                <c:pt idx="176">
                  <c:v>1431</c:v>
                </c:pt>
                <c:pt idx="177">
                  <c:v>1439</c:v>
                </c:pt>
                <c:pt idx="178">
                  <c:v>1435</c:v>
                </c:pt>
                <c:pt idx="179">
                  <c:v>1421</c:v>
                </c:pt>
                <c:pt idx="180">
                  <c:v>1405</c:v>
                </c:pt>
                <c:pt idx="181">
                  <c:v>1373</c:v>
                </c:pt>
                <c:pt idx="182">
                  <c:v>1345</c:v>
                </c:pt>
                <c:pt idx="183">
                  <c:v>1325</c:v>
                </c:pt>
                <c:pt idx="184">
                  <c:v>1336</c:v>
                </c:pt>
                <c:pt idx="185">
                  <c:v>1327</c:v>
                </c:pt>
                <c:pt idx="186">
                  <c:v>1317</c:v>
                </c:pt>
                <c:pt idx="187">
                  <c:v>1286</c:v>
                </c:pt>
                <c:pt idx="188">
                  <c:v>1244</c:v>
                </c:pt>
                <c:pt idx="189">
                  <c:v>1228</c:v>
                </c:pt>
                <c:pt idx="190">
                  <c:v>1198</c:v>
                </c:pt>
                <c:pt idx="191">
                  <c:v>1192</c:v>
                </c:pt>
                <c:pt idx="192">
                  <c:v>1161</c:v>
                </c:pt>
                <c:pt idx="193">
                  <c:v>1108</c:v>
                </c:pt>
                <c:pt idx="194">
                  <c:v>1071</c:v>
                </c:pt>
                <c:pt idx="195">
                  <c:v>1055</c:v>
                </c:pt>
                <c:pt idx="196">
                  <c:v>1043</c:v>
                </c:pt>
                <c:pt idx="197">
                  <c:v>1030</c:v>
                </c:pt>
                <c:pt idx="198">
                  <c:v>1035</c:v>
                </c:pt>
                <c:pt idx="199">
                  <c:v>1005</c:v>
                </c:pt>
                <c:pt idx="200">
                  <c:v>961</c:v>
                </c:pt>
                <c:pt idx="201">
                  <c:v>930</c:v>
                </c:pt>
                <c:pt idx="202">
                  <c:v>884</c:v>
                </c:pt>
                <c:pt idx="203">
                  <c:v>862</c:v>
                </c:pt>
                <c:pt idx="204">
                  <c:v>846</c:v>
                </c:pt>
                <c:pt idx="205">
                  <c:v>843</c:v>
                </c:pt>
                <c:pt idx="206">
                  <c:v>818</c:v>
                </c:pt>
                <c:pt idx="207">
                  <c:v>816</c:v>
                </c:pt>
                <c:pt idx="208">
                  <c:v>799</c:v>
                </c:pt>
                <c:pt idx="209">
                  <c:v>776</c:v>
                </c:pt>
                <c:pt idx="210">
                  <c:v>734</c:v>
                </c:pt>
                <c:pt idx="211">
                  <c:v>725</c:v>
                </c:pt>
                <c:pt idx="212">
                  <c:v>726</c:v>
                </c:pt>
                <c:pt idx="213">
                  <c:v>726</c:v>
                </c:pt>
                <c:pt idx="214">
                  <c:v>696</c:v>
                </c:pt>
                <c:pt idx="215">
                  <c:v>676</c:v>
                </c:pt>
                <c:pt idx="216">
                  <c:v>670</c:v>
                </c:pt>
                <c:pt idx="217">
                  <c:v>662</c:v>
                </c:pt>
                <c:pt idx="218">
                  <c:v>657</c:v>
                </c:pt>
                <c:pt idx="219">
                  <c:v>669</c:v>
                </c:pt>
                <c:pt idx="220">
                  <c:v>665</c:v>
                </c:pt>
                <c:pt idx="221">
                  <c:v>667</c:v>
                </c:pt>
                <c:pt idx="222">
                  <c:v>671</c:v>
                </c:pt>
                <c:pt idx="223">
                  <c:v>671</c:v>
                </c:pt>
                <c:pt idx="224">
                  <c:v>684</c:v>
                </c:pt>
                <c:pt idx="225">
                  <c:v>691</c:v>
                </c:pt>
                <c:pt idx="226">
                  <c:v>718</c:v>
                </c:pt>
                <c:pt idx="227">
                  <c:v>725</c:v>
                </c:pt>
                <c:pt idx="228">
                  <c:v>734</c:v>
                </c:pt>
                <c:pt idx="229">
                  <c:v>731</c:v>
                </c:pt>
                <c:pt idx="230">
                  <c:v>726</c:v>
                </c:pt>
                <c:pt idx="231">
                  <c:v>731</c:v>
                </c:pt>
                <c:pt idx="232">
                  <c:v>751</c:v>
                </c:pt>
                <c:pt idx="233">
                  <c:v>783</c:v>
                </c:pt>
                <c:pt idx="234">
                  <c:v>814</c:v>
                </c:pt>
                <c:pt idx="235">
                  <c:v>812</c:v>
                </c:pt>
                <c:pt idx="236">
                  <c:v>813</c:v>
                </c:pt>
                <c:pt idx="237">
                  <c:v>799</c:v>
                </c:pt>
                <c:pt idx="238">
                  <c:v>813</c:v>
                </c:pt>
                <c:pt idx="239">
                  <c:v>844</c:v>
                </c:pt>
                <c:pt idx="240">
                  <c:v>876</c:v>
                </c:pt>
                <c:pt idx="241">
                  <c:v>876</c:v>
                </c:pt>
                <c:pt idx="242">
                  <c:v>891</c:v>
                </c:pt>
                <c:pt idx="243">
                  <c:v>896</c:v>
                </c:pt>
                <c:pt idx="244">
                  <c:v>898</c:v>
                </c:pt>
                <c:pt idx="245">
                  <c:v>902</c:v>
                </c:pt>
                <c:pt idx="246">
                  <c:v>974</c:v>
                </c:pt>
                <c:pt idx="247">
                  <c:v>1025</c:v>
                </c:pt>
                <c:pt idx="248">
                  <c:v>1082</c:v>
                </c:pt>
                <c:pt idx="249">
                  <c:v>1125</c:v>
                </c:pt>
                <c:pt idx="250">
                  <c:v>1119</c:v>
                </c:pt>
                <c:pt idx="251">
                  <c:v>1149</c:v>
                </c:pt>
                <c:pt idx="252">
                  <c:v>1152</c:v>
                </c:pt>
                <c:pt idx="253">
                  <c:v>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6-4C9C-A45E-8EFC47A27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48704"/>
        <c:axId val="59050240"/>
      </c:areaChart>
      <c:dateAx>
        <c:axId val="5904870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9050240"/>
        <c:crosses val="autoZero"/>
        <c:auto val="1"/>
        <c:lblOffset val="100"/>
        <c:baseTimeUnit val="days"/>
      </c:dateAx>
      <c:valAx>
        <c:axId val="5905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90487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8500425165773771E-2"/>
          <c:y val="0.33190447120619759"/>
          <c:w val="0.13776757131599821"/>
          <c:h val="8.562485891274399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Grafico 9. Guariti/dimessi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3.3999401308139568E-2"/>
          <c:y val="1.2742367970689693E-2"/>
          <c:w val="0.96260937247164968"/>
          <c:h val="0.91197996655502445"/>
        </c:manualLayout>
      </c:layout>
      <c:lineChart>
        <c:grouping val="standard"/>
        <c:varyColors val="0"/>
        <c:ser>
          <c:idx val="0"/>
          <c:order val="0"/>
          <c:tx>
            <c:strRef>
              <c:f>'Sicilia foglio di lavoro'!$N$1</c:f>
              <c:strCache>
                <c:ptCount val="1"/>
                <c:pt idx="0">
                  <c:v>Guariti</c:v>
                </c:pt>
              </c:strCache>
            </c:strRef>
          </c:tx>
          <c:marker>
            <c:symbol val="none"/>
          </c:marke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lavoro'!$N$2:$N$410</c:f>
              <c:numCache>
                <c:formatCode>General</c:formatCode>
                <c:ptCount val="256"/>
                <c:pt idx="0">
                  <c:v>2734</c:v>
                </c:pt>
                <c:pt idx="1">
                  <c:v>2737</c:v>
                </c:pt>
                <c:pt idx="2">
                  <c:v>2737</c:v>
                </c:pt>
                <c:pt idx="3">
                  <c:v>2741</c:v>
                </c:pt>
                <c:pt idx="4">
                  <c:v>2741</c:v>
                </c:pt>
                <c:pt idx="5">
                  <c:v>2743</c:v>
                </c:pt>
                <c:pt idx="6">
                  <c:v>2743</c:v>
                </c:pt>
                <c:pt idx="7">
                  <c:v>2743</c:v>
                </c:pt>
                <c:pt idx="8">
                  <c:v>2749</c:v>
                </c:pt>
                <c:pt idx="9">
                  <c:v>2751</c:v>
                </c:pt>
                <c:pt idx="10">
                  <c:v>2752</c:v>
                </c:pt>
                <c:pt idx="11">
                  <c:v>2757</c:v>
                </c:pt>
                <c:pt idx="12">
                  <c:v>2757</c:v>
                </c:pt>
                <c:pt idx="13">
                  <c:v>2766</c:v>
                </c:pt>
                <c:pt idx="14">
                  <c:v>2766</c:v>
                </c:pt>
                <c:pt idx="15">
                  <c:v>2769</c:v>
                </c:pt>
                <c:pt idx="16">
                  <c:v>2776</c:v>
                </c:pt>
                <c:pt idx="17">
                  <c:v>2785</c:v>
                </c:pt>
                <c:pt idx="18">
                  <c:v>2786</c:v>
                </c:pt>
                <c:pt idx="19">
                  <c:v>2799</c:v>
                </c:pt>
                <c:pt idx="20">
                  <c:v>2805</c:v>
                </c:pt>
                <c:pt idx="21">
                  <c:v>2807</c:v>
                </c:pt>
                <c:pt idx="22">
                  <c:v>2813</c:v>
                </c:pt>
                <c:pt idx="23">
                  <c:v>2834</c:v>
                </c:pt>
                <c:pt idx="24">
                  <c:v>2858</c:v>
                </c:pt>
                <c:pt idx="25">
                  <c:v>2858</c:v>
                </c:pt>
                <c:pt idx="26">
                  <c:v>2869</c:v>
                </c:pt>
                <c:pt idx="27">
                  <c:v>2884</c:v>
                </c:pt>
                <c:pt idx="28">
                  <c:v>2887</c:v>
                </c:pt>
                <c:pt idx="29">
                  <c:v>2891</c:v>
                </c:pt>
                <c:pt idx="30">
                  <c:v>2906</c:v>
                </c:pt>
                <c:pt idx="31">
                  <c:v>2911</c:v>
                </c:pt>
                <c:pt idx="32">
                  <c:v>2919</c:v>
                </c:pt>
                <c:pt idx="33">
                  <c:v>2947</c:v>
                </c:pt>
                <c:pt idx="34">
                  <c:v>2993</c:v>
                </c:pt>
                <c:pt idx="35">
                  <c:v>3047</c:v>
                </c:pt>
                <c:pt idx="36">
                  <c:v>3093</c:v>
                </c:pt>
                <c:pt idx="37">
                  <c:v>3097</c:v>
                </c:pt>
                <c:pt idx="38">
                  <c:v>3106</c:v>
                </c:pt>
                <c:pt idx="39">
                  <c:v>3110</c:v>
                </c:pt>
                <c:pt idx="40">
                  <c:v>3140</c:v>
                </c:pt>
                <c:pt idx="41">
                  <c:v>3141</c:v>
                </c:pt>
                <c:pt idx="42">
                  <c:v>3144</c:v>
                </c:pt>
                <c:pt idx="43">
                  <c:v>3158</c:v>
                </c:pt>
                <c:pt idx="44">
                  <c:v>3172</c:v>
                </c:pt>
                <c:pt idx="45">
                  <c:v>3172</c:v>
                </c:pt>
                <c:pt idx="46">
                  <c:v>3190</c:v>
                </c:pt>
                <c:pt idx="47">
                  <c:v>3231</c:v>
                </c:pt>
                <c:pt idx="48">
                  <c:v>3295</c:v>
                </c:pt>
                <c:pt idx="49">
                  <c:v>3318</c:v>
                </c:pt>
                <c:pt idx="50">
                  <c:v>3350</c:v>
                </c:pt>
                <c:pt idx="51">
                  <c:v>3390</c:v>
                </c:pt>
                <c:pt idx="52">
                  <c:v>3455</c:v>
                </c:pt>
                <c:pt idx="53">
                  <c:v>3519</c:v>
                </c:pt>
                <c:pt idx="54">
                  <c:v>3594</c:v>
                </c:pt>
                <c:pt idx="55">
                  <c:v>3630</c:v>
                </c:pt>
                <c:pt idx="56">
                  <c:v>3687</c:v>
                </c:pt>
                <c:pt idx="57">
                  <c:v>3716</c:v>
                </c:pt>
                <c:pt idx="58">
                  <c:v>3733</c:v>
                </c:pt>
                <c:pt idx="59">
                  <c:v>3851</c:v>
                </c:pt>
                <c:pt idx="60">
                  <c:v>3941</c:v>
                </c:pt>
                <c:pt idx="61">
                  <c:v>4026</c:v>
                </c:pt>
                <c:pt idx="62">
                  <c:v>4052</c:v>
                </c:pt>
                <c:pt idx="63">
                  <c:v>4108</c:v>
                </c:pt>
                <c:pt idx="64">
                  <c:v>4115</c:v>
                </c:pt>
                <c:pt idx="65">
                  <c:v>4130</c:v>
                </c:pt>
                <c:pt idx="66">
                  <c:v>4237</c:v>
                </c:pt>
                <c:pt idx="67">
                  <c:v>4345</c:v>
                </c:pt>
                <c:pt idx="68">
                  <c:v>4454</c:v>
                </c:pt>
                <c:pt idx="69">
                  <c:v>4478</c:v>
                </c:pt>
                <c:pt idx="70">
                  <c:v>4519</c:v>
                </c:pt>
                <c:pt idx="71">
                  <c:v>4557</c:v>
                </c:pt>
                <c:pt idx="72">
                  <c:v>4571</c:v>
                </c:pt>
                <c:pt idx="73">
                  <c:v>4708</c:v>
                </c:pt>
                <c:pt idx="74">
                  <c:v>4762</c:v>
                </c:pt>
                <c:pt idx="75">
                  <c:v>4854</c:v>
                </c:pt>
                <c:pt idx="76">
                  <c:v>4975</c:v>
                </c:pt>
                <c:pt idx="77">
                  <c:v>5101</c:v>
                </c:pt>
                <c:pt idx="78">
                  <c:v>5137</c:v>
                </c:pt>
                <c:pt idx="79">
                  <c:v>5267</c:v>
                </c:pt>
                <c:pt idx="80">
                  <c:v>5353</c:v>
                </c:pt>
                <c:pt idx="81">
                  <c:v>5551</c:v>
                </c:pt>
                <c:pt idx="82">
                  <c:v>5649</c:v>
                </c:pt>
                <c:pt idx="83">
                  <c:v>5772</c:v>
                </c:pt>
                <c:pt idx="84">
                  <c:v>5896</c:v>
                </c:pt>
                <c:pt idx="85">
                  <c:v>5914</c:v>
                </c:pt>
                <c:pt idx="86">
                  <c:v>6081</c:v>
                </c:pt>
                <c:pt idx="87">
                  <c:v>6142</c:v>
                </c:pt>
                <c:pt idx="88">
                  <c:v>6386</c:v>
                </c:pt>
                <c:pt idx="89">
                  <c:v>6605</c:v>
                </c:pt>
                <c:pt idx="90">
                  <c:v>6758</c:v>
                </c:pt>
                <c:pt idx="91">
                  <c:v>6814</c:v>
                </c:pt>
                <c:pt idx="92">
                  <c:v>7011</c:v>
                </c:pt>
                <c:pt idx="93">
                  <c:v>7277</c:v>
                </c:pt>
                <c:pt idx="94">
                  <c:v>7569</c:v>
                </c:pt>
                <c:pt idx="95">
                  <c:v>7893</c:v>
                </c:pt>
                <c:pt idx="96">
                  <c:v>8282</c:v>
                </c:pt>
                <c:pt idx="97">
                  <c:v>8684</c:v>
                </c:pt>
                <c:pt idx="98">
                  <c:v>8788</c:v>
                </c:pt>
                <c:pt idx="99">
                  <c:v>9128</c:v>
                </c:pt>
                <c:pt idx="100">
                  <c:v>9652</c:v>
                </c:pt>
                <c:pt idx="101">
                  <c:v>9928</c:v>
                </c:pt>
                <c:pt idx="102">
                  <c:v>10656</c:v>
                </c:pt>
                <c:pt idx="103">
                  <c:v>10958</c:v>
                </c:pt>
                <c:pt idx="104">
                  <c:v>11258</c:v>
                </c:pt>
                <c:pt idx="105">
                  <c:v>11444</c:v>
                </c:pt>
                <c:pt idx="106">
                  <c:v>11829</c:v>
                </c:pt>
                <c:pt idx="107">
                  <c:v>12296</c:v>
                </c:pt>
                <c:pt idx="108">
                  <c:v>12964</c:v>
                </c:pt>
                <c:pt idx="109">
                  <c:v>13411</c:v>
                </c:pt>
                <c:pt idx="110">
                  <c:v>13763</c:v>
                </c:pt>
                <c:pt idx="111">
                  <c:v>14179</c:v>
                </c:pt>
                <c:pt idx="112">
                  <c:v>14489</c:v>
                </c:pt>
                <c:pt idx="113">
                  <c:v>14781</c:v>
                </c:pt>
                <c:pt idx="114">
                  <c:v>15238</c:v>
                </c:pt>
                <c:pt idx="115">
                  <c:v>16210</c:v>
                </c:pt>
                <c:pt idx="116">
                  <c:v>17359</c:v>
                </c:pt>
                <c:pt idx="117">
                  <c:v>18890</c:v>
                </c:pt>
                <c:pt idx="118">
                  <c:v>19834</c:v>
                </c:pt>
                <c:pt idx="119">
                  <c:v>20181</c:v>
                </c:pt>
                <c:pt idx="120">
                  <c:v>20558</c:v>
                </c:pt>
                <c:pt idx="121">
                  <c:v>21507</c:v>
                </c:pt>
                <c:pt idx="122">
                  <c:v>22766</c:v>
                </c:pt>
                <c:pt idx="123">
                  <c:v>25221</c:v>
                </c:pt>
                <c:pt idx="124">
                  <c:v>26432</c:v>
                </c:pt>
                <c:pt idx="125">
                  <c:v>28188</c:v>
                </c:pt>
                <c:pt idx="126">
                  <c:v>29204</c:v>
                </c:pt>
                <c:pt idx="127">
                  <c:v>29984</c:v>
                </c:pt>
                <c:pt idx="128">
                  <c:v>30368</c:v>
                </c:pt>
                <c:pt idx="129">
                  <c:v>32171</c:v>
                </c:pt>
                <c:pt idx="130">
                  <c:v>33798</c:v>
                </c:pt>
                <c:pt idx="131">
                  <c:v>36503</c:v>
                </c:pt>
                <c:pt idx="132">
                  <c:v>38033</c:v>
                </c:pt>
                <c:pt idx="133">
                  <c:v>39675</c:v>
                </c:pt>
                <c:pt idx="134">
                  <c:v>40504</c:v>
                </c:pt>
                <c:pt idx="135">
                  <c:v>41264</c:v>
                </c:pt>
                <c:pt idx="136">
                  <c:v>42192</c:v>
                </c:pt>
                <c:pt idx="137">
                  <c:v>44021</c:v>
                </c:pt>
                <c:pt idx="138">
                  <c:v>45353</c:v>
                </c:pt>
                <c:pt idx="139">
                  <c:v>46885</c:v>
                </c:pt>
                <c:pt idx="140">
                  <c:v>47763</c:v>
                </c:pt>
                <c:pt idx="141">
                  <c:v>48491</c:v>
                </c:pt>
                <c:pt idx="142">
                  <c:v>49114</c:v>
                </c:pt>
                <c:pt idx="143">
                  <c:v>50397</c:v>
                </c:pt>
                <c:pt idx="144">
                  <c:v>51197</c:v>
                </c:pt>
                <c:pt idx="145">
                  <c:v>52258</c:v>
                </c:pt>
                <c:pt idx="146">
                  <c:v>53109</c:v>
                </c:pt>
                <c:pt idx="147">
                  <c:v>53361</c:v>
                </c:pt>
                <c:pt idx="148">
                  <c:v>54151</c:v>
                </c:pt>
                <c:pt idx="149">
                  <c:v>54694</c:v>
                </c:pt>
                <c:pt idx="150">
                  <c:v>55500</c:v>
                </c:pt>
                <c:pt idx="151">
                  <c:v>56577</c:v>
                </c:pt>
                <c:pt idx="152">
                  <c:v>57364</c:v>
                </c:pt>
                <c:pt idx="153">
                  <c:v>57979</c:v>
                </c:pt>
                <c:pt idx="154">
                  <c:v>58082</c:v>
                </c:pt>
                <c:pt idx="155">
                  <c:v>58462</c:v>
                </c:pt>
                <c:pt idx="156">
                  <c:v>58832</c:v>
                </c:pt>
                <c:pt idx="157">
                  <c:v>59524</c:v>
                </c:pt>
                <c:pt idx="158">
                  <c:v>60874</c:v>
                </c:pt>
                <c:pt idx="159">
                  <c:v>61307</c:v>
                </c:pt>
                <c:pt idx="160">
                  <c:v>62147</c:v>
                </c:pt>
                <c:pt idx="161">
                  <c:v>63229</c:v>
                </c:pt>
                <c:pt idx="162">
                  <c:v>63821</c:v>
                </c:pt>
                <c:pt idx="163">
                  <c:v>64058</c:v>
                </c:pt>
                <c:pt idx="164">
                  <c:v>64712</c:v>
                </c:pt>
                <c:pt idx="165">
                  <c:v>66006</c:v>
                </c:pt>
                <c:pt idx="166">
                  <c:v>67649</c:v>
                </c:pt>
                <c:pt idx="167">
                  <c:v>69375</c:v>
                </c:pt>
                <c:pt idx="168">
                  <c:v>70884</c:v>
                </c:pt>
                <c:pt idx="169">
                  <c:v>71315</c:v>
                </c:pt>
                <c:pt idx="170">
                  <c:v>72095</c:v>
                </c:pt>
                <c:pt idx="171">
                  <c:v>73057</c:v>
                </c:pt>
                <c:pt idx="172">
                  <c:v>75326</c:v>
                </c:pt>
                <c:pt idx="173">
                  <c:v>76337</c:v>
                </c:pt>
                <c:pt idx="174">
                  <c:v>77269</c:v>
                </c:pt>
                <c:pt idx="175">
                  <c:v>78056</c:v>
                </c:pt>
                <c:pt idx="176">
                  <c:v>78872</c:v>
                </c:pt>
                <c:pt idx="177">
                  <c:v>79376</c:v>
                </c:pt>
                <c:pt idx="178">
                  <c:v>80832</c:v>
                </c:pt>
                <c:pt idx="179">
                  <c:v>82239</c:v>
                </c:pt>
                <c:pt idx="180">
                  <c:v>84050</c:v>
                </c:pt>
                <c:pt idx="181">
                  <c:v>86866</c:v>
                </c:pt>
                <c:pt idx="182">
                  <c:v>89076</c:v>
                </c:pt>
                <c:pt idx="183">
                  <c:v>90336</c:v>
                </c:pt>
                <c:pt idx="184">
                  <c:v>91159</c:v>
                </c:pt>
                <c:pt idx="185">
                  <c:v>92695</c:v>
                </c:pt>
                <c:pt idx="186">
                  <c:v>94038</c:v>
                </c:pt>
                <c:pt idx="187">
                  <c:v>95271</c:v>
                </c:pt>
                <c:pt idx="188">
                  <c:v>96956</c:v>
                </c:pt>
                <c:pt idx="189">
                  <c:v>98057</c:v>
                </c:pt>
                <c:pt idx="190">
                  <c:v>98863</c:v>
                </c:pt>
                <c:pt idx="191">
                  <c:v>99396</c:v>
                </c:pt>
                <c:pt idx="192">
                  <c:v>100527</c:v>
                </c:pt>
                <c:pt idx="193">
                  <c:v>102127</c:v>
                </c:pt>
                <c:pt idx="194">
                  <c:v>103793</c:v>
                </c:pt>
                <c:pt idx="195">
                  <c:v>105611</c:v>
                </c:pt>
                <c:pt idx="196">
                  <c:v>106471</c:v>
                </c:pt>
                <c:pt idx="197">
                  <c:v>107030</c:v>
                </c:pt>
                <c:pt idx="198">
                  <c:v>107658</c:v>
                </c:pt>
                <c:pt idx="199">
                  <c:v>108330</c:v>
                </c:pt>
                <c:pt idx="200">
                  <c:v>109615</c:v>
                </c:pt>
                <c:pt idx="201">
                  <c:v>110720</c:v>
                </c:pt>
                <c:pt idx="202">
                  <c:v>112573</c:v>
                </c:pt>
                <c:pt idx="203">
                  <c:v>114692</c:v>
                </c:pt>
                <c:pt idx="204">
                  <c:v>115811</c:v>
                </c:pt>
                <c:pt idx="205">
                  <c:v>116017</c:v>
                </c:pt>
                <c:pt idx="206">
                  <c:v>117158</c:v>
                </c:pt>
                <c:pt idx="207">
                  <c:v>118646</c:v>
                </c:pt>
                <c:pt idx="208">
                  <c:v>119908</c:v>
                </c:pt>
                <c:pt idx="209">
                  <c:v>120894</c:v>
                </c:pt>
                <c:pt idx="210">
                  <c:v>122217</c:v>
                </c:pt>
                <c:pt idx="211">
                  <c:v>122438</c:v>
                </c:pt>
                <c:pt idx="212">
                  <c:v>122699</c:v>
                </c:pt>
                <c:pt idx="213">
                  <c:v>123703</c:v>
                </c:pt>
                <c:pt idx="214">
                  <c:v>124825</c:v>
                </c:pt>
                <c:pt idx="215">
                  <c:v>125955</c:v>
                </c:pt>
                <c:pt idx="216">
                  <c:v>128329</c:v>
                </c:pt>
                <c:pt idx="217">
                  <c:v>131862</c:v>
                </c:pt>
                <c:pt idx="218">
                  <c:v>135433</c:v>
                </c:pt>
                <c:pt idx="219">
                  <c:v>137250</c:v>
                </c:pt>
                <c:pt idx="220">
                  <c:v>139024</c:v>
                </c:pt>
                <c:pt idx="221">
                  <c:v>140225</c:v>
                </c:pt>
                <c:pt idx="222">
                  <c:v>141038</c:v>
                </c:pt>
                <c:pt idx="223">
                  <c:v>141430</c:v>
                </c:pt>
                <c:pt idx="224">
                  <c:v>141993</c:v>
                </c:pt>
                <c:pt idx="225">
                  <c:v>142140</c:v>
                </c:pt>
                <c:pt idx="226">
                  <c:v>142216</c:v>
                </c:pt>
                <c:pt idx="227">
                  <c:v>142781</c:v>
                </c:pt>
                <c:pt idx="228">
                  <c:v>143362</c:v>
                </c:pt>
                <c:pt idx="229">
                  <c:v>143641</c:v>
                </c:pt>
                <c:pt idx="230">
                  <c:v>144162</c:v>
                </c:pt>
                <c:pt idx="231">
                  <c:v>144985</c:v>
                </c:pt>
                <c:pt idx="232">
                  <c:v>145217</c:v>
                </c:pt>
                <c:pt idx="233">
                  <c:v>145436</c:v>
                </c:pt>
                <c:pt idx="234">
                  <c:v>146296</c:v>
                </c:pt>
                <c:pt idx="235">
                  <c:v>147141</c:v>
                </c:pt>
                <c:pt idx="236">
                  <c:v>148409</c:v>
                </c:pt>
                <c:pt idx="237">
                  <c:v>148870</c:v>
                </c:pt>
                <c:pt idx="238">
                  <c:v>149728</c:v>
                </c:pt>
                <c:pt idx="239">
                  <c:v>150068</c:v>
                </c:pt>
                <c:pt idx="240">
                  <c:v>150426</c:v>
                </c:pt>
                <c:pt idx="241">
                  <c:v>150426</c:v>
                </c:pt>
                <c:pt idx="242">
                  <c:v>150806</c:v>
                </c:pt>
                <c:pt idx="243">
                  <c:v>150888</c:v>
                </c:pt>
                <c:pt idx="244">
                  <c:v>150954</c:v>
                </c:pt>
                <c:pt idx="245">
                  <c:v>151040</c:v>
                </c:pt>
                <c:pt idx="246">
                  <c:v>151107</c:v>
                </c:pt>
                <c:pt idx="247">
                  <c:v>151143</c:v>
                </c:pt>
                <c:pt idx="248">
                  <c:v>151166</c:v>
                </c:pt>
                <c:pt idx="249">
                  <c:v>151254</c:v>
                </c:pt>
                <c:pt idx="250">
                  <c:v>151349</c:v>
                </c:pt>
                <c:pt idx="251">
                  <c:v>157371</c:v>
                </c:pt>
                <c:pt idx="252">
                  <c:v>158147</c:v>
                </c:pt>
                <c:pt idx="253">
                  <c:v>158478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2B-426C-A1B9-A5A4B6A7B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06048"/>
        <c:axId val="59107584"/>
      </c:lineChart>
      <c:dateAx>
        <c:axId val="59106048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9107584"/>
        <c:crosses val="autoZero"/>
        <c:auto val="1"/>
        <c:lblOffset val="100"/>
        <c:baseTimeUnit val="days"/>
      </c:dateAx>
      <c:valAx>
        <c:axId val="5910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1060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Grafico 10. Deceduti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3.3999401308139568E-2"/>
          <c:y val="1.2742367970689693E-2"/>
          <c:w val="0.96260937247164968"/>
          <c:h val="0.91197996655502445"/>
        </c:manualLayout>
      </c:layout>
      <c:lineChart>
        <c:grouping val="standard"/>
        <c:varyColors val="0"/>
        <c:ser>
          <c:idx val="1"/>
          <c:order val="0"/>
          <c:tx>
            <c:strRef>
              <c:f>'Sicilia foglio di lavoro'!$O$1</c:f>
              <c:strCache>
                <c:ptCount val="1"/>
                <c:pt idx="0">
                  <c:v>Deceduti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lavoro'!$O$2:$O$410</c:f>
              <c:numCache>
                <c:formatCode>General</c:formatCode>
                <c:ptCount val="256"/>
                <c:pt idx="0">
                  <c:v>283</c:v>
                </c:pt>
                <c:pt idx="1">
                  <c:v>283</c:v>
                </c:pt>
                <c:pt idx="2">
                  <c:v>283</c:v>
                </c:pt>
                <c:pt idx="3">
                  <c:v>284</c:v>
                </c:pt>
                <c:pt idx="4">
                  <c:v>284</c:v>
                </c:pt>
                <c:pt idx="5">
                  <c:v>284</c:v>
                </c:pt>
                <c:pt idx="6">
                  <c:v>284</c:v>
                </c:pt>
                <c:pt idx="7">
                  <c:v>284</c:v>
                </c:pt>
                <c:pt idx="8">
                  <c:v>284</c:v>
                </c:pt>
                <c:pt idx="9">
                  <c:v>284</c:v>
                </c:pt>
                <c:pt idx="10">
                  <c:v>284</c:v>
                </c:pt>
                <c:pt idx="11">
                  <c:v>284</c:v>
                </c:pt>
                <c:pt idx="12">
                  <c:v>284</c:v>
                </c:pt>
                <c:pt idx="13">
                  <c:v>284</c:v>
                </c:pt>
                <c:pt idx="14">
                  <c:v>284</c:v>
                </c:pt>
                <c:pt idx="15">
                  <c:v>285</c:v>
                </c:pt>
                <c:pt idx="16">
                  <c:v>286</c:v>
                </c:pt>
                <c:pt idx="17">
                  <c:v>286</c:v>
                </c:pt>
                <c:pt idx="18">
                  <c:v>286</c:v>
                </c:pt>
                <c:pt idx="19">
                  <c:v>286</c:v>
                </c:pt>
                <c:pt idx="20">
                  <c:v>286</c:v>
                </c:pt>
                <c:pt idx="21">
                  <c:v>286</c:v>
                </c:pt>
                <c:pt idx="22">
                  <c:v>286</c:v>
                </c:pt>
                <c:pt idx="23">
                  <c:v>286</c:v>
                </c:pt>
                <c:pt idx="24">
                  <c:v>286</c:v>
                </c:pt>
                <c:pt idx="25">
                  <c:v>286</c:v>
                </c:pt>
                <c:pt idx="26">
                  <c:v>286</c:v>
                </c:pt>
                <c:pt idx="27">
                  <c:v>286</c:v>
                </c:pt>
                <c:pt idx="28">
                  <c:v>286</c:v>
                </c:pt>
                <c:pt idx="29">
                  <c:v>286</c:v>
                </c:pt>
                <c:pt idx="30">
                  <c:v>286</c:v>
                </c:pt>
                <c:pt idx="31">
                  <c:v>287</c:v>
                </c:pt>
                <c:pt idx="32">
                  <c:v>287</c:v>
                </c:pt>
                <c:pt idx="33">
                  <c:v>288</c:v>
                </c:pt>
                <c:pt idx="34">
                  <c:v>288</c:v>
                </c:pt>
                <c:pt idx="35">
                  <c:v>289</c:v>
                </c:pt>
                <c:pt idx="36">
                  <c:v>289</c:v>
                </c:pt>
                <c:pt idx="37">
                  <c:v>289</c:v>
                </c:pt>
                <c:pt idx="38">
                  <c:v>289</c:v>
                </c:pt>
                <c:pt idx="39">
                  <c:v>289</c:v>
                </c:pt>
                <c:pt idx="40">
                  <c:v>289</c:v>
                </c:pt>
                <c:pt idx="41">
                  <c:v>289</c:v>
                </c:pt>
                <c:pt idx="42">
                  <c:v>289</c:v>
                </c:pt>
                <c:pt idx="43">
                  <c:v>290</c:v>
                </c:pt>
                <c:pt idx="44">
                  <c:v>292</c:v>
                </c:pt>
                <c:pt idx="45">
                  <c:v>292</c:v>
                </c:pt>
                <c:pt idx="46">
                  <c:v>295</c:v>
                </c:pt>
                <c:pt idx="47">
                  <c:v>295</c:v>
                </c:pt>
                <c:pt idx="48">
                  <c:v>296</c:v>
                </c:pt>
                <c:pt idx="49">
                  <c:v>296</c:v>
                </c:pt>
                <c:pt idx="50">
                  <c:v>296</c:v>
                </c:pt>
                <c:pt idx="51">
                  <c:v>299</c:v>
                </c:pt>
                <c:pt idx="52">
                  <c:v>300</c:v>
                </c:pt>
                <c:pt idx="53">
                  <c:v>303</c:v>
                </c:pt>
                <c:pt idx="54">
                  <c:v>304</c:v>
                </c:pt>
                <c:pt idx="55">
                  <c:v>306</c:v>
                </c:pt>
                <c:pt idx="56">
                  <c:v>306</c:v>
                </c:pt>
                <c:pt idx="57">
                  <c:v>308</c:v>
                </c:pt>
                <c:pt idx="58">
                  <c:v>309</c:v>
                </c:pt>
                <c:pt idx="59">
                  <c:v>310</c:v>
                </c:pt>
                <c:pt idx="60">
                  <c:v>311</c:v>
                </c:pt>
                <c:pt idx="61">
                  <c:v>312</c:v>
                </c:pt>
                <c:pt idx="62">
                  <c:v>314</c:v>
                </c:pt>
                <c:pt idx="63">
                  <c:v>317</c:v>
                </c:pt>
                <c:pt idx="64">
                  <c:v>319</c:v>
                </c:pt>
                <c:pt idx="65">
                  <c:v>321</c:v>
                </c:pt>
                <c:pt idx="66">
                  <c:v>322</c:v>
                </c:pt>
                <c:pt idx="67">
                  <c:v>326</c:v>
                </c:pt>
                <c:pt idx="68">
                  <c:v>329</c:v>
                </c:pt>
                <c:pt idx="69">
                  <c:v>333</c:v>
                </c:pt>
                <c:pt idx="70">
                  <c:v>335</c:v>
                </c:pt>
                <c:pt idx="71">
                  <c:v>336</c:v>
                </c:pt>
                <c:pt idx="72">
                  <c:v>339</c:v>
                </c:pt>
                <c:pt idx="73">
                  <c:v>341</c:v>
                </c:pt>
                <c:pt idx="74">
                  <c:v>343</c:v>
                </c:pt>
                <c:pt idx="75">
                  <c:v>350</c:v>
                </c:pt>
                <c:pt idx="76">
                  <c:v>360</c:v>
                </c:pt>
                <c:pt idx="77">
                  <c:v>362</c:v>
                </c:pt>
                <c:pt idx="78">
                  <c:v>365</c:v>
                </c:pt>
                <c:pt idx="79">
                  <c:v>368</c:v>
                </c:pt>
                <c:pt idx="80">
                  <c:v>378</c:v>
                </c:pt>
                <c:pt idx="81">
                  <c:v>389</c:v>
                </c:pt>
                <c:pt idx="82">
                  <c:v>397</c:v>
                </c:pt>
                <c:pt idx="83">
                  <c:v>408</c:v>
                </c:pt>
                <c:pt idx="84">
                  <c:v>417</c:v>
                </c:pt>
                <c:pt idx="85">
                  <c:v>428</c:v>
                </c:pt>
                <c:pt idx="86">
                  <c:v>439</c:v>
                </c:pt>
                <c:pt idx="87">
                  <c:v>449</c:v>
                </c:pt>
                <c:pt idx="88">
                  <c:v>459</c:v>
                </c:pt>
                <c:pt idx="89">
                  <c:v>472</c:v>
                </c:pt>
                <c:pt idx="90">
                  <c:v>484</c:v>
                </c:pt>
                <c:pt idx="91">
                  <c:v>502</c:v>
                </c:pt>
                <c:pt idx="92">
                  <c:v>518</c:v>
                </c:pt>
                <c:pt idx="93">
                  <c:v>536</c:v>
                </c:pt>
                <c:pt idx="94">
                  <c:v>550</c:v>
                </c:pt>
                <c:pt idx="95">
                  <c:v>569</c:v>
                </c:pt>
                <c:pt idx="96">
                  <c:v>594</c:v>
                </c:pt>
                <c:pt idx="97">
                  <c:v>628</c:v>
                </c:pt>
                <c:pt idx="98">
                  <c:v>663</c:v>
                </c:pt>
                <c:pt idx="99">
                  <c:v>676</c:v>
                </c:pt>
                <c:pt idx="100">
                  <c:v>703</c:v>
                </c:pt>
                <c:pt idx="101">
                  <c:v>735</c:v>
                </c:pt>
                <c:pt idx="102">
                  <c:v>762</c:v>
                </c:pt>
                <c:pt idx="103">
                  <c:v>802</c:v>
                </c:pt>
                <c:pt idx="104">
                  <c:v>837</c:v>
                </c:pt>
                <c:pt idx="105">
                  <c:v>860</c:v>
                </c:pt>
                <c:pt idx="106">
                  <c:v>896</c:v>
                </c:pt>
                <c:pt idx="107">
                  <c:v>932</c:v>
                </c:pt>
                <c:pt idx="108">
                  <c:v>971</c:v>
                </c:pt>
                <c:pt idx="109">
                  <c:v>1015</c:v>
                </c:pt>
                <c:pt idx="110">
                  <c:v>1055</c:v>
                </c:pt>
                <c:pt idx="111">
                  <c:v>1098</c:v>
                </c:pt>
                <c:pt idx="112">
                  <c:v>1141</c:v>
                </c:pt>
                <c:pt idx="113">
                  <c:v>1186</c:v>
                </c:pt>
                <c:pt idx="114">
                  <c:v>1227</c:v>
                </c:pt>
                <c:pt idx="115">
                  <c:v>1275</c:v>
                </c:pt>
                <c:pt idx="116">
                  <c:v>1322</c:v>
                </c:pt>
                <c:pt idx="117">
                  <c:v>1371</c:v>
                </c:pt>
                <c:pt idx="118">
                  <c:v>1418</c:v>
                </c:pt>
                <c:pt idx="119">
                  <c:v>1461</c:v>
                </c:pt>
                <c:pt idx="120">
                  <c:v>1506</c:v>
                </c:pt>
                <c:pt idx="121">
                  <c:v>1555</c:v>
                </c:pt>
                <c:pt idx="122">
                  <c:v>1589</c:v>
                </c:pt>
                <c:pt idx="123">
                  <c:v>1616</c:v>
                </c:pt>
                <c:pt idx="124">
                  <c:v>1650</c:v>
                </c:pt>
                <c:pt idx="125">
                  <c:v>1689</c:v>
                </c:pt>
                <c:pt idx="126">
                  <c:v>1723</c:v>
                </c:pt>
                <c:pt idx="127">
                  <c:v>1759</c:v>
                </c:pt>
                <c:pt idx="128">
                  <c:v>1793</c:v>
                </c:pt>
                <c:pt idx="129">
                  <c:v>1829</c:v>
                </c:pt>
                <c:pt idx="130">
                  <c:v>1863</c:v>
                </c:pt>
                <c:pt idx="131">
                  <c:v>1895</c:v>
                </c:pt>
                <c:pt idx="132">
                  <c:v>1923</c:v>
                </c:pt>
                <c:pt idx="133">
                  <c:v>1946</c:v>
                </c:pt>
                <c:pt idx="134">
                  <c:v>1967</c:v>
                </c:pt>
                <c:pt idx="135">
                  <c:v>1999</c:v>
                </c:pt>
                <c:pt idx="136">
                  <c:v>2030</c:v>
                </c:pt>
                <c:pt idx="137">
                  <c:v>2059</c:v>
                </c:pt>
                <c:pt idx="138">
                  <c:v>2087</c:v>
                </c:pt>
                <c:pt idx="139">
                  <c:v>2109</c:v>
                </c:pt>
                <c:pt idx="140">
                  <c:v>2131</c:v>
                </c:pt>
                <c:pt idx="141">
                  <c:v>2155</c:v>
                </c:pt>
                <c:pt idx="142">
                  <c:v>2181</c:v>
                </c:pt>
                <c:pt idx="143">
                  <c:v>2203</c:v>
                </c:pt>
                <c:pt idx="144">
                  <c:v>2213</c:v>
                </c:pt>
                <c:pt idx="145">
                  <c:v>2239</c:v>
                </c:pt>
                <c:pt idx="146">
                  <c:v>2256</c:v>
                </c:pt>
                <c:pt idx="147">
                  <c:v>2283</c:v>
                </c:pt>
                <c:pt idx="148">
                  <c:v>2298</c:v>
                </c:pt>
                <c:pt idx="149">
                  <c:v>2326</c:v>
                </c:pt>
                <c:pt idx="150">
                  <c:v>2352</c:v>
                </c:pt>
                <c:pt idx="151">
                  <c:v>2381</c:v>
                </c:pt>
                <c:pt idx="152">
                  <c:v>2412</c:v>
                </c:pt>
                <c:pt idx="153">
                  <c:v>2440</c:v>
                </c:pt>
                <c:pt idx="154">
                  <c:v>2468</c:v>
                </c:pt>
                <c:pt idx="155">
                  <c:v>2494</c:v>
                </c:pt>
                <c:pt idx="156">
                  <c:v>2528</c:v>
                </c:pt>
                <c:pt idx="157">
                  <c:v>2564</c:v>
                </c:pt>
                <c:pt idx="158">
                  <c:v>2593</c:v>
                </c:pt>
                <c:pt idx="159">
                  <c:v>2629</c:v>
                </c:pt>
                <c:pt idx="160">
                  <c:v>2664</c:v>
                </c:pt>
                <c:pt idx="161">
                  <c:v>2695</c:v>
                </c:pt>
                <c:pt idx="162">
                  <c:v>2728</c:v>
                </c:pt>
                <c:pt idx="163">
                  <c:v>2765</c:v>
                </c:pt>
                <c:pt idx="164">
                  <c:v>2805</c:v>
                </c:pt>
                <c:pt idx="165">
                  <c:v>2841</c:v>
                </c:pt>
                <c:pt idx="166">
                  <c:v>2877</c:v>
                </c:pt>
                <c:pt idx="167">
                  <c:v>2916</c:v>
                </c:pt>
                <c:pt idx="168">
                  <c:v>2954</c:v>
                </c:pt>
                <c:pt idx="169">
                  <c:v>2989</c:v>
                </c:pt>
                <c:pt idx="170">
                  <c:v>3027</c:v>
                </c:pt>
                <c:pt idx="171">
                  <c:v>3064</c:v>
                </c:pt>
                <c:pt idx="172">
                  <c:v>3101</c:v>
                </c:pt>
                <c:pt idx="173">
                  <c:v>3129</c:v>
                </c:pt>
                <c:pt idx="174">
                  <c:v>3161</c:v>
                </c:pt>
                <c:pt idx="175">
                  <c:v>3194</c:v>
                </c:pt>
                <c:pt idx="176">
                  <c:v>3226</c:v>
                </c:pt>
                <c:pt idx="177">
                  <c:v>3260</c:v>
                </c:pt>
                <c:pt idx="178">
                  <c:v>3296</c:v>
                </c:pt>
                <c:pt idx="179">
                  <c:v>3334</c:v>
                </c:pt>
                <c:pt idx="180">
                  <c:v>3371</c:v>
                </c:pt>
                <c:pt idx="181">
                  <c:v>3408</c:v>
                </c:pt>
                <c:pt idx="182">
                  <c:v>3443</c:v>
                </c:pt>
                <c:pt idx="183">
                  <c:v>3478</c:v>
                </c:pt>
                <c:pt idx="184">
                  <c:v>3508</c:v>
                </c:pt>
                <c:pt idx="185">
                  <c:v>3545</c:v>
                </c:pt>
                <c:pt idx="186">
                  <c:v>3579</c:v>
                </c:pt>
                <c:pt idx="187">
                  <c:v>3603</c:v>
                </c:pt>
                <c:pt idx="188">
                  <c:v>3634</c:v>
                </c:pt>
                <c:pt idx="189">
                  <c:v>3657</c:v>
                </c:pt>
                <c:pt idx="190">
                  <c:v>3682</c:v>
                </c:pt>
                <c:pt idx="191">
                  <c:v>3704</c:v>
                </c:pt>
                <c:pt idx="192">
                  <c:v>3728</c:v>
                </c:pt>
                <c:pt idx="193">
                  <c:v>3757</c:v>
                </c:pt>
                <c:pt idx="194">
                  <c:v>3783</c:v>
                </c:pt>
                <c:pt idx="195">
                  <c:v>3804</c:v>
                </c:pt>
                <c:pt idx="196">
                  <c:v>3824</c:v>
                </c:pt>
                <c:pt idx="197">
                  <c:v>3848</c:v>
                </c:pt>
                <c:pt idx="198">
                  <c:v>3869</c:v>
                </c:pt>
                <c:pt idx="199">
                  <c:v>3891</c:v>
                </c:pt>
                <c:pt idx="200">
                  <c:v>3915</c:v>
                </c:pt>
                <c:pt idx="201">
                  <c:v>3941</c:v>
                </c:pt>
                <c:pt idx="202">
                  <c:v>3963</c:v>
                </c:pt>
                <c:pt idx="203">
                  <c:v>3981</c:v>
                </c:pt>
                <c:pt idx="204">
                  <c:v>3999</c:v>
                </c:pt>
                <c:pt idx="205">
                  <c:v>4018</c:v>
                </c:pt>
                <c:pt idx="206">
                  <c:v>4039</c:v>
                </c:pt>
                <c:pt idx="207">
                  <c:v>4060</c:v>
                </c:pt>
                <c:pt idx="208">
                  <c:v>4075</c:v>
                </c:pt>
                <c:pt idx="209">
                  <c:v>4096</c:v>
                </c:pt>
                <c:pt idx="210">
                  <c:v>4117</c:v>
                </c:pt>
                <c:pt idx="211">
                  <c:v>4138</c:v>
                </c:pt>
                <c:pt idx="212">
                  <c:v>4156</c:v>
                </c:pt>
                <c:pt idx="213">
                  <c:v>4170</c:v>
                </c:pt>
                <c:pt idx="214">
                  <c:v>4187</c:v>
                </c:pt>
                <c:pt idx="215">
                  <c:v>4201</c:v>
                </c:pt>
                <c:pt idx="216">
                  <c:v>4213</c:v>
                </c:pt>
                <c:pt idx="217">
                  <c:v>4223</c:v>
                </c:pt>
                <c:pt idx="218">
                  <c:v>4235</c:v>
                </c:pt>
                <c:pt idx="219">
                  <c:v>4254</c:v>
                </c:pt>
                <c:pt idx="220">
                  <c:v>4272</c:v>
                </c:pt>
                <c:pt idx="221">
                  <c:v>4287</c:v>
                </c:pt>
                <c:pt idx="222">
                  <c:v>4305</c:v>
                </c:pt>
                <c:pt idx="223">
                  <c:v>4318</c:v>
                </c:pt>
                <c:pt idx="224">
                  <c:v>4331</c:v>
                </c:pt>
                <c:pt idx="225">
                  <c:v>4344</c:v>
                </c:pt>
                <c:pt idx="226">
                  <c:v>4358</c:v>
                </c:pt>
                <c:pt idx="227">
                  <c:v>4371</c:v>
                </c:pt>
                <c:pt idx="228">
                  <c:v>4383</c:v>
                </c:pt>
                <c:pt idx="229">
                  <c:v>4397</c:v>
                </c:pt>
                <c:pt idx="230">
                  <c:v>4412</c:v>
                </c:pt>
                <c:pt idx="231">
                  <c:v>4422</c:v>
                </c:pt>
                <c:pt idx="232">
                  <c:v>4430</c:v>
                </c:pt>
                <c:pt idx="233">
                  <c:v>4451</c:v>
                </c:pt>
                <c:pt idx="234">
                  <c:v>4471</c:v>
                </c:pt>
                <c:pt idx="235">
                  <c:v>4493</c:v>
                </c:pt>
                <c:pt idx="236">
                  <c:v>4513</c:v>
                </c:pt>
                <c:pt idx="237">
                  <c:v>4535</c:v>
                </c:pt>
                <c:pt idx="238">
                  <c:v>4558</c:v>
                </c:pt>
                <c:pt idx="239">
                  <c:v>4583</c:v>
                </c:pt>
                <c:pt idx="240">
                  <c:v>4607</c:v>
                </c:pt>
                <c:pt idx="241">
                  <c:v>4607</c:v>
                </c:pt>
                <c:pt idx="242">
                  <c:v>4628</c:v>
                </c:pt>
                <c:pt idx="243">
                  <c:v>4647</c:v>
                </c:pt>
                <c:pt idx="244">
                  <c:v>4662</c:v>
                </c:pt>
                <c:pt idx="245">
                  <c:v>4676</c:v>
                </c:pt>
                <c:pt idx="246">
                  <c:v>4697</c:v>
                </c:pt>
                <c:pt idx="247">
                  <c:v>4717</c:v>
                </c:pt>
                <c:pt idx="248">
                  <c:v>4730</c:v>
                </c:pt>
                <c:pt idx="249">
                  <c:v>4746</c:v>
                </c:pt>
                <c:pt idx="250">
                  <c:v>4757</c:v>
                </c:pt>
                <c:pt idx="251">
                  <c:v>5015</c:v>
                </c:pt>
                <c:pt idx="252">
                  <c:v>5029</c:v>
                </c:pt>
                <c:pt idx="253">
                  <c:v>5038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E1-4B8E-8AB7-6B9301784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06048"/>
        <c:axId val="59107584"/>
      </c:lineChart>
      <c:dateAx>
        <c:axId val="59106048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9107584"/>
        <c:crosses val="autoZero"/>
        <c:auto val="1"/>
        <c:lblOffset val="100"/>
        <c:baseTimeUnit val="days"/>
      </c:dateAx>
      <c:valAx>
        <c:axId val="5910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1060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Grafico 11. Ricoverati e in isolamento domiciliare su totale tamponi positivi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5443679879075419E-2"/>
          <c:y val="2.3182619398250216E-2"/>
          <c:w val="0.93988830722132855"/>
          <c:h val="0.92450826826809707"/>
        </c:manualLayout>
      </c:layout>
      <c:lineChart>
        <c:grouping val="standard"/>
        <c:varyColors val="0"/>
        <c:ser>
          <c:idx val="0"/>
          <c:order val="0"/>
          <c:tx>
            <c:strRef>
              <c:f>'Sicilia foglio di lavoro'!$BB$1</c:f>
              <c:strCache>
                <c:ptCount val="1"/>
                <c:pt idx="0">
                  <c:v>Ricoverati/Totale positivi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lavoro'!$BB$2:$BB$410</c:f>
              <c:numCache>
                <c:formatCode>0.0%</c:formatCode>
                <c:ptCount val="256"/>
                <c:pt idx="0">
                  <c:v>1.1825348696179502E-2</c:v>
                </c:pt>
                <c:pt idx="1">
                  <c:v>1.1800302571860818E-2</c:v>
                </c:pt>
                <c:pt idx="2">
                  <c:v>1.1789600967351875E-2</c:v>
                </c:pt>
                <c:pt idx="3">
                  <c:v>1.1151295961422544E-2</c:v>
                </c:pt>
                <c:pt idx="4">
                  <c:v>1.1380652890086853E-2</c:v>
                </c:pt>
                <c:pt idx="5">
                  <c:v>1.2169783318492134E-2</c:v>
                </c:pt>
                <c:pt idx="6">
                  <c:v>1.2073027090694936E-2</c:v>
                </c:pt>
                <c:pt idx="7">
                  <c:v>1.197429906542056E-2</c:v>
                </c:pt>
                <c:pt idx="8">
                  <c:v>1.2742542716478424E-2</c:v>
                </c:pt>
                <c:pt idx="9">
                  <c:v>1.4634146341463415E-2</c:v>
                </c:pt>
                <c:pt idx="10">
                  <c:v>1.3989927252378288E-2</c:v>
                </c:pt>
                <c:pt idx="11">
                  <c:v>1.3599777962808771E-2</c:v>
                </c:pt>
                <c:pt idx="12">
                  <c:v>1.3168724279835391E-2</c:v>
                </c:pt>
                <c:pt idx="13">
                  <c:v>1.4126596033686498E-2</c:v>
                </c:pt>
                <c:pt idx="14">
                  <c:v>1.395224040783472E-2</c:v>
                </c:pt>
                <c:pt idx="15">
                  <c:v>1.4869888475836431E-2</c:v>
                </c:pt>
                <c:pt idx="16">
                  <c:v>1.5873015873015872E-2</c:v>
                </c:pt>
                <c:pt idx="17">
                  <c:v>1.5818613234906406E-2</c:v>
                </c:pt>
                <c:pt idx="18">
                  <c:v>1.5893694632621157E-2</c:v>
                </c:pt>
                <c:pt idx="19">
                  <c:v>1.264516129032258E-2</c:v>
                </c:pt>
                <c:pt idx="20">
                  <c:v>1.3523858127073234E-2</c:v>
                </c:pt>
                <c:pt idx="21">
                  <c:v>1.3360221830098312E-2</c:v>
                </c:pt>
                <c:pt idx="22">
                  <c:v>1.4992503748125937E-2</c:v>
                </c:pt>
                <c:pt idx="23">
                  <c:v>1.549053356282272E-2</c:v>
                </c:pt>
                <c:pt idx="24">
                  <c:v>1.5399657785382548E-2</c:v>
                </c:pt>
                <c:pt idx="25">
                  <c:v>1.6731328806983511E-2</c:v>
                </c:pt>
                <c:pt idx="26">
                  <c:v>1.7249640632486823E-2</c:v>
                </c:pt>
                <c:pt idx="27">
                  <c:v>1.8448438978240302E-2</c:v>
                </c:pt>
                <c:pt idx="28">
                  <c:v>1.8792576932111817E-2</c:v>
                </c:pt>
                <c:pt idx="29">
                  <c:v>1.8177580983453741E-2</c:v>
                </c:pt>
                <c:pt idx="30">
                  <c:v>1.8531387537641882E-2</c:v>
                </c:pt>
                <c:pt idx="31">
                  <c:v>1.8620689655172412E-2</c:v>
                </c:pt>
                <c:pt idx="32">
                  <c:v>1.9851116625310174E-2</c:v>
                </c:pt>
                <c:pt idx="33">
                  <c:v>2.0726543347448185E-2</c:v>
                </c:pt>
                <c:pt idx="34">
                  <c:v>2.1467688937568456E-2</c:v>
                </c:pt>
                <c:pt idx="35">
                  <c:v>2.1372088053002777E-2</c:v>
                </c:pt>
                <c:pt idx="36">
                  <c:v>2.0992366412213741E-2</c:v>
                </c:pt>
                <c:pt idx="37">
                  <c:v>2.3924449108079747E-2</c:v>
                </c:pt>
                <c:pt idx="38">
                  <c:v>2.4128686327077747E-2</c:v>
                </c:pt>
                <c:pt idx="39">
                  <c:v>2.4360535931790498E-2</c:v>
                </c:pt>
                <c:pt idx="40">
                  <c:v>2.5039745627980923E-2</c:v>
                </c:pt>
                <c:pt idx="41">
                  <c:v>2.5116822429906541E-2</c:v>
                </c:pt>
                <c:pt idx="42">
                  <c:v>2.5868725868725868E-2</c:v>
                </c:pt>
                <c:pt idx="43">
                  <c:v>2.6140049608853272E-2</c:v>
                </c:pt>
                <c:pt idx="44">
                  <c:v>2.8646814926498305E-2</c:v>
                </c:pt>
                <c:pt idx="45">
                  <c:v>2.9351662641649637E-2</c:v>
                </c:pt>
                <c:pt idx="46">
                  <c:v>3.1244290151653573E-2</c:v>
                </c:pt>
                <c:pt idx="47">
                  <c:v>3.3578739450529721E-2</c:v>
                </c:pt>
                <c:pt idx="48">
                  <c:v>3.3750869867780101E-2</c:v>
                </c:pt>
                <c:pt idx="49">
                  <c:v>3.4895655148819704E-2</c:v>
                </c:pt>
                <c:pt idx="50">
                  <c:v>3.4719892653471987E-2</c:v>
                </c:pt>
                <c:pt idx="51">
                  <c:v>3.5945005797581579E-2</c:v>
                </c:pt>
                <c:pt idx="52">
                  <c:v>3.8893409275834012E-2</c:v>
                </c:pt>
                <c:pt idx="53">
                  <c:v>3.9461020211742061E-2</c:v>
                </c:pt>
                <c:pt idx="54">
                  <c:v>3.978612989463752E-2</c:v>
                </c:pt>
                <c:pt idx="55">
                  <c:v>3.835446953294154E-2</c:v>
                </c:pt>
                <c:pt idx="56">
                  <c:v>4.0754257907542578E-2</c:v>
                </c:pt>
                <c:pt idx="57">
                  <c:v>4.2196618285201257E-2</c:v>
                </c:pt>
                <c:pt idx="58">
                  <c:v>4.5541635961680177E-2</c:v>
                </c:pt>
                <c:pt idx="59">
                  <c:v>4.4473229706390331E-2</c:v>
                </c:pt>
                <c:pt idx="60">
                  <c:v>4.4956448440573192E-2</c:v>
                </c:pt>
                <c:pt idx="61">
                  <c:v>4.4954632939235635E-2</c:v>
                </c:pt>
                <c:pt idx="62">
                  <c:v>4.3701106015646078E-2</c:v>
                </c:pt>
                <c:pt idx="63">
                  <c:v>4.5023696682464455E-2</c:v>
                </c:pt>
                <c:pt idx="64">
                  <c:v>4.5957557609686242E-2</c:v>
                </c:pt>
                <c:pt idx="65">
                  <c:v>4.9814316813932641E-2</c:v>
                </c:pt>
                <c:pt idx="66">
                  <c:v>4.9456725365305355E-2</c:v>
                </c:pt>
                <c:pt idx="67">
                  <c:v>4.9270072992700732E-2</c:v>
                </c:pt>
                <c:pt idx="68">
                  <c:v>4.8236820379761763E-2</c:v>
                </c:pt>
                <c:pt idx="69">
                  <c:v>4.7176308539944901E-2</c:v>
                </c:pt>
                <c:pt idx="70">
                  <c:v>4.6904523730132264E-2</c:v>
                </c:pt>
                <c:pt idx="71">
                  <c:v>4.5836023240800515E-2</c:v>
                </c:pt>
                <c:pt idx="72">
                  <c:v>4.6497080900750623E-2</c:v>
                </c:pt>
                <c:pt idx="73">
                  <c:v>4.7350392907515616E-2</c:v>
                </c:pt>
                <c:pt idx="74">
                  <c:v>4.8192771084337352E-2</c:v>
                </c:pt>
                <c:pt idx="75">
                  <c:v>4.8639042185015434E-2</c:v>
                </c:pt>
                <c:pt idx="76">
                  <c:v>4.6942940811074627E-2</c:v>
                </c:pt>
                <c:pt idx="77">
                  <c:v>4.598092643051771E-2</c:v>
                </c:pt>
                <c:pt idx="78">
                  <c:v>4.5802147738366418E-2</c:v>
                </c:pt>
                <c:pt idx="79">
                  <c:v>4.686265212581002E-2</c:v>
                </c:pt>
                <c:pt idx="80">
                  <c:v>4.6794677955851224E-2</c:v>
                </c:pt>
                <c:pt idx="81">
                  <c:v>4.6990572878897754E-2</c:v>
                </c:pt>
                <c:pt idx="82">
                  <c:v>4.6414369943781709E-2</c:v>
                </c:pt>
                <c:pt idx="83">
                  <c:v>4.4528597545050924E-2</c:v>
                </c:pt>
                <c:pt idx="84">
                  <c:v>4.2957659548203929E-2</c:v>
                </c:pt>
                <c:pt idx="85">
                  <c:v>4.3617210155648935E-2</c:v>
                </c:pt>
                <c:pt idx="86">
                  <c:v>4.437446321213856E-2</c:v>
                </c:pt>
                <c:pt idx="87">
                  <c:v>4.5293315143246929E-2</c:v>
                </c:pt>
                <c:pt idx="88">
                  <c:v>4.7181211579887562E-2</c:v>
                </c:pt>
                <c:pt idx="89">
                  <c:v>4.8128342245989303E-2</c:v>
                </c:pt>
                <c:pt idx="90">
                  <c:v>4.8639815437854464E-2</c:v>
                </c:pt>
                <c:pt idx="91">
                  <c:v>4.9820755584152956E-2</c:v>
                </c:pt>
                <c:pt idx="92">
                  <c:v>4.949022010239356E-2</c:v>
                </c:pt>
                <c:pt idx="93">
                  <c:v>4.8875486870209824E-2</c:v>
                </c:pt>
                <c:pt idx="94">
                  <c:v>4.9027081243731195E-2</c:v>
                </c:pt>
                <c:pt idx="95">
                  <c:v>4.8044478527607362E-2</c:v>
                </c:pt>
                <c:pt idx="96">
                  <c:v>4.758776731625429E-2</c:v>
                </c:pt>
                <c:pt idx="97">
                  <c:v>4.5654813529921942E-2</c:v>
                </c:pt>
                <c:pt idx="98">
                  <c:v>4.4057241287928976E-2</c:v>
                </c:pt>
                <c:pt idx="99">
                  <c:v>4.563333439928368E-2</c:v>
                </c:pt>
                <c:pt idx="100">
                  <c:v>4.6138601597820031E-2</c:v>
                </c:pt>
                <c:pt idx="101">
                  <c:v>4.6066577101059859E-2</c:v>
                </c:pt>
                <c:pt idx="102">
                  <c:v>4.5108913155337028E-2</c:v>
                </c:pt>
                <c:pt idx="103">
                  <c:v>4.3518569013470031E-2</c:v>
                </c:pt>
                <c:pt idx="104">
                  <c:v>4.3250566686641831E-2</c:v>
                </c:pt>
                <c:pt idx="105">
                  <c:v>4.1810022438294688E-2</c:v>
                </c:pt>
                <c:pt idx="106">
                  <c:v>4.0763748434941731E-2</c:v>
                </c:pt>
                <c:pt idx="107">
                  <c:v>4.0122810690112344E-2</c:v>
                </c:pt>
                <c:pt idx="108">
                  <c:v>3.875500660088161E-2</c:v>
                </c:pt>
                <c:pt idx="109">
                  <c:v>3.7998624484181572E-2</c:v>
                </c:pt>
                <c:pt idx="110">
                  <c:v>3.6612326700964898E-2</c:v>
                </c:pt>
                <c:pt idx="111">
                  <c:v>3.5556532688425638E-2</c:v>
                </c:pt>
                <c:pt idx="112">
                  <c:v>3.4894256906556648E-2</c:v>
                </c:pt>
                <c:pt idx="113">
                  <c:v>3.4595042255641931E-2</c:v>
                </c:pt>
                <c:pt idx="114">
                  <c:v>3.3965942108941119E-2</c:v>
                </c:pt>
                <c:pt idx="115">
                  <c:v>3.3115437109403061E-2</c:v>
                </c:pt>
                <c:pt idx="116">
                  <c:v>3.199943860634024E-2</c:v>
                </c:pt>
                <c:pt idx="117">
                  <c:v>3.059436097262162E-2</c:v>
                </c:pt>
                <c:pt idx="118">
                  <c:v>2.9651114610093645E-2</c:v>
                </c:pt>
                <c:pt idx="119">
                  <c:v>2.8704245497691957E-2</c:v>
                </c:pt>
                <c:pt idx="120">
                  <c:v>2.8186352880987402E-2</c:v>
                </c:pt>
                <c:pt idx="121">
                  <c:v>2.7839713594824608E-2</c:v>
                </c:pt>
                <c:pt idx="122">
                  <c:v>2.6688176999308595E-2</c:v>
                </c:pt>
                <c:pt idx="123">
                  <c:v>2.5748107198654009E-2</c:v>
                </c:pt>
                <c:pt idx="124">
                  <c:v>2.4844537443635614E-2</c:v>
                </c:pt>
                <c:pt idx="125">
                  <c:v>2.3791295303855431E-2</c:v>
                </c:pt>
                <c:pt idx="126">
                  <c:v>2.2918529240637461E-2</c:v>
                </c:pt>
                <c:pt idx="127">
                  <c:v>2.2101302298255677E-2</c:v>
                </c:pt>
                <c:pt idx="128">
                  <c:v>2.1986824478296297E-2</c:v>
                </c:pt>
                <c:pt idx="129">
                  <c:v>2.1385357895452383E-2</c:v>
                </c:pt>
                <c:pt idx="130">
                  <c:v>2.1155191903967273E-2</c:v>
                </c:pt>
                <c:pt idx="131">
                  <c:v>2.0420077752862659E-2</c:v>
                </c:pt>
                <c:pt idx="132">
                  <c:v>1.9341068014561456E-2</c:v>
                </c:pt>
                <c:pt idx="133">
                  <c:v>1.8596055930319714E-2</c:v>
                </c:pt>
                <c:pt idx="134">
                  <c:v>1.821204757641642E-2</c:v>
                </c:pt>
                <c:pt idx="135">
                  <c:v>1.8026901294498382E-2</c:v>
                </c:pt>
                <c:pt idx="136">
                  <c:v>1.7583020538464417E-2</c:v>
                </c:pt>
                <c:pt idx="137">
                  <c:v>1.6872600177217683E-2</c:v>
                </c:pt>
                <c:pt idx="138">
                  <c:v>1.5950711085135398E-2</c:v>
                </c:pt>
                <c:pt idx="139">
                  <c:v>1.5363448750286631E-2</c:v>
                </c:pt>
                <c:pt idx="140">
                  <c:v>1.48679795072668E-2</c:v>
                </c:pt>
                <c:pt idx="141">
                  <c:v>1.483514533473719E-2</c:v>
                </c:pt>
                <c:pt idx="142">
                  <c:v>1.4871241108946219E-2</c:v>
                </c:pt>
                <c:pt idx="143">
                  <c:v>1.4345119174836222E-2</c:v>
                </c:pt>
                <c:pt idx="144">
                  <c:v>1.3835263835263836E-2</c:v>
                </c:pt>
                <c:pt idx="145">
                  <c:v>1.3439238936240426E-2</c:v>
                </c:pt>
                <c:pt idx="146">
                  <c:v>1.3194577694504328E-2</c:v>
                </c:pt>
                <c:pt idx="147">
                  <c:v>1.3313243528909079E-2</c:v>
                </c:pt>
                <c:pt idx="148">
                  <c:v>1.3401624709873237E-2</c:v>
                </c:pt>
                <c:pt idx="149">
                  <c:v>1.372609842022467E-2</c:v>
                </c:pt>
                <c:pt idx="150">
                  <c:v>1.3828469992658418E-2</c:v>
                </c:pt>
                <c:pt idx="151">
                  <c:v>1.35470247441659E-2</c:v>
                </c:pt>
                <c:pt idx="152">
                  <c:v>1.3241638545982658E-2</c:v>
                </c:pt>
                <c:pt idx="153">
                  <c:v>1.3179832429352299E-2</c:v>
                </c:pt>
                <c:pt idx="154">
                  <c:v>1.3361256544502619E-2</c:v>
                </c:pt>
                <c:pt idx="155">
                  <c:v>1.3682455177271173E-2</c:v>
                </c:pt>
                <c:pt idx="156">
                  <c:v>1.3957810043088485E-2</c:v>
                </c:pt>
                <c:pt idx="157">
                  <c:v>1.3947786241131901E-2</c:v>
                </c:pt>
                <c:pt idx="158">
                  <c:v>1.3675078552654981E-2</c:v>
                </c:pt>
                <c:pt idx="159">
                  <c:v>1.3873598269697295E-2</c:v>
                </c:pt>
                <c:pt idx="160">
                  <c:v>1.3839571987787487E-2</c:v>
                </c:pt>
                <c:pt idx="161">
                  <c:v>1.3741276499689621E-2</c:v>
                </c:pt>
                <c:pt idx="162">
                  <c:v>1.3631946693813336E-2</c:v>
                </c:pt>
                <c:pt idx="163">
                  <c:v>1.3735612265372758E-2</c:v>
                </c:pt>
                <c:pt idx="164">
                  <c:v>1.3903455694500471E-2</c:v>
                </c:pt>
                <c:pt idx="165">
                  <c:v>1.3908953172897361E-2</c:v>
                </c:pt>
                <c:pt idx="166">
                  <c:v>1.3883231794507371E-2</c:v>
                </c:pt>
                <c:pt idx="167">
                  <c:v>1.374684666257585E-2</c:v>
                </c:pt>
                <c:pt idx="168">
                  <c:v>1.3563584541872746E-2</c:v>
                </c:pt>
                <c:pt idx="169">
                  <c:v>1.3501312857722669E-2</c:v>
                </c:pt>
                <c:pt idx="170">
                  <c:v>1.3515617956346766E-2</c:v>
                </c:pt>
                <c:pt idx="171">
                  <c:v>1.3481819358178054E-2</c:v>
                </c:pt>
                <c:pt idx="172">
                  <c:v>1.3377659149391851E-2</c:v>
                </c:pt>
                <c:pt idx="173">
                  <c:v>1.3112911905289482E-2</c:v>
                </c:pt>
                <c:pt idx="174">
                  <c:v>1.3020772163891041E-2</c:v>
                </c:pt>
                <c:pt idx="175">
                  <c:v>1.2934813814722565E-2</c:v>
                </c:pt>
                <c:pt idx="176">
                  <c:v>1.2778223071706023E-2</c:v>
                </c:pt>
                <c:pt idx="177">
                  <c:v>1.2752895427788452E-2</c:v>
                </c:pt>
                <c:pt idx="178">
                  <c:v>1.2643704362229972E-2</c:v>
                </c:pt>
                <c:pt idx="179">
                  <c:v>1.2465781317164771E-2</c:v>
                </c:pt>
                <c:pt idx="180">
                  <c:v>1.2126020793880102E-2</c:v>
                </c:pt>
                <c:pt idx="181">
                  <c:v>1.177336276674025E-2</c:v>
                </c:pt>
                <c:pt idx="182">
                  <c:v>1.1470820684408399E-2</c:v>
                </c:pt>
                <c:pt idx="183">
                  <c:v>1.1234138850723349E-2</c:v>
                </c:pt>
                <c:pt idx="184">
                  <c:v>1.1251634774857711E-2</c:v>
                </c:pt>
                <c:pt idx="185">
                  <c:v>1.1091525030285885E-2</c:v>
                </c:pt>
                <c:pt idx="186">
                  <c:v>1.0883745738400882E-2</c:v>
                </c:pt>
                <c:pt idx="187">
                  <c:v>1.0557020813026776E-2</c:v>
                </c:pt>
                <c:pt idx="188">
                  <c:v>1.017524831601781E-2</c:v>
                </c:pt>
                <c:pt idx="189">
                  <c:v>9.9659526173925383E-3</c:v>
                </c:pt>
                <c:pt idx="190">
                  <c:v>9.7206719697076737E-3</c:v>
                </c:pt>
                <c:pt idx="191">
                  <c:v>9.6668356426720739E-3</c:v>
                </c:pt>
                <c:pt idx="192">
                  <c:v>9.3643189331540314E-3</c:v>
                </c:pt>
                <c:pt idx="193">
                  <c:v>8.9077235120686403E-3</c:v>
                </c:pt>
                <c:pt idx="194">
                  <c:v>8.5695862886619387E-3</c:v>
                </c:pt>
                <c:pt idx="195">
                  <c:v>8.4575945606058505E-3</c:v>
                </c:pt>
                <c:pt idx="196">
                  <c:v>8.3364884865590478E-3</c:v>
                </c:pt>
                <c:pt idx="197">
                  <c:v>8.1993083763311006E-3</c:v>
                </c:pt>
                <c:pt idx="198">
                  <c:v>8.2149018319231087E-3</c:v>
                </c:pt>
                <c:pt idx="199">
                  <c:v>7.9276896544672494E-3</c:v>
                </c:pt>
                <c:pt idx="200">
                  <c:v>7.575500220810545E-3</c:v>
                </c:pt>
                <c:pt idx="201">
                  <c:v>7.2799918734974432E-3</c:v>
                </c:pt>
                <c:pt idx="202">
                  <c:v>6.9815333715944772E-3</c:v>
                </c:pt>
                <c:pt idx="203">
                  <c:v>6.7775392215589014E-3</c:v>
                </c:pt>
                <c:pt idx="204">
                  <c:v>6.638029397946171E-3</c:v>
                </c:pt>
                <c:pt idx="205">
                  <c:v>6.5929505629108041E-3</c:v>
                </c:pt>
                <c:pt idx="206">
                  <c:v>6.3595232693154672E-3</c:v>
                </c:pt>
                <c:pt idx="207">
                  <c:v>6.2900609058751562E-3</c:v>
                </c:pt>
                <c:pt idx="208">
                  <c:v>6.15857333006642E-3</c:v>
                </c:pt>
                <c:pt idx="209">
                  <c:v>5.9899595611760904E-3</c:v>
                </c:pt>
                <c:pt idx="210">
                  <c:v>5.7065842674468292E-3</c:v>
                </c:pt>
                <c:pt idx="211">
                  <c:v>5.6240905098388812E-3</c:v>
                </c:pt>
                <c:pt idx="212">
                  <c:v>5.6065239551478085E-3</c:v>
                </c:pt>
                <c:pt idx="213">
                  <c:v>5.5272717803153603E-3</c:v>
                </c:pt>
                <c:pt idx="214">
                  <c:v>5.2743916284440865E-3</c:v>
                </c:pt>
                <c:pt idx="215">
                  <c:v>5.1324813672826933E-3</c:v>
                </c:pt>
                <c:pt idx="216">
                  <c:v>5.0895503156809692E-3</c:v>
                </c:pt>
                <c:pt idx="217">
                  <c:v>5.0252868841937724E-3</c:v>
                </c:pt>
                <c:pt idx="218">
                  <c:v>4.9875949561347414E-3</c:v>
                </c:pt>
                <c:pt idx="219">
                  <c:v>5.0285845394925531E-3</c:v>
                </c:pt>
                <c:pt idx="220">
                  <c:v>4.9333959796314872E-3</c:v>
                </c:pt>
                <c:pt idx="221">
                  <c:v>4.8990789731530471E-3</c:v>
                </c:pt>
                <c:pt idx="222">
                  <c:v>4.8531772259465585E-3</c:v>
                </c:pt>
                <c:pt idx="223">
                  <c:v>4.838790553076267E-3</c:v>
                </c:pt>
                <c:pt idx="224">
                  <c:v>4.8878235139892881E-3</c:v>
                </c:pt>
                <c:pt idx="225">
                  <c:v>4.9189400958913479E-3</c:v>
                </c:pt>
                <c:pt idx="226">
                  <c:v>5.1137420194632124E-3</c:v>
                </c:pt>
                <c:pt idx="227">
                  <c:v>5.1751395682031517E-3</c:v>
                </c:pt>
                <c:pt idx="228">
                  <c:v>5.2240181918751152E-3</c:v>
                </c:pt>
                <c:pt idx="229">
                  <c:v>5.1865760646854107E-3</c:v>
                </c:pt>
                <c:pt idx="230">
                  <c:v>5.1533846846517966E-3</c:v>
                </c:pt>
                <c:pt idx="231">
                  <c:v>5.1653142787937509E-3</c:v>
                </c:pt>
                <c:pt idx="232">
                  <c:v>5.2822315619365772E-3</c:v>
                </c:pt>
                <c:pt idx="233">
                  <c:v>5.4412780396985074E-3</c:v>
                </c:pt>
                <c:pt idx="234">
                  <c:v>5.5902329363371117E-3</c:v>
                </c:pt>
                <c:pt idx="235">
                  <c:v>5.5409740449110529E-3</c:v>
                </c:pt>
                <c:pt idx="236">
                  <c:v>5.5116152407113598E-3</c:v>
                </c:pt>
                <c:pt idx="237">
                  <c:v>5.4178837275040042E-3</c:v>
                </c:pt>
                <c:pt idx="238">
                  <c:v>5.5068014856647415E-3</c:v>
                </c:pt>
                <c:pt idx="239">
                  <c:v>5.6684784825022866E-3</c:v>
                </c:pt>
                <c:pt idx="240">
                  <c:v>5.8509712960278341E-3</c:v>
                </c:pt>
                <c:pt idx="241">
                  <c:v>5.8509712960278341E-3</c:v>
                </c:pt>
                <c:pt idx="242">
                  <c:v>5.9211017499124184E-3</c:v>
                </c:pt>
                <c:pt idx="243">
                  <c:v>5.9234343376756652E-3</c:v>
                </c:pt>
                <c:pt idx="244">
                  <c:v>5.9334076896510723E-3</c:v>
                </c:pt>
                <c:pt idx="245">
                  <c:v>5.9333149441851826E-3</c:v>
                </c:pt>
                <c:pt idx="246">
                  <c:v>6.3082124305928709E-3</c:v>
                </c:pt>
                <c:pt idx="247">
                  <c:v>6.5881435691810767E-3</c:v>
                </c:pt>
                <c:pt idx="248">
                  <c:v>6.8866857409009248E-3</c:v>
                </c:pt>
                <c:pt idx="249">
                  <c:v>7.0693591256493112E-3</c:v>
                </c:pt>
                <c:pt idx="250">
                  <c:v>7.025017384590956E-3</c:v>
                </c:pt>
                <c:pt idx="251">
                  <c:v>7.1522445122679731E-3</c:v>
                </c:pt>
                <c:pt idx="252">
                  <c:v>7.0994297798421509E-3</c:v>
                </c:pt>
                <c:pt idx="253">
                  <c:v>7.0728790746808091E-3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C7-4075-8A8B-FC58609E7703}"/>
            </c:ext>
          </c:extLst>
        </c:ser>
        <c:ser>
          <c:idx val="1"/>
          <c:order val="1"/>
          <c:tx>
            <c:strRef>
              <c:f>'Sicilia foglio di lavoro'!$BE$1</c:f>
              <c:strCache>
                <c:ptCount val="1"/>
                <c:pt idx="0">
                  <c:v>Isolamento domiciliare/totale positivi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lavoro'!$BE$2:$BE$410</c:f>
              <c:numCache>
                <c:formatCode>0.0%</c:formatCode>
                <c:ptCount val="256"/>
                <c:pt idx="0">
                  <c:v>7.3377804730139481E-2</c:v>
                </c:pt>
                <c:pt idx="1">
                  <c:v>7.4432677760968236E-2</c:v>
                </c:pt>
                <c:pt idx="2">
                  <c:v>7.5272067714631199E-2</c:v>
                </c:pt>
                <c:pt idx="3">
                  <c:v>7.715491259795057E-2</c:v>
                </c:pt>
                <c:pt idx="4">
                  <c:v>8.2659478885893978E-2</c:v>
                </c:pt>
                <c:pt idx="5">
                  <c:v>8.9344018996734942E-2</c:v>
                </c:pt>
                <c:pt idx="6">
                  <c:v>9.6584216725559488E-2</c:v>
                </c:pt>
                <c:pt idx="7">
                  <c:v>0.10397196261682243</c:v>
                </c:pt>
                <c:pt idx="8">
                  <c:v>0.10889081957717926</c:v>
                </c:pt>
                <c:pt idx="9">
                  <c:v>0.11449067431850789</c:v>
                </c:pt>
                <c:pt idx="10">
                  <c:v>0.13654168998321209</c:v>
                </c:pt>
                <c:pt idx="11">
                  <c:v>0.14238134887593673</c:v>
                </c:pt>
                <c:pt idx="12">
                  <c:v>0.15253772290809328</c:v>
                </c:pt>
                <c:pt idx="13">
                  <c:v>0.15729421352893236</c:v>
                </c:pt>
                <c:pt idx="14">
                  <c:v>0.16769519720955192</c:v>
                </c:pt>
                <c:pt idx="15">
                  <c:v>0.17419012214551249</c:v>
                </c:pt>
                <c:pt idx="16">
                  <c:v>0.17407407407407408</c:v>
                </c:pt>
                <c:pt idx="17">
                  <c:v>0.17453203269180068</c:v>
                </c:pt>
                <c:pt idx="18">
                  <c:v>0.18368942157373633</c:v>
                </c:pt>
                <c:pt idx="19">
                  <c:v>0.19122580645161291</c:v>
                </c:pt>
                <c:pt idx="20">
                  <c:v>0.19775452921663689</c:v>
                </c:pt>
                <c:pt idx="21">
                  <c:v>0.20695739853793799</c:v>
                </c:pt>
                <c:pt idx="22">
                  <c:v>0.21064467766116943</c:v>
                </c:pt>
                <c:pt idx="23">
                  <c:v>0.21735923284976641</c:v>
                </c:pt>
                <c:pt idx="24">
                  <c:v>0.21608408702028845</c:v>
                </c:pt>
                <c:pt idx="25">
                  <c:v>0.22090203685741999</c:v>
                </c:pt>
                <c:pt idx="26">
                  <c:v>0.2268806899856253</c:v>
                </c:pt>
                <c:pt idx="27">
                  <c:v>0.23178807947019867</c:v>
                </c:pt>
                <c:pt idx="28">
                  <c:v>0.23584684049800328</c:v>
                </c:pt>
                <c:pt idx="29">
                  <c:v>0.24143556280587275</c:v>
                </c:pt>
                <c:pt idx="30">
                  <c:v>0.24206624971044707</c:v>
                </c:pt>
                <c:pt idx="31">
                  <c:v>0.24620689655172415</c:v>
                </c:pt>
                <c:pt idx="32">
                  <c:v>0.25693661177532146</c:v>
                </c:pt>
                <c:pt idx="33">
                  <c:v>0.25830176064185423</c:v>
                </c:pt>
                <c:pt idx="34">
                  <c:v>0.25980284775465501</c:v>
                </c:pt>
                <c:pt idx="35">
                  <c:v>0.26565505449882454</c:v>
                </c:pt>
                <c:pt idx="36">
                  <c:v>0.26187446988973706</c:v>
                </c:pt>
                <c:pt idx="37">
                  <c:v>0.26547743966421827</c:v>
                </c:pt>
                <c:pt idx="38">
                  <c:v>0.27572695401113634</c:v>
                </c:pt>
                <c:pt idx="39">
                  <c:v>0.2856272838002436</c:v>
                </c:pt>
                <c:pt idx="40">
                  <c:v>0.29352146263910972</c:v>
                </c:pt>
                <c:pt idx="41">
                  <c:v>0.3070482866043614</c:v>
                </c:pt>
                <c:pt idx="42">
                  <c:v>0.31138996138996139</c:v>
                </c:pt>
                <c:pt idx="43">
                  <c:v>0.31597023468803664</c:v>
                </c:pt>
                <c:pt idx="44">
                  <c:v>0.31850735016961929</c:v>
                </c:pt>
                <c:pt idx="45">
                  <c:v>0.32714099944268993</c:v>
                </c:pt>
                <c:pt idx="46">
                  <c:v>0.33199342225470491</c:v>
                </c:pt>
                <c:pt idx="47">
                  <c:v>0.33327347818279762</c:v>
                </c:pt>
                <c:pt idx="48">
                  <c:v>0.34151009046624914</c:v>
                </c:pt>
                <c:pt idx="49">
                  <c:v>0.34690386589120764</c:v>
                </c:pt>
                <c:pt idx="50">
                  <c:v>0.35374035558537403</c:v>
                </c:pt>
                <c:pt idx="51">
                  <c:v>0.35298989564353156</c:v>
                </c:pt>
                <c:pt idx="52">
                  <c:v>0.35004068348250611</c:v>
                </c:pt>
                <c:pt idx="53">
                  <c:v>0.34744947064485082</c:v>
                </c:pt>
                <c:pt idx="54">
                  <c:v>0.34722440635320018</c:v>
                </c:pt>
                <c:pt idx="55">
                  <c:v>0.35292298175069597</c:v>
                </c:pt>
                <c:pt idx="56">
                  <c:v>0.35203771289537711</c:v>
                </c:pt>
                <c:pt idx="57">
                  <c:v>0.35567858746072123</c:v>
                </c:pt>
                <c:pt idx="58">
                  <c:v>0.35873249815770081</c:v>
                </c:pt>
                <c:pt idx="59">
                  <c:v>0.35664939550949915</c:v>
                </c:pt>
                <c:pt idx="60">
                  <c:v>0.35768474290531049</c:v>
                </c:pt>
                <c:pt idx="61">
                  <c:v>0.35867473192191368</c:v>
                </c:pt>
                <c:pt idx="62">
                  <c:v>0.3674130024278392</c:v>
                </c:pt>
                <c:pt idx="63">
                  <c:v>0.37243285939968407</c:v>
                </c:pt>
                <c:pt idx="64">
                  <c:v>0.37677385757062881</c:v>
                </c:pt>
                <c:pt idx="65">
                  <c:v>0.38020233064412856</c:v>
                </c:pt>
                <c:pt idx="66">
                  <c:v>0.38116647933058573</c:v>
                </c:pt>
                <c:pt idx="67">
                  <c:v>0.38248175182481753</c:v>
                </c:pt>
                <c:pt idx="68">
                  <c:v>0.38766363958013916</c:v>
                </c:pt>
                <c:pt idx="69">
                  <c:v>0.40059687786960513</c:v>
                </c:pt>
                <c:pt idx="70">
                  <c:v>0.41358230521284872</c:v>
                </c:pt>
                <c:pt idx="71">
                  <c:v>0.42769528728211748</c:v>
                </c:pt>
                <c:pt idx="72">
                  <c:v>0.44161801501251041</c:v>
                </c:pt>
                <c:pt idx="73">
                  <c:v>0.4439854926455773</c:v>
                </c:pt>
                <c:pt idx="74">
                  <c:v>0.45579090555771473</c:v>
                </c:pt>
                <c:pt idx="75">
                  <c:v>0.46459638948648396</c:v>
                </c:pt>
                <c:pt idx="76">
                  <c:v>0.47963439524358858</c:v>
                </c:pt>
                <c:pt idx="77">
                  <c:v>0.48884536784741145</c:v>
                </c:pt>
                <c:pt idx="78">
                  <c:v>0.50658965180605275</c:v>
                </c:pt>
                <c:pt idx="79">
                  <c:v>0.50782361308677093</c:v>
                </c:pt>
                <c:pt idx="80">
                  <c:v>0.51995766555790746</c:v>
                </c:pt>
                <c:pt idx="81">
                  <c:v>0.52226250906453953</c:v>
                </c:pt>
                <c:pt idx="82">
                  <c:v>0.5390785684903332</c:v>
                </c:pt>
                <c:pt idx="83">
                  <c:v>0.5519717942021416</c:v>
                </c:pt>
                <c:pt idx="84">
                  <c:v>0.5673990865325268</c:v>
                </c:pt>
                <c:pt idx="85">
                  <c:v>0.58104989051310885</c:v>
                </c:pt>
                <c:pt idx="86">
                  <c:v>0.58230747208703115</c:v>
                </c:pt>
                <c:pt idx="87">
                  <c:v>0.59503410641200549</c:v>
                </c:pt>
                <c:pt idx="88">
                  <c:v>0.59318026585404293</c:v>
                </c:pt>
                <c:pt idx="89">
                  <c:v>0.59484411260215919</c:v>
                </c:pt>
                <c:pt idx="90">
                  <c:v>0.6032875132173412</c:v>
                </c:pt>
                <c:pt idx="91">
                  <c:v>0.61393510432944209</c:v>
                </c:pt>
                <c:pt idx="92">
                  <c:v>0.62105631645735793</c:v>
                </c:pt>
                <c:pt idx="93">
                  <c:v>0.62390585081877958</c:v>
                </c:pt>
                <c:pt idx="94">
                  <c:v>0.62523570712136411</c:v>
                </c:pt>
                <c:pt idx="95">
                  <c:v>0.62749233128834359</c:v>
                </c:pt>
                <c:pt idx="96">
                  <c:v>0.62849427049120499</c:v>
                </c:pt>
                <c:pt idx="97">
                  <c:v>0.63129228100607115</c:v>
                </c:pt>
                <c:pt idx="98">
                  <c:v>0.64287133960514109</c:v>
                </c:pt>
                <c:pt idx="99">
                  <c:v>0.64084934923731252</c:v>
                </c:pt>
                <c:pt idx="100">
                  <c:v>0.63321360004954486</c:v>
                </c:pt>
                <c:pt idx="101">
                  <c:v>0.63558740110464251</c:v>
                </c:pt>
                <c:pt idx="102">
                  <c:v>0.62849465439368823</c:v>
                </c:pt>
                <c:pt idx="103">
                  <c:v>0.63581829088727704</c:v>
                </c:pt>
                <c:pt idx="104">
                  <c:v>0.64161955134050708</c:v>
                </c:pt>
                <c:pt idx="105">
                  <c:v>0.6514335577162802</c:v>
                </c:pt>
                <c:pt idx="106">
                  <c:v>0.652845998266397</c:v>
                </c:pt>
                <c:pt idx="107">
                  <c:v>0.65219919521782621</c:v>
                </c:pt>
                <c:pt idx="108">
                  <c:v>0.64943724687297222</c:v>
                </c:pt>
                <c:pt idx="109">
                  <c:v>0.65195151306740029</c:v>
                </c:pt>
                <c:pt idx="110">
                  <c:v>0.65722432281658716</c:v>
                </c:pt>
                <c:pt idx="111">
                  <c:v>0.65910499070613393</c:v>
                </c:pt>
                <c:pt idx="112">
                  <c:v>0.66378130361859222</c:v>
                </c:pt>
                <c:pt idx="113">
                  <c:v>0.66487229196860476</c:v>
                </c:pt>
                <c:pt idx="114">
                  <c:v>0.66324616572878736</c:v>
                </c:pt>
                <c:pt idx="115">
                  <c:v>0.65288054019107822</c:v>
                </c:pt>
                <c:pt idx="116">
                  <c:v>0.64026946895668502</c:v>
                </c:pt>
                <c:pt idx="117">
                  <c:v>0.62464904966904322</c:v>
                </c:pt>
                <c:pt idx="118">
                  <c:v>0.61811552167067207</c:v>
                </c:pt>
                <c:pt idx="119">
                  <c:v>0.61953058968857677</c:v>
                </c:pt>
                <c:pt idx="120">
                  <c:v>0.61906056148877664</c:v>
                </c:pt>
                <c:pt idx="121">
                  <c:v>0.61003988317683633</c:v>
                </c:pt>
                <c:pt idx="122">
                  <c:v>0.59910885764769151</c:v>
                </c:pt>
                <c:pt idx="123">
                  <c:v>0.57110022833794016</c:v>
                </c:pt>
                <c:pt idx="124">
                  <c:v>0.56134508266776695</c:v>
                </c:pt>
                <c:pt idx="125">
                  <c:v>0.54462854088722612</c:v>
                </c:pt>
                <c:pt idx="126">
                  <c:v>0.53819518356109952</c:v>
                </c:pt>
                <c:pt idx="127">
                  <c:v>0.53387234399697858</c:v>
                </c:pt>
                <c:pt idx="128">
                  <c:v>0.53384341292968907</c:v>
                </c:pt>
                <c:pt idx="129">
                  <c:v>0.51637550132553867</c:v>
                </c:pt>
                <c:pt idx="130">
                  <c:v>0.49893685740431715</c:v>
                </c:pt>
                <c:pt idx="131">
                  <c:v>0.47009964573354385</c:v>
                </c:pt>
                <c:pt idx="132">
                  <c:v>0.45744179346829739</c:v>
                </c:pt>
                <c:pt idx="133">
                  <c:v>0.44353984130676383</c:v>
                </c:pt>
                <c:pt idx="134">
                  <c:v>0.4386110755851132</c:v>
                </c:pt>
                <c:pt idx="135">
                  <c:v>0.43506017394822005</c:v>
                </c:pt>
                <c:pt idx="136">
                  <c:v>0.4309585863750296</c:v>
                </c:pt>
                <c:pt idx="137">
                  <c:v>0.41603081618588167</c:v>
                </c:pt>
                <c:pt idx="138">
                  <c:v>0.40641437755698423</c:v>
                </c:pt>
                <c:pt idx="139">
                  <c:v>0.39334290783137621</c:v>
                </c:pt>
                <c:pt idx="140">
                  <c:v>0.38929027789388204</c:v>
                </c:pt>
                <c:pt idx="141">
                  <c:v>0.38600953518910669</c:v>
                </c:pt>
                <c:pt idx="142">
                  <c:v>0.383060635226179</c:v>
                </c:pt>
                <c:pt idx="143">
                  <c:v>0.37468057426938622</c:v>
                </c:pt>
                <c:pt idx="144">
                  <c:v>0.37242599742599741</c:v>
                </c:pt>
                <c:pt idx="145">
                  <c:v>0.36640986833870071</c:v>
                </c:pt>
                <c:pt idx="146">
                  <c:v>0.36189712969965121</c:v>
                </c:pt>
                <c:pt idx="147">
                  <c:v>0.36100928778644836</c:v>
                </c:pt>
                <c:pt idx="148">
                  <c:v>0.35669969648277094</c:v>
                </c:pt>
                <c:pt idx="149">
                  <c:v>0.35458533667161501</c:v>
                </c:pt>
                <c:pt idx="150">
                  <c:v>0.35225342698414436</c:v>
                </c:pt>
                <c:pt idx="151">
                  <c:v>0.3479993502626022</c:v>
                </c:pt>
                <c:pt idx="152">
                  <c:v>0.3484259536115501</c:v>
                </c:pt>
                <c:pt idx="153">
                  <c:v>0.34926028322394109</c:v>
                </c:pt>
                <c:pt idx="154">
                  <c:v>0.35260732984293192</c:v>
                </c:pt>
                <c:pt idx="155">
                  <c:v>0.35495665323624764</c:v>
                </c:pt>
                <c:pt idx="156">
                  <c:v>0.35952337192917966</c:v>
                </c:pt>
                <c:pt idx="157">
                  <c:v>0.36214000040195349</c:v>
                </c:pt>
                <c:pt idx="158">
                  <c:v>0.35921783293480625</c:v>
                </c:pt>
                <c:pt idx="159">
                  <c:v>0.36321742773355675</c:v>
                </c:pt>
                <c:pt idx="160">
                  <c:v>0.36585856072279699</c:v>
                </c:pt>
                <c:pt idx="161">
                  <c:v>0.36621771599480824</c:v>
                </c:pt>
                <c:pt idx="162">
                  <c:v>0.37048725186247744</c:v>
                </c:pt>
                <c:pt idx="163">
                  <c:v>0.37679903686543476</c:v>
                </c:pt>
                <c:pt idx="164">
                  <c:v>0.38086145847339875</c:v>
                </c:pt>
                <c:pt idx="165">
                  <c:v>0.37963778584264118</c:v>
                </c:pt>
                <c:pt idx="166">
                  <c:v>0.3749252541359378</c:v>
                </c:pt>
                <c:pt idx="167">
                  <c:v>0.37015067839367288</c:v>
                </c:pt>
                <c:pt idx="168">
                  <c:v>0.36745745661832507</c:v>
                </c:pt>
                <c:pt idx="169">
                  <c:v>0.3710376131666791</c:v>
                </c:pt>
                <c:pt idx="170">
                  <c:v>0.37076561180915851</c:v>
                </c:pt>
                <c:pt idx="171">
                  <c:v>0.37089156314699795</c:v>
                </c:pt>
                <c:pt idx="172">
                  <c:v>0.35987821055828151</c:v>
                </c:pt>
                <c:pt idx="173">
                  <c:v>0.35802127188123201</c:v>
                </c:pt>
                <c:pt idx="174">
                  <c:v>0.35723737266968891</c:v>
                </c:pt>
                <c:pt idx="175">
                  <c:v>0.35661910193440255</c:v>
                </c:pt>
                <c:pt idx="176">
                  <c:v>0.35449164560083851</c:v>
                </c:pt>
                <c:pt idx="177">
                  <c:v>0.35468511983588108</c:v>
                </c:pt>
                <c:pt idx="178">
                  <c:v>0.34811978086272005</c:v>
                </c:pt>
                <c:pt idx="179">
                  <c:v>0.3422019109673235</c:v>
                </c:pt>
                <c:pt idx="180">
                  <c:v>0.33351048301982827</c:v>
                </c:pt>
                <c:pt idx="181">
                  <c:v>0.31724901702826647</c:v>
                </c:pt>
                <c:pt idx="182">
                  <c:v>0.30516223861966069</c:v>
                </c:pt>
                <c:pt idx="183">
                  <c:v>0.29947907099770027</c:v>
                </c:pt>
                <c:pt idx="184">
                  <c:v>0.29708699559432744</c:v>
                </c:pt>
                <c:pt idx="185">
                  <c:v>0.29077350511051625</c:v>
                </c:pt>
                <c:pt idx="186">
                  <c:v>0.28551452727783827</c:v>
                </c:pt>
                <c:pt idx="187">
                  <c:v>0.28081102001032049</c:v>
                </c:pt>
                <c:pt idx="188">
                  <c:v>0.27206302089279599</c:v>
                </c:pt>
                <c:pt idx="189">
                  <c:v>0.26855582352106683</c:v>
                </c:pt>
                <c:pt idx="190">
                  <c:v>0.26585613970640182</c:v>
                </c:pt>
                <c:pt idx="191">
                  <c:v>0.26444040779542638</c:v>
                </c:pt>
                <c:pt idx="192">
                  <c:v>0.26043592760688072</c:v>
                </c:pt>
                <c:pt idx="193">
                  <c:v>0.25307553442856046</c:v>
                </c:pt>
                <c:pt idx="194">
                  <c:v>0.24557134041918866</c:v>
                </c:pt>
                <c:pt idx="195">
                  <c:v>0.23550669559569382</c:v>
                </c:pt>
                <c:pt idx="196">
                  <c:v>0.23239596599318488</c:v>
                </c:pt>
                <c:pt idx="197">
                  <c:v>0.2310283785267318</c:v>
                </c:pt>
                <c:pt idx="198">
                  <c:v>0.22829896766066979</c:v>
                </c:pt>
                <c:pt idx="199">
                  <c:v>0.22710819967144055</c:v>
                </c:pt>
                <c:pt idx="200">
                  <c:v>0.22108231137683867</c:v>
                </c:pt>
                <c:pt idx="201">
                  <c:v>0.21622591677106964</c:v>
                </c:pt>
                <c:pt idx="202">
                  <c:v>0.20617129739036494</c:v>
                </c:pt>
                <c:pt idx="203">
                  <c:v>0.19450258784888846</c:v>
                </c:pt>
                <c:pt idx="204">
                  <c:v>0.18921404121081953</c:v>
                </c:pt>
                <c:pt idx="205">
                  <c:v>0.18997068312338522</c:v>
                </c:pt>
                <c:pt idx="206">
                  <c:v>0.18487327665594511</c:v>
                </c:pt>
                <c:pt idx="207">
                  <c:v>0.1778238782946355</c:v>
                </c:pt>
                <c:pt idx="208">
                  <c:v>0.17281089206603581</c:v>
                </c:pt>
                <c:pt idx="209">
                  <c:v>0.16946703873023411</c:v>
                </c:pt>
                <c:pt idx="210">
                  <c:v>0.16372242858551658</c:v>
                </c:pt>
                <c:pt idx="211">
                  <c:v>0.16468490672400005</c:v>
                </c:pt>
                <c:pt idx="212">
                  <c:v>0.16547086959930996</c:v>
                </c:pt>
                <c:pt idx="213">
                  <c:v>0.16197705759039596</c:v>
                </c:pt>
                <c:pt idx="214">
                  <c:v>0.15775166892650236</c:v>
                </c:pt>
                <c:pt idx="215">
                  <c:v>0.1535284193379487</c:v>
                </c:pt>
                <c:pt idx="216">
                  <c:v>0.14101275608813296</c:v>
                </c:pt>
                <c:pt idx="217">
                  <c:v>0.12158241983929351</c:v>
                </c:pt>
                <c:pt idx="218">
                  <c:v>0.10192597897536895</c:v>
                </c:pt>
                <c:pt idx="219">
                  <c:v>9.3114854400489472E-2</c:v>
                </c:pt>
                <c:pt idx="220">
                  <c:v>8.5239177640350994E-2</c:v>
                </c:pt>
                <c:pt idx="221">
                  <c:v>8.1583888035500943E-2</c:v>
                </c:pt>
                <c:pt idx="222">
                  <c:v>8.026311648254808E-2</c:v>
                </c:pt>
                <c:pt idx="223">
                  <c:v>8.1632653061224483E-2</c:v>
                </c:pt>
                <c:pt idx="224">
                  <c:v>8.1694695182091714E-2</c:v>
                </c:pt>
                <c:pt idx="225">
                  <c:v>8.4150565584831499E-2</c:v>
                </c:pt>
                <c:pt idx="226">
                  <c:v>8.6350957664414557E-2</c:v>
                </c:pt>
                <c:pt idx="227">
                  <c:v>8.6075292722691571E-2</c:v>
                </c:pt>
                <c:pt idx="228">
                  <c:v>8.6749431503902644E-2</c:v>
                </c:pt>
                <c:pt idx="229">
                  <c:v>8.9376693435433863E-2</c:v>
                </c:pt>
                <c:pt idx="230">
                  <c:v>9.0880881977147443E-2</c:v>
                </c:pt>
                <c:pt idx="231">
                  <c:v>9.0105365144725683E-2</c:v>
                </c:pt>
                <c:pt idx="232">
                  <c:v>9.2354633108014395E-2</c:v>
                </c:pt>
                <c:pt idx="233">
                  <c:v>9.4363532626647845E-2</c:v>
                </c:pt>
                <c:pt idx="234">
                  <c:v>9.2995169082125601E-2</c:v>
                </c:pt>
                <c:pt idx="235">
                  <c:v>9.1988501437320333E-2</c:v>
                </c:pt>
                <c:pt idx="236">
                  <c:v>8.9174500935376169E-2</c:v>
                </c:pt>
                <c:pt idx="237">
                  <c:v>9.1179449731461415E-2</c:v>
                </c:pt>
                <c:pt idx="238">
                  <c:v>9.0639609134260501E-2</c:v>
                </c:pt>
                <c:pt idx="239">
                  <c:v>9.3369686165533552E-2</c:v>
                </c:pt>
                <c:pt idx="240">
                  <c:v>9.514641925195709E-2</c:v>
                </c:pt>
                <c:pt idx="241">
                  <c:v>9.514641925195709E-2</c:v>
                </c:pt>
                <c:pt idx="242">
                  <c:v>0.101411071483951</c:v>
                </c:pt>
                <c:pt idx="243">
                  <c:v>0.10735725891508224</c:v>
                </c:pt>
                <c:pt idx="244">
                  <c:v>0.11302349017987058</c:v>
                </c:pt>
                <c:pt idx="245">
                  <c:v>0.11748976869078648</c:v>
                </c:pt>
                <c:pt idx="246">
                  <c:v>0.12160240909905069</c:v>
                </c:pt>
                <c:pt idx="247">
                  <c:v>0.12542533344471363</c:v>
                </c:pt>
                <c:pt idx="248">
                  <c:v>0.12869563288752855</c:v>
                </c:pt>
                <c:pt idx="249">
                  <c:v>0.1326966131042317</c:v>
                </c:pt>
                <c:pt idx="250">
                  <c:v>0.13822255561700239</c:v>
                </c:pt>
                <c:pt idx="251">
                  <c:v>0.11097655019604862</c:v>
                </c:pt>
                <c:pt idx="252">
                  <c:v>0.11261443514757212</c:v>
                </c:pt>
                <c:pt idx="253">
                  <c:v>0.11610460782789149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C7-4075-8A8B-FC58609E7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92448"/>
        <c:axId val="59193984"/>
      </c:lineChart>
      <c:dateAx>
        <c:axId val="59192448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9193984"/>
        <c:crosses val="autoZero"/>
        <c:auto val="1"/>
        <c:lblOffset val="100"/>
        <c:baseTimeUnit val="days"/>
      </c:dateAx>
      <c:valAx>
        <c:axId val="5919398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9192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845142553292595E-2"/>
          <c:y val="0.82974427164437026"/>
          <c:w val="0.33080035388577017"/>
          <c:h val="6.9251914059796166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12. Ricoverati in terapia intensiva su totale tamponi</a:t>
            </a:r>
            <a:r>
              <a:rPr lang="it-IT" baseline="0"/>
              <a:t> </a:t>
            </a:r>
            <a:r>
              <a:rPr lang="it-IT"/>
              <a:t>positivi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954444417177597E-2"/>
          <c:y val="2.5510139245985948E-2"/>
          <c:w val="0.93949268923315221"/>
          <c:h val="0.88468508701615722"/>
        </c:manualLayout>
      </c:layout>
      <c:lineChart>
        <c:grouping val="standard"/>
        <c:varyColors val="0"/>
        <c:ser>
          <c:idx val="0"/>
          <c:order val="0"/>
          <c:tx>
            <c:strRef>
              <c:f>'Sicilia foglio di lavoro'!$BD$1</c:f>
              <c:strCache>
                <c:ptCount val="1"/>
                <c:pt idx="0">
                  <c:v>Terapia intensiva/totale positivi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lavoro'!$BD$2:$BD$410</c:f>
              <c:numCache>
                <c:formatCode>0.0%</c:formatCode>
                <c:ptCount val="256"/>
                <c:pt idx="0">
                  <c:v>9.0964220739842331E-4</c:v>
                </c:pt>
                <c:pt idx="1">
                  <c:v>9.0771558245083205E-4</c:v>
                </c:pt>
                <c:pt idx="2">
                  <c:v>9.0689238210399034E-4</c:v>
                </c:pt>
                <c:pt idx="3">
                  <c:v>9.0415913200723324E-4</c:v>
                </c:pt>
                <c:pt idx="4">
                  <c:v>1.1979634621144056E-3</c:v>
                </c:pt>
                <c:pt idx="5">
                  <c:v>1.1872959335114278E-3</c:v>
                </c:pt>
                <c:pt idx="6">
                  <c:v>1.1778563015312131E-3</c:v>
                </c:pt>
                <c:pt idx="7">
                  <c:v>1.1682242990654205E-3</c:v>
                </c:pt>
                <c:pt idx="8">
                  <c:v>1.4480162177816392E-3</c:v>
                </c:pt>
                <c:pt idx="9">
                  <c:v>1.721664275466284E-3</c:v>
                </c:pt>
                <c:pt idx="10">
                  <c:v>1.6787912702853946E-3</c:v>
                </c:pt>
                <c:pt idx="11">
                  <c:v>1.6652789342214821E-3</c:v>
                </c:pt>
                <c:pt idx="12">
                  <c:v>1.6460905349794238E-3</c:v>
                </c:pt>
                <c:pt idx="13">
                  <c:v>1.6299918500407497E-3</c:v>
                </c:pt>
                <c:pt idx="14">
                  <c:v>1.3415615776764154E-3</c:v>
                </c:pt>
                <c:pt idx="15">
                  <c:v>1.3276686139139671E-3</c:v>
                </c:pt>
                <c:pt idx="16">
                  <c:v>1.5873015873015873E-3</c:v>
                </c:pt>
                <c:pt idx="17">
                  <c:v>1.5818613234906407E-3</c:v>
                </c:pt>
                <c:pt idx="18">
                  <c:v>2.0844189682126106E-3</c:v>
                </c:pt>
                <c:pt idx="19">
                  <c:v>2.0645161290322581E-3</c:v>
                </c:pt>
                <c:pt idx="20">
                  <c:v>2.0413370757846388E-3</c:v>
                </c:pt>
                <c:pt idx="21">
                  <c:v>2.0166372573733301E-3</c:v>
                </c:pt>
                <c:pt idx="22">
                  <c:v>2.4987506246876563E-3</c:v>
                </c:pt>
                <c:pt idx="23">
                  <c:v>2.2129333661175315E-3</c:v>
                </c:pt>
                <c:pt idx="24">
                  <c:v>2.4443901246638962E-3</c:v>
                </c:pt>
                <c:pt idx="25">
                  <c:v>2.4248302618816685E-3</c:v>
                </c:pt>
                <c:pt idx="26">
                  <c:v>2.3957834211787254E-3</c:v>
                </c:pt>
                <c:pt idx="27">
                  <c:v>2.1286660359508044E-3</c:v>
                </c:pt>
                <c:pt idx="28">
                  <c:v>2.3490721165139771E-3</c:v>
                </c:pt>
                <c:pt idx="29">
                  <c:v>2.3304591004427873E-3</c:v>
                </c:pt>
                <c:pt idx="30">
                  <c:v>2.3164234422052353E-3</c:v>
                </c:pt>
                <c:pt idx="31">
                  <c:v>2.2988505747126436E-3</c:v>
                </c:pt>
                <c:pt idx="32">
                  <c:v>2.7069704489059328E-3</c:v>
                </c:pt>
                <c:pt idx="33">
                  <c:v>2.674392689993314E-3</c:v>
                </c:pt>
                <c:pt idx="34">
                  <c:v>2.4096385542168677E-3</c:v>
                </c:pt>
                <c:pt idx="35">
                  <c:v>2.5646505663603335E-3</c:v>
                </c:pt>
                <c:pt idx="36">
                  <c:v>2.7565733672603901E-3</c:v>
                </c:pt>
                <c:pt idx="37">
                  <c:v>2.7282266526757609E-3</c:v>
                </c:pt>
                <c:pt idx="38">
                  <c:v>2.6809651474530832E-3</c:v>
                </c:pt>
                <c:pt idx="39">
                  <c:v>3.0450669914738123E-3</c:v>
                </c:pt>
                <c:pt idx="40">
                  <c:v>3.577106518282989E-3</c:v>
                </c:pt>
                <c:pt idx="41">
                  <c:v>3.3099688473520249E-3</c:v>
                </c:pt>
                <c:pt idx="42">
                  <c:v>3.4749034749034747E-3</c:v>
                </c:pt>
                <c:pt idx="43">
                  <c:v>3.2436557908796029E-3</c:v>
                </c:pt>
                <c:pt idx="44">
                  <c:v>3.0154542027892952E-3</c:v>
                </c:pt>
                <c:pt idx="45">
                  <c:v>3.1580902842281255E-3</c:v>
                </c:pt>
                <c:pt idx="46">
                  <c:v>2.9234423533710946E-3</c:v>
                </c:pt>
                <c:pt idx="47">
                  <c:v>2.5139163224995511E-3</c:v>
                </c:pt>
                <c:pt idx="48">
                  <c:v>2.6096033402922755E-3</c:v>
                </c:pt>
                <c:pt idx="49">
                  <c:v>2.223742730071844E-3</c:v>
                </c:pt>
                <c:pt idx="50">
                  <c:v>2.1804763502180475E-3</c:v>
                </c:pt>
                <c:pt idx="51">
                  <c:v>2.3190326321020373E-3</c:v>
                </c:pt>
                <c:pt idx="52">
                  <c:v>2.4410089503661514E-3</c:v>
                </c:pt>
                <c:pt idx="53">
                  <c:v>2.5665704202759063E-3</c:v>
                </c:pt>
                <c:pt idx="54">
                  <c:v>2.5161188866173927E-3</c:v>
                </c:pt>
                <c:pt idx="55">
                  <c:v>2.0105165480977421E-3</c:v>
                </c:pt>
                <c:pt idx="56">
                  <c:v>1.9768856447688566E-3</c:v>
                </c:pt>
                <c:pt idx="57">
                  <c:v>2.0948675744426157E-3</c:v>
                </c:pt>
                <c:pt idx="58">
                  <c:v>2.2107590272660281E-3</c:v>
                </c:pt>
                <c:pt idx="59">
                  <c:v>2.3028209556706968E-3</c:v>
                </c:pt>
                <c:pt idx="60">
                  <c:v>2.6692891261590333E-3</c:v>
                </c:pt>
                <c:pt idx="61">
                  <c:v>2.7495188342040143E-3</c:v>
                </c:pt>
                <c:pt idx="62">
                  <c:v>2.8324790936066898E-3</c:v>
                </c:pt>
                <c:pt idx="63">
                  <c:v>2.6329647182727752E-3</c:v>
                </c:pt>
                <c:pt idx="64">
                  <c:v>3.1245931519333419E-3</c:v>
                </c:pt>
                <c:pt idx="65">
                  <c:v>3.5856063516455372E-3</c:v>
                </c:pt>
                <c:pt idx="66">
                  <c:v>3.4969401773448233E-3</c:v>
                </c:pt>
                <c:pt idx="67">
                  <c:v>3.6496350364963502E-3</c:v>
                </c:pt>
                <c:pt idx="68">
                  <c:v>3.8919683924991157E-3</c:v>
                </c:pt>
                <c:pt idx="69">
                  <c:v>4.0174471992653815E-3</c:v>
                </c:pt>
                <c:pt idx="70">
                  <c:v>3.8901856174280314E-3</c:v>
                </c:pt>
                <c:pt idx="71">
                  <c:v>4.0886593501183559E-3</c:v>
                </c:pt>
                <c:pt idx="72">
                  <c:v>4.3786488740617177E-3</c:v>
                </c:pt>
                <c:pt idx="73">
                  <c:v>4.432802740278058E-3</c:v>
                </c:pt>
                <c:pt idx="74">
                  <c:v>4.7609794014768754E-3</c:v>
                </c:pt>
                <c:pt idx="75">
                  <c:v>4.8639042185015437E-3</c:v>
                </c:pt>
                <c:pt idx="76">
                  <c:v>5.1468630756943828E-3</c:v>
                </c:pt>
                <c:pt idx="77">
                  <c:v>5.1941416893732974E-3</c:v>
                </c:pt>
                <c:pt idx="78">
                  <c:v>5.6947608200455585E-3</c:v>
                </c:pt>
                <c:pt idx="79">
                  <c:v>5.6899004267425323E-3</c:v>
                </c:pt>
                <c:pt idx="80">
                  <c:v>5.8209857877230117E-3</c:v>
                </c:pt>
                <c:pt idx="81">
                  <c:v>6.0188542422044957E-3</c:v>
                </c:pt>
                <c:pt idx="82">
                  <c:v>6.1017413958590425E-3</c:v>
                </c:pt>
                <c:pt idx="83">
                  <c:v>5.8109166884303997E-3</c:v>
                </c:pt>
                <c:pt idx="84">
                  <c:v>5.5548697691643004E-3</c:v>
                </c:pt>
                <c:pt idx="85">
                  <c:v>5.6222998165354797E-3</c:v>
                </c:pt>
                <c:pt idx="86">
                  <c:v>5.6112224448897794E-3</c:v>
                </c:pt>
                <c:pt idx="87">
                  <c:v>5.6207366984993177E-3</c:v>
                </c:pt>
                <c:pt idx="88">
                  <c:v>5.831976041611937E-3</c:v>
                </c:pt>
                <c:pt idx="89">
                  <c:v>5.8016345474725057E-3</c:v>
                </c:pt>
                <c:pt idx="90">
                  <c:v>5.6233778717677593E-3</c:v>
                </c:pt>
                <c:pt idx="91">
                  <c:v>5.6071330085485796E-3</c:v>
                </c:pt>
                <c:pt idx="92">
                  <c:v>5.7760469085021658E-3</c:v>
                </c:pt>
                <c:pt idx="93">
                  <c:v>5.9471457888344431E-3</c:v>
                </c:pt>
                <c:pt idx="94">
                  <c:v>6.018054162487462E-3</c:v>
                </c:pt>
                <c:pt idx="95">
                  <c:v>5.6748466257668714E-3</c:v>
                </c:pt>
                <c:pt idx="96">
                  <c:v>5.7295087949784688E-3</c:v>
                </c:pt>
                <c:pt idx="97">
                  <c:v>5.5160450997398091E-3</c:v>
                </c:pt>
                <c:pt idx="98">
                  <c:v>5.5982509606466143E-3</c:v>
                </c:pt>
                <c:pt idx="99">
                  <c:v>5.6601963480541074E-3</c:v>
                </c:pt>
                <c:pt idx="100">
                  <c:v>5.7905493280485543E-3</c:v>
                </c:pt>
                <c:pt idx="101">
                  <c:v>5.8217644424540978E-3</c:v>
                </c:pt>
                <c:pt idx="102">
                  <c:v>5.7743982619632957E-3</c:v>
                </c:pt>
                <c:pt idx="103">
                  <c:v>5.5897911326825544E-3</c:v>
                </c:pt>
                <c:pt idx="104">
                  <c:v>5.471457231442641E-3</c:v>
                </c:pt>
                <c:pt idx="105">
                  <c:v>5.3602592869608579E-3</c:v>
                </c:pt>
                <c:pt idx="106">
                  <c:v>5.2248868342482909E-3</c:v>
                </c:pt>
                <c:pt idx="107">
                  <c:v>5.2101504896145887E-3</c:v>
                </c:pt>
                <c:pt idx="108">
                  <c:v>5.0793224586605807E-3</c:v>
                </c:pt>
                <c:pt idx="109">
                  <c:v>5.1581843191196696E-3</c:v>
                </c:pt>
                <c:pt idx="110">
                  <c:v>4.958780140085539E-3</c:v>
                </c:pt>
                <c:pt idx="111">
                  <c:v>4.8368077069134369E-3</c:v>
                </c:pt>
                <c:pt idx="112">
                  <c:v>4.6654199841915526E-3</c:v>
                </c:pt>
                <c:pt idx="113">
                  <c:v>4.5361290444013627E-3</c:v>
                </c:pt>
                <c:pt idx="114">
                  <c:v>4.4687189672293947E-3</c:v>
                </c:pt>
                <c:pt idx="115">
                  <c:v>4.3639106386035489E-3</c:v>
                </c:pt>
                <c:pt idx="116">
                  <c:v>4.3858879668777738E-3</c:v>
                </c:pt>
                <c:pt idx="117">
                  <c:v>4.3049907264033757E-3</c:v>
                </c:pt>
                <c:pt idx="118">
                  <c:v>4.1435319466313087E-3</c:v>
                </c:pt>
                <c:pt idx="119">
                  <c:v>4.0146934529614459E-3</c:v>
                </c:pt>
                <c:pt idx="120">
                  <c:v>3.853040864615975E-3</c:v>
                </c:pt>
                <c:pt idx="121">
                  <c:v>3.5486606161479759E-3</c:v>
                </c:pt>
                <c:pt idx="122">
                  <c:v>3.3801951294461091E-3</c:v>
                </c:pt>
                <c:pt idx="123">
                  <c:v>3.3048912390337701E-3</c:v>
                </c:pt>
                <c:pt idx="124">
                  <c:v>3.2566090006189031E-3</c:v>
                </c:pt>
                <c:pt idx="125">
                  <c:v>3.1201698759154664E-3</c:v>
                </c:pt>
                <c:pt idx="126">
                  <c:v>3.0510735521591665E-3</c:v>
                </c:pt>
                <c:pt idx="127">
                  <c:v>2.9794793604610501E-3</c:v>
                </c:pt>
                <c:pt idx="128">
                  <c:v>2.8312179761625258E-3</c:v>
                </c:pt>
                <c:pt idx="129">
                  <c:v>2.7054585004418464E-3</c:v>
                </c:pt>
                <c:pt idx="130">
                  <c:v>2.6645852398126716E-3</c:v>
                </c:pt>
                <c:pt idx="131">
                  <c:v>2.6138760996191968E-3</c:v>
                </c:pt>
                <c:pt idx="132">
                  <c:v>2.5796820574601263E-3</c:v>
                </c:pt>
                <c:pt idx="133">
                  <c:v>2.5328887855056732E-3</c:v>
                </c:pt>
                <c:pt idx="134">
                  <c:v>2.5322931321140811E-3</c:v>
                </c:pt>
                <c:pt idx="135">
                  <c:v>2.3892597087378639E-3</c:v>
                </c:pt>
                <c:pt idx="136">
                  <c:v>2.3069920564651892E-3</c:v>
                </c:pt>
                <c:pt idx="137">
                  <c:v>2.252141380328837E-3</c:v>
                </c:pt>
                <c:pt idx="138">
                  <c:v>2.1795246444574323E-3</c:v>
                </c:pt>
                <c:pt idx="139">
                  <c:v>2.1965024921855201E-3</c:v>
                </c:pt>
                <c:pt idx="140">
                  <c:v>2.0779344853529501E-3</c:v>
                </c:pt>
                <c:pt idx="141">
                  <c:v>2.1057861798909252E-3</c:v>
                </c:pt>
                <c:pt idx="142">
                  <c:v>2.1244630155637457E-3</c:v>
                </c:pt>
                <c:pt idx="143">
                  <c:v>2.0443246759280771E-3</c:v>
                </c:pt>
                <c:pt idx="144">
                  <c:v>2.0224305938591654E-3</c:v>
                </c:pt>
                <c:pt idx="145">
                  <c:v>1.9686607417185383E-3</c:v>
                </c:pt>
                <c:pt idx="146">
                  <c:v>1.9639491179159565E-3</c:v>
                </c:pt>
                <c:pt idx="147">
                  <c:v>1.9115298985764725E-3</c:v>
                </c:pt>
                <c:pt idx="148">
                  <c:v>1.9416175682913765E-3</c:v>
                </c:pt>
                <c:pt idx="149">
                  <c:v>1.9387144661334279E-3</c:v>
                </c:pt>
                <c:pt idx="150">
                  <c:v>1.8518315600311195E-3</c:v>
                </c:pt>
                <c:pt idx="151">
                  <c:v>1.7976068005847636E-3</c:v>
                </c:pt>
                <c:pt idx="152">
                  <c:v>1.82606467045406E-3</c:v>
                </c:pt>
                <c:pt idx="153">
                  <c:v>1.8572061709895954E-3</c:v>
                </c:pt>
                <c:pt idx="154">
                  <c:v>1.9476439790575917E-3</c:v>
                </c:pt>
                <c:pt idx="155">
                  <c:v>1.9058075341543497E-3</c:v>
                </c:pt>
                <c:pt idx="156">
                  <c:v>1.8991606934999695E-3</c:v>
                </c:pt>
                <c:pt idx="157">
                  <c:v>1.9092790964085455E-3</c:v>
                </c:pt>
                <c:pt idx="158">
                  <c:v>1.916882398276782E-3</c:v>
                </c:pt>
                <c:pt idx="159">
                  <c:v>1.9095683011662006E-3</c:v>
                </c:pt>
                <c:pt idx="160">
                  <c:v>1.9141869969277298E-3</c:v>
                </c:pt>
                <c:pt idx="161">
                  <c:v>1.9281051898948477E-3</c:v>
                </c:pt>
                <c:pt idx="162">
                  <c:v>1.9249456295405117E-3</c:v>
                </c:pt>
                <c:pt idx="163">
                  <c:v>1.897083234526915E-3</c:v>
                </c:pt>
                <c:pt idx="164">
                  <c:v>1.8735153063511273E-3</c:v>
                </c:pt>
                <c:pt idx="165">
                  <c:v>1.8322116909199816E-3</c:v>
                </c:pt>
                <c:pt idx="166">
                  <c:v>1.7765683632172352E-3</c:v>
                </c:pt>
                <c:pt idx="167">
                  <c:v>1.789732051544283E-3</c:v>
                </c:pt>
                <c:pt idx="168">
                  <c:v>1.7771816581440187E-3</c:v>
                </c:pt>
                <c:pt idx="169">
                  <c:v>1.7228669168136903E-3</c:v>
                </c:pt>
                <c:pt idx="170">
                  <c:v>1.6802314621292222E-3</c:v>
                </c:pt>
                <c:pt idx="171">
                  <c:v>1.706457039337474E-3</c:v>
                </c:pt>
                <c:pt idx="172">
                  <c:v>1.7181581344798377E-3</c:v>
                </c:pt>
                <c:pt idx="173">
                  <c:v>1.7489158304580419E-3</c:v>
                </c:pt>
                <c:pt idx="174">
                  <c:v>1.7381908721490146E-3</c:v>
                </c:pt>
                <c:pt idx="175">
                  <c:v>1.7303320220054782E-3</c:v>
                </c:pt>
                <c:pt idx="176">
                  <c:v>1.7494913373204267E-3</c:v>
                </c:pt>
                <c:pt idx="177">
                  <c:v>1.7376394130299991E-3</c:v>
                </c:pt>
                <c:pt idx="178">
                  <c:v>1.7400290258116969E-3</c:v>
                </c:pt>
                <c:pt idx="179">
                  <c:v>1.7495833427599676E-3</c:v>
                </c:pt>
                <c:pt idx="180">
                  <c:v>1.6093175744964334E-3</c:v>
                </c:pt>
                <c:pt idx="181">
                  <c:v>1.5682951665291621E-3</c:v>
                </c:pt>
                <c:pt idx="182">
                  <c:v>1.5363365758898565E-3</c:v>
                </c:pt>
                <c:pt idx="183">
                  <c:v>1.498864830312337E-3</c:v>
                </c:pt>
                <c:pt idx="184">
                  <c:v>1.4904762948512811E-3</c:v>
                </c:pt>
                <c:pt idx="185">
                  <c:v>1.4653290098873438E-3</c:v>
                </c:pt>
                <c:pt idx="186">
                  <c:v>1.3911012764975961E-3</c:v>
                </c:pt>
                <c:pt idx="187">
                  <c:v>1.3402327848173843E-3</c:v>
                </c:pt>
                <c:pt idx="188">
                  <c:v>1.298664231076607E-3</c:v>
                </c:pt>
                <c:pt idx="189">
                  <c:v>1.2554972336501632E-3</c:v>
                </c:pt>
                <c:pt idx="190">
                  <c:v>1.2574706472441612E-3</c:v>
                </c:pt>
                <c:pt idx="191">
                  <c:v>1.2743607074462092E-3</c:v>
                </c:pt>
                <c:pt idx="192">
                  <c:v>1.2327001736986609E-3</c:v>
                </c:pt>
                <c:pt idx="193">
                  <c:v>1.184908448397237E-3</c:v>
                </c:pt>
                <c:pt idx="194">
                  <c:v>1.1439981696029287E-3</c:v>
                </c:pt>
                <c:pt idx="195">
                  <c:v>1.167756111717638E-3</c:v>
                </c:pt>
                <c:pt idx="196">
                  <c:v>1.1565070732798678E-3</c:v>
                </c:pt>
                <c:pt idx="197">
                  <c:v>1.1321220770666373E-3</c:v>
                </c:pt>
                <c:pt idx="198">
                  <c:v>1.1295490018894275E-3</c:v>
                </c:pt>
                <c:pt idx="199">
                  <c:v>1.0770206065398326E-3</c:v>
                </c:pt>
                <c:pt idx="200">
                  <c:v>1.0463022726500662E-3</c:v>
                </c:pt>
                <c:pt idx="201">
                  <c:v>9.8195239223919004E-4</c:v>
                </c:pt>
                <c:pt idx="202">
                  <c:v>1.0127949765369165E-3</c:v>
                </c:pt>
                <c:pt idx="203">
                  <c:v>9.7591180449457869E-4</c:v>
                </c:pt>
                <c:pt idx="204">
                  <c:v>9.5979595946036646E-4</c:v>
                </c:pt>
                <c:pt idx="205">
                  <c:v>9.504558171912023E-4</c:v>
                </c:pt>
                <c:pt idx="206">
                  <c:v>9.0087685347071153E-4</c:v>
                </c:pt>
                <c:pt idx="207">
                  <c:v>8.6438469108220963E-4</c:v>
                </c:pt>
                <c:pt idx="208">
                  <c:v>8.6749796369752798E-4</c:v>
                </c:pt>
                <c:pt idx="209">
                  <c:v>8.707870727700924E-4</c:v>
                </c:pt>
                <c:pt idx="210">
                  <c:v>8.8097038230169954E-4</c:v>
                </c:pt>
                <c:pt idx="211">
                  <c:v>8.7179957786546753E-4</c:v>
                </c:pt>
                <c:pt idx="212">
                  <c:v>8.6254214694581662E-4</c:v>
                </c:pt>
                <c:pt idx="213">
                  <c:v>8.0077082329657167E-4</c:v>
                </c:pt>
                <c:pt idx="214">
                  <c:v>7.5904528970228557E-4</c:v>
                </c:pt>
                <c:pt idx="215">
                  <c:v>7.6276171453319632E-4</c:v>
                </c:pt>
                <c:pt idx="216">
                  <c:v>7.7309625048318511E-4</c:v>
                </c:pt>
                <c:pt idx="217">
                  <c:v>7.7657690036710906E-4</c:v>
                </c:pt>
                <c:pt idx="218">
                  <c:v>7.8650535846740155E-4</c:v>
                </c:pt>
                <c:pt idx="219">
                  <c:v>7.6480373224221336E-4</c:v>
                </c:pt>
                <c:pt idx="220">
                  <c:v>7.1112014120814227E-4</c:v>
                </c:pt>
                <c:pt idx="221">
                  <c:v>6.82710360129715E-4</c:v>
                </c:pt>
                <c:pt idx="222">
                  <c:v>6.2946526925376897E-4</c:v>
                </c:pt>
                <c:pt idx="223">
                  <c:v>6.3305420448277595E-4</c:v>
                </c:pt>
                <c:pt idx="224">
                  <c:v>6.180006741825537E-4</c:v>
                </c:pt>
                <c:pt idx="225">
                  <c:v>6.218634760924587E-4</c:v>
                </c:pt>
                <c:pt idx="226">
                  <c:v>6.6323684373644084E-4</c:v>
                </c:pt>
                <c:pt idx="227">
                  <c:v>6.9784101576009087E-4</c:v>
                </c:pt>
                <c:pt idx="228">
                  <c:v>7.1292483559707459E-4</c:v>
                </c:pt>
                <c:pt idx="229">
                  <c:v>7.1560070703796349E-4</c:v>
                </c:pt>
                <c:pt idx="230">
                  <c:v>7.3619781209311385E-4</c:v>
                </c:pt>
                <c:pt idx="231">
                  <c:v>7.3876710669734766E-4</c:v>
                </c:pt>
                <c:pt idx="232">
                  <c:v>7.5374308817588139E-4</c:v>
                </c:pt>
                <c:pt idx="233">
                  <c:v>7.3871655505840662E-4</c:v>
                </c:pt>
                <c:pt idx="234">
                  <c:v>7.2344190940833218E-4</c:v>
                </c:pt>
                <c:pt idx="235">
                  <c:v>7.0824480273299175E-4</c:v>
                </c:pt>
                <c:pt idx="236">
                  <c:v>6.9857207132539248E-4</c:v>
                </c:pt>
                <c:pt idx="237">
                  <c:v>7.1256949024780928E-4</c:v>
                </c:pt>
                <c:pt idx="238">
                  <c:v>7.4400403051002359E-4</c:v>
                </c:pt>
                <c:pt idx="239">
                  <c:v>7.5152489644686015E-4</c:v>
                </c:pt>
                <c:pt idx="240">
                  <c:v>7.712380400115976E-4</c:v>
                </c:pt>
                <c:pt idx="241">
                  <c:v>7.712380400115976E-4</c:v>
                </c:pt>
                <c:pt idx="242">
                  <c:v>8.0402933558461548E-4</c:v>
                </c:pt>
                <c:pt idx="243">
                  <c:v>8.1525612154727636E-4</c:v>
                </c:pt>
                <c:pt idx="244">
                  <c:v>8.4924728382410389E-4</c:v>
                </c:pt>
                <c:pt idx="245">
                  <c:v>8.5565832212158226E-4</c:v>
                </c:pt>
                <c:pt idx="246">
                  <c:v>8.5639441160666305E-4</c:v>
                </c:pt>
                <c:pt idx="247">
                  <c:v>8.799042129590956E-4</c:v>
                </c:pt>
                <c:pt idx="248">
                  <c:v>8.8717368642846051E-4</c:v>
                </c:pt>
                <c:pt idx="249">
                  <c:v>8.6574834846095308E-4</c:v>
                </c:pt>
                <c:pt idx="250">
                  <c:v>8.9797572180274102E-4</c:v>
                </c:pt>
                <c:pt idx="251">
                  <c:v>9.123592088542289E-4</c:v>
                </c:pt>
                <c:pt idx="252">
                  <c:v>8.8473137074020723E-4</c:v>
                </c:pt>
                <c:pt idx="253">
                  <c:v>9.1695399679334218E-4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3C-4696-B79E-0B67FF983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07040"/>
        <c:axId val="59225216"/>
      </c:lineChart>
      <c:dateAx>
        <c:axId val="59207040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9225216"/>
        <c:crosses val="autoZero"/>
        <c:auto val="1"/>
        <c:lblOffset val="100"/>
        <c:baseTimeUnit val="days"/>
      </c:dateAx>
      <c:valAx>
        <c:axId val="5922521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9207040"/>
        <c:crosses val="autoZero"/>
        <c:crossBetween val="between"/>
      </c:valAx>
    </c:plotArea>
    <c:plotVisOnly val="1"/>
    <c:dispBlanksAs val="gap"/>
    <c:showDLblsOverMax val="0"/>
  </c:char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Grafico 13. Guariti e deceduti su totale tamponi positivi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7923867282951097E-2"/>
          <c:y val="2.1094569112738111E-2"/>
          <c:w val="0.94351849444254499"/>
          <c:h val="0.92450826826809707"/>
        </c:manualLayout>
      </c:layout>
      <c:lineChart>
        <c:grouping val="standard"/>
        <c:varyColors val="0"/>
        <c:ser>
          <c:idx val="0"/>
          <c:order val="0"/>
          <c:tx>
            <c:strRef>
              <c:f>'Sicilia foglio di lavoro'!$BF$1</c:f>
              <c:strCache>
                <c:ptCount val="1"/>
                <c:pt idx="0">
                  <c:v>Guariti/totale positivi</c:v>
                </c:pt>
              </c:strCache>
            </c:strRef>
          </c:tx>
          <c:marker>
            <c:symbol val="none"/>
          </c:marke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lavoro'!$BF$2:$BF$410</c:f>
              <c:numCache>
                <c:formatCode>0.0%</c:formatCode>
                <c:ptCount val="256"/>
                <c:pt idx="0">
                  <c:v>0.82898726500909647</c:v>
                </c:pt>
                <c:pt idx="1">
                  <c:v>0.82813918305597578</c:v>
                </c:pt>
                <c:pt idx="2">
                  <c:v>0.82738814993954046</c:v>
                </c:pt>
                <c:pt idx="3">
                  <c:v>0.82610006027727545</c:v>
                </c:pt>
                <c:pt idx="4">
                  <c:v>0.82090446241389636</c:v>
                </c:pt>
                <c:pt idx="5">
                  <c:v>0.81418818640546153</c:v>
                </c:pt>
                <c:pt idx="6">
                  <c:v>0.80771495877502941</c:v>
                </c:pt>
                <c:pt idx="7">
                  <c:v>0.80110981308411211</c:v>
                </c:pt>
                <c:pt idx="8">
                  <c:v>0.79611931653634516</c:v>
                </c:pt>
                <c:pt idx="9">
                  <c:v>0.78938307030129129</c:v>
                </c:pt>
                <c:pt idx="10">
                  <c:v>0.7700055959709009</c:v>
                </c:pt>
                <c:pt idx="11">
                  <c:v>0.76519567027477098</c:v>
                </c:pt>
                <c:pt idx="12">
                  <c:v>0.75637860082304531</c:v>
                </c:pt>
                <c:pt idx="13">
                  <c:v>0.75142624286878568</c:v>
                </c:pt>
                <c:pt idx="14">
                  <c:v>0.74215186477059292</c:v>
                </c:pt>
                <c:pt idx="15">
                  <c:v>0.73526287838555493</c:v>
                </c:pt>
                <c:pt idx="16">
                  <c:v>0.73439153439153437</c:v>
                </c:pt>
                <c:pt idx="17">
                  <c:v>0.73424729765357233</c:v>
                </c:pt>
                <c:pt idx="18">
                  <c:v>0.72589890568004167</c:v>
                </c:pt>
                <c:pt idx="19">
                  <c:v>0.72232258064516131</c:v>
                </c:pt>
                <c:pt idx="20">
                  <c:v>0.71574381219698902</c:v>
                </c:pt>
                <c:pt idx="21">
                  <c:v>0.70758759768086721</c:v>
                </c:pt>
                <c:pt idx="22">
                  <c:v>0.70289855072463769</c:v>
                </c:pt>
                <c:pt idx="23">
                  <c:v>0.69682812884189815</c:v>
                </c:pt>
                <c:pt idx="24">
                  <c:v>0.69860669762894156</c:v>
                </c:pt>
                <c:pt idx="25">
                  <c:v>0.69301648884578082</c:v>
                </c:pt>
                <c:pt idx="26">
                  <c:v>0.68735026353617634</c:v>
                </c:pt>
                <c:pt idx="27">
                  <c:v>0.68211920529801329</c:v>
                </c:pt>
                <c:pt idx="28">
                  <c:v>0.67817712003758512</c:v>
                </c:pt>
                <c:pt idx="29">
                  <c:v>0.67373572593800979</c:v>
                </c:pt>
                <c:pt idx="30">
                  <c:v>0.67315265230484134</c:v>
                </c:pt>
                <c:pt idx="31">
                  <c:v>0.66919540229885055</c:v>
                </c:pt>
                <c:pt idx="32">
                  <c:v>0.6584705616963682</c:v>
                </c:pt>
                <c:pt idx="33">
                  <c:v>0.65678627145085799</c:v>
                </c:pt>
                <c:pt idx="34">
                  <c:v>0.65564074479737133</c:v>
                </c:pt>
                <c:pt idx="35">
                  <c:v>0.65120752297499462</c:v>
                </c:pt>
                <c:pt idx="36">
                  <c:v>0.65585241730279897</c:v>
                </c:pt>
                <c:pt idx="37">
                  <c:v>0.64994753410283312</c:v>
                </c:pt>
                <c:pt idx="38">
                  <c:v>0.6405444421530212</c:v>
                </c:pt>
                <c:pt idx="39">
                  <c:v>0.63134388956557042</c:v>
                </c:pt>
                <c:pt idx="40">
                  <c:v>0.62400635930047699</c:v>
                </c:pt>
                <c:pt idx="41">
                  <c:v>0.6115654205607477</c:v>
                </c:pt>
                <c:pt idx="42">
                  <c:v>0.60694980694980694</c:v>
                </c:pt>
                <c:pt idx="43">
                  <c:v>0.60255676397634039</c:v>
                </c:pt>
                <c:pt idx="44">
                  <c:v>0.59781379570297777</c:v>
                </c:pt>
                <c:pt idx="45">
                  <c:v>0.58926249303362432</c:v>
                </c:pt>
                <c:pt idx="46">
                  <c:v>0.58286131920336193</c:v>
                </c:pt>
                <c:pt idx="47">
                  <c:v>0.58017597414257494</c:v>
                </c:pt>
                <c:pt idx="48">
                  <c:v>0.57324286708420324</c:v>
                </c:pt>
                <c:pt idx="49">
                  <c:v>0.56756756756756754</c:v>
                </c:pt>
                <c:pt idx="50">
                  <c:v>0.56189198255618922</c:v>
                </c:pt>
                <c:pt idx="51">
                  <c:v>0.56153718734470759</c:v>
                </c:pt>
                <c:pt idx="52">
                  <c:v>0.56224572823433683</c:v>
                </c:pt>
                <c:pt idx="53">
                  <c:v>0.56448508180943213</c:v>
                </c:pt>
                <c:pt idx="54">
                  <c:v>0.56518320490643181</c:v>
                </c:pt>
                <c:pt idx="55">
                  <c:v>0.56139808227652332</c:v>
                </c:pt>
                <c:pt idx="56">
                  <c:v>0.56067518248175185</c:v>
                </c:pt>
                <c:pt idx="57">
                  <c:v>0.55603770761633997</c:v>
                </c:pt>
                <c:pt idx="58">
                  <c:v>0.55018422991893878</c:v>
                </c:pt>
                <c:pt idx="59">
                  <c:v>0.55426021876799081</c:v>
                </c:pt>
                <c:pt idx="60">
                  <c:v>0.5536667603259342</c:v>
                </c:pt>
                <c:pt idx="61">
                  <c:v>0.55347814132526807</c:v>
                </c:pt>
                <c:pt idx="62">
                  <c:v>0.54653358510925276</c:v>
                </c:pt>
                <c:pt idx="63">
                  <c:v>0.54081095313322802</c:v>
                </c:pt>
                <c:pt idx="64">
                  <c:v>0.53573753417523762</c:v>
                </c:pt>
                <c:pt idx="65">
                  <c:v>0.52887693686771675</c:v>
                </c:pt>
                <c:pt idx="66">
                  <c:v>0.52916198326464348</c:v>
                </c:pt>
                <c:pt idx="67">
                  <c:v>0.52858880778588813</c:v>
                </c:pt>
                <c:pt idx="68">
                  <c:v>0.52529779455124426</c:v>
                </c:pt>
                <c:pt idx="69">
                  <c:v>0.51400367309458217</c:v>
                </c:pt>
                <c:pt idx="70">
                  <c:v>0.50227853729020788</c:v>
                </c:pt>
                <c:pt idx="71">
                  <c:v>0.49031633311814071</c:v>
                </c:pt>
                <c:pt idx="72">
                  <c:v>0.47654295246038364</c:v>
                </c:pt>
                <c:pt idx="73">
                  <c:v>0.47430989320975214</c:v>
                </c:pt>
                <c:pt idx="74">
                  <c:v>0.46268946754760981</c:v>
                </c:pt>
                <c:pt idx="75">
                  <c:v>0.45402675147320176</c:v>
                </c:pt>
                <c:pt idx="76">
                  <c:v>0.44147661726861304</c:v>
                </c:pt>
                <c:pt idx="77">
                  <c:v>0.43434945504087191</c:v>
                </c:pt>
                <c:pt idx="78">
                  <c:v>0.41791409046534334</c:v>
                </c:pt>
                <c:pt idx="79">
                  <c:v>0.41623202149517941</c:v>
                </c:pt>
                <c:pt idx="80">
                  <c:v>0.40467190807378289</c:v>
                </c:pt>
                <c:pt idx="81">
                  <c:v>0.40253807106598982</c:v>
                </c:pt>
                <c:pt idx="82">
                  <c:v>0.38728918140682844</c:v>
                </c:pt>
                <c:pt idx="83">
                  <c:v>0.37686079916427268</c:v>
                </c:pt>
                <c:pt idx="84">
                  <c:v>0.36390569065547462</c:v>
                </c:pt>
                <c:pt idx="85">
                  <c:v>0.3500029591051666</c:v>
                </c:pt>
                <c:pt idx="86">
                  <c:v>0.34818207844259946</c:v>
                </c:pt>
                <c:pt idx="87">
                  <c:v>0.33517053206002728</c:v>
                </c:pt>
                <c:pt idx="88">
                  <c:v>0.33552251352913359</c:v>
                </c:pt>
                <c:pt idx="89">
                  <c:v>0.33321561900918173</c:v>
                </c:pt>
                <c:pt idx="90">
                  <c:v>0.32481015091800441</c:v>
                </c:pt>
                <c:pt idx="91">
                  <c:v>0.31317216655942642</c:v>
                </c:pt>
                <c:pt idx="92">
                  <c:v>0.30678685511749004</c:v>
                </c:pt>
                <c:pt idx="93">
                  <c:v>0.30477028102357917</c:v>
                </c:pt>
                <c:pt idx="94">
                  <c:v>0.30367101303911737</c:v>
                </c:pt>
                <c:pt idx="95">
                  <c:v>0.30264570552147241</c:v>
                </c:pt>
                <c:pt idx="96">
                  <c:v>0.30224071235676225</c:v>
                </c:pt>
                <c:pt idx="97">
                  <c:v>0.30126626192541195</c:v>
                </c:pt>
                <c:pt idx="98">
                  <c:v>0.29110904995362397</c:v>
                </c:pt>
                <c:pt idx="99">
                  <c:v>0.29189984330529883</c:v>
                </c:pt>
                <c:pt idx="100">
                  <c:v>0.29887904873970395</c:v>
                </c:pt>
                <c:pt idx="101">
                  <c:v>0.29640244812658606</c:v>
                </c:pt>
                <c:pt idx="102">
                  <c:v>0.30461380138356869</c:v>
                </c:pt>
                <c:pt idx="103">
                  <c:v>0.298794786497246</c:v>
                </c:pt>
                <c:pt idx="104">
                  <c:v>0.29332221672181547</c:v>
                </c:pt>
                <c:pt idx="105">
                  <c:v>0.28531538269758167</c:v>
                </c:pt>
                <c:pt idx="106">
                  <c:v>0.28481652701531351</c:v>
                </c:pt>
                <c:pt idx="107">
                  <c:v>0.2860000465192008</c:v>
                </c:pt>
                <c:pt idx="108">
                  <c:v>0.29008077689020162</c:v>
                </c:pt>
                <c:pt idx="109">
                  <c:v>0.28823504126547456</c:v>
                </c:pt>
                <c:pt idx="110">
                  <c:v>0.28436537944998863</c:v>
                </c:pt>
                <c:pt idx="111">
                  <c:v>0.28339296064597364</c:v>
                </c:pt>
                <c:pt idx="112">
                  <c:v>0.27932756260723718</c:v>
                </c:pt>
                <c:pt idx="113">
                  <c:v>0.27820964068587778</c:v>
                </c:pt>
                <c:pt idx="114">
                  <c:v>0.28022361984626137</c:v>
                </c:pt>
                <c:pt idx="115">
                  <c:v>0.29110696070684577</c:v>
                </c:pt>
                <c:pt idx="116">
                  <c:v>0.30453851686812511</c:v>
                </c:pt>
                <c:pt idx="117">
                  <c:v>0.32142796372237065</c:v>
                </c:pt>
                <c:pt idx="118">
                  <c:v>0.3287312505179415</c:v>
                </c:pt>
                <c:pt idx="119">
                  <c:v>0.32801833430856253</c:v>
                </c:pt>
                <c:pt idx="120">
                  <c:v>0.32867557715674361</c:v>
                </c:pt>
                <c:pt idx="121">
                  <c:v>0.33770373394466602</c:v>
                </c:pt>
                <c:pt idx="122">
                  <c:v>0.34978873780440961</c:v>
                </c:pt>
                <c:pt idx="123">
                  <c:v>0.37887573608941233</c:v>
                </c:pt>
                <c:pt idx="124">
                  <c:v>0.38949633078895407</c:v>
                </c:pt>
                <c:pt idx="125">
                  <c:v>0.40718216880696839</c:v>
                </c:pt>
                <c:pt idx="126">
                  <c:v>0.41443512566165724</c:v>
                </c:pt>
                <c:pt idx="127">
                  <c:v>0.41942116969044191</c:v>
                </c:pt>
                <c:pt idx="128">
                  <c:v>0.41940696341513944</c:v>
                </c:pt>
                <c:pt idx="129">
                  <c:v>0.43737339405886749</c:v>
                </c:pt>
                <c:pt idx="130">
                  <c:v>0.45483662593529633</c:v>
                </c:pt>
                <c:pt idx="131">
                  <c:v>0.48433664601218041</c:v>
                </c:pt>
                <c:pt idx="132">
                  <c:v>0.49803577508315217</c:v>
                </c:pt>
                <c:pt idx="133">
                  <c:v>0.51271613553539586</c:v>
                </c:pt>
                <c:pt idx="134">
                  <c:v>0.51802020718761987</c:v>
                </c:pt>
                <c:pt idx="135">
                  <c:v>0.52164239482200647</c:v>
                </c:pt>
                <c:pt idx="136">
                  <c:v>0.52614383160205014</c:v>
                </c:pt>
                <c:pt idx="137">
                  <c:v>0.54175691641232648</c:v>
                </c:pt>
                <c:pt idx="138">
                  <c:v>0.55222335865965322</c:v>
                </c:pt>
                <c:pt idx="139">
                  <c:v>0.56584076563801156</c:v>
                </c:pt>
                <c:pt idx="140">
                  <c:v>0.57039301622938487</c:v>
                </c:pt>
                <c:pt idx="141">
                  <c:v>0.57366111038815082</c:v>
                </c:pt>
                <c:pt idx="142">
                  <c:v>0.57646893119556797</c:v>
                </c:pt>
                <c:pt idx="143">
                  <c:v>0.58538540166333686</c:v>
                </c:pt>
                <c:pt idx="144">
                  <c:v>0.58830897223754364</c:v>
                </c:pt>
                <c:pt idx="145">
                  <c:v>0.59467209850131431</c:v>
                </c:pt>
                <c:pt idx="146">
                  <c:v>0.59944467645631339</c:v>
                </c:pt>
                <c:pt idx="147">
                  <c:v>0.60000674657611264</c:v>
                </c:pt>
                <c:pt idx="148">
                  <c:v>0.60425593643992148</c:v>
                </c:pt>
                <c:pt idx="149">
                  <c:v>0.60592028006115262</c:v>
                </c:pt>
                <c:pt idx="150">
                  <c:v>0.60814586734749787</c:v>
                </c:pt>
                <c:pt idx="151">
                  <c:v>0.61266987925713356</c:v>
                </c:pt>
                <c:pt idx="152">
                  <c:v>0.61257528512237835</c:v>
                </c:pt>
                <c:pt idx="153">
                  <c:v>0.61181225333980538</c:v>
                </c:pt>
                <c:pt idx="154">
                  <c:v>0.60818848167539263</c:v>
                </c:pt>
                <c:pt idx="155">
                  <c:v>0.60552891337897607</c:v>
                </c:pt>
                <c:pt idx="156">
                  <c:v>0.60070656946231293</c:v>
                </c:pt>
                <c:pt idx="157">
                  <c:v>0.59814699439274877</c:v>
                </c:pt>
                <c:pt idx="158">
                  <c:v>0.60148607790051978</c:v>
                </c:pt>
                <c:pt idx="159">
                  <c:v>0.59729542775304212</c:v>
                </c:pt>
                <c:pt idx="160">
                  <c:v>0.59480489649033819</c:v>
                </c:pt>
                <c:pt idx="161">
                  <c:v>0.59469347830176256</c:v>
                </c:pt>
                <c:pt idx="162">
                  <c:v>0.59063439914858173</c:v>
                </c:pt>
                <c:pt idx="163">
                  <c:v>0.58424691267944762</c:v>
                </c:pt>
                <c:pt idx="164">
                  <c:v>0.58009053829949353</c:v>
                </c:pt>
                <c:pt idx="165">
                  <c:v>0.58142771572530916</c:v>
                </c:pt>
                <c:pt idx="166">
                  <c:v>0.58625889367454997</c:v>
                </c:pt>
                <c:pt idx="167">
                  <c:v>0.59125076702802204</c:v>
                </c:pt>
                <c:pt idx="168">
                  <c:v>0.59421577667868219</c:v>
                </c:pt>
                <c:pt idx="169">
                  <c:v>0.59070314506042454</c:v>
                </c:pt>
                <c:pt idx="170">
                  <c:v>0.59090871835222569</c:v>
                </c:pt>
                <c:pt idx="171">
                  <c:v>0.59084659679089024</c:v>
                </c:pt>
                <c:pt idx="172">
                  <c:v>0.60196269598989882</c:v>
                </c:pt>
                <c:pt idx="173">
                  <c:v>0.60410401696685767</c:v>
                </c:pt>
                <c:pt idx="174">
                  <c:v>0.60499220945982979</c:v>
                </c:pt>
                <c:pt idx="175">
                  <c:v>0.60566276372044658</c:v>
                </c:pt>
                <c:pt idx="176">
                  <c:v>0.6078673161107343</c:v>
                </c:pt>
                <c:pt idx="177">
                  <c:v>0.60760733942145029</c:v>
                </c:pt>
                <c:pt idx="178">
                  <c:v>0.61419225421140211</c:v>
                </c:pt>
                <c:pt idx="179">
                  <c:v>0.62018958847084904</c:v>
                </c:pt>
                <c:pt idx="180">
                  <c:v>0.62913089365779173</c:v>
                </c:pt>
                <c:pt idx="181">
                  <c:v>0.64564705182806725</c:v>
                </c:pt>
                <c:pt idx="182">
                  <c:v>0.65793613862483102</c:v>
                </c:pt>
                <c:pt idx="183">
                  <c:v>0.66373261427007491</c:v>
                </c:pt>
                <c:pt idx="184">
                  <c:v>0.66603102236445066</c:v>
                </c:pt>
                <c:pt idx="185">
                  <c:v>0.67241917114607586</c:v>
                </c:pt>
                <c:pt idx="186">
                  <c:v>0.67780508725016042</c:v>
                </c:pt>
                <c:pt idx="187">
                  <c:v>0.68280918525313916</c:v>
                </c:pt>
                <c:pt idx="188">
                  <c:v>0.69183125927617306</c:v>
                </c:pt>
                <c:pt idx="189">
                  <c:v>0.69553837423748044</c:v>
                </c:pt>
                <c:pt idx="190">
                  <c:v>0.69841191347471632</c:v>
                </c:pt>
                <c:pt idx="191">
                  <c:v>0.69981412639405205</c:v>
                </c:pt>
                <c:pt idx="192">
                  <c:v>0.70408892250798449</c:v>
                </c:pt>
                <c:pt idx="193">
                  <c:v>0.71183026534979199</c:v>
                </c:pt>
                <c:pt idx="194">
                  <c:v>0.71963031525816223</c:v>
                </c:pt>
                <c:pt idx="195">
                  <c:v>0.72975083263083707</c:v>
                </c:pt>
                <c:pt idx="196">
                  <c:v>0.73294324166179048</c:v>
                </c:pt>
                <c:pt idx="197">
                  <c:v>0.73436985399055876</c:v>
                </c:pt>
                <c:pt idx="198">
                  <c:v>0.73699991785098173</c:v>
                </c:pt>
                <c:pt idx="199">
                  <c:v>0.73844077409151954</c:v>
                </c:pt>
                <c:pt idx="200">
                  <c:v>0.74474301049699354</c:v>
                </c:pt>
                <c:pt idx="201">
                  <c:v>0.74980530254291811</c:v>
                </c:pt>
                <c:pt idx="202">
                  <c:v>0.76008912595793521</c:v>
                </c:pt>
                <c:pt idx="203">
                  <c:v>0.77192604607649806</c:v>
                </c:pt>
                <c:pt idx="204">
                  <c:v>0.77730720182562585</c:v>
                </c:pt>
                <c:pt idx="205">
                  <c:v>0.77654248269768811</c:v>
                </c:pt>
                <c:pt idx="206">
                  <c:v>0.78181429925127122</c:v>
                </c:pt>
                <c:pt idx="207">
                  <c:v>0.78889066198569113</c:v>
                </c:pt>
                <c:pt idx="208">
                  <c:v>0.79404538802323044</c:v>
                </c:pt>
                <c:pt idx="209">
                  <c:v>0.79752221496566333</c:v>
                </c:pt>
                <c:pt idx="210">
                  <c:v>0.80350415831169253</c:v>
                </c:pt>
                <c:pt idx="211">
                  <c:v>0.80256689259167002</c:v>
                </c:pt>
                <c:pt idx="212">
                  <c:v>0.80176559763715727</c:v>
                </c:pt>
                <c:pt idx="213">
                  <c:v>0.80534758661996586</c:v>
                </c:pt>
                <c:pt idx="214">
                  <c:v>0.80981049818023754</c:v>
                </c:pt>
                <c:pt idx="215">
                  <c:v>0.81418348944092156</c:v>
                </c:pt>
                <c:pt idx="216">
                  <c:v>0.82675557273547229</c:v>
                </c:pt>
                <c:pt idx="217">
                  <c:v>0.84628911765460935</c:v>
                </c:pt>
                <c:pt idx="218">
                  <c:v>0.86600634319768777</c:v>
                </c:pt>
                <c:pt idx="219">
                  <c:v>0.87474426875203148</c:v>
                </c:pt>
                <c:pt idx="220">
                  <c:v>0.8827032724225069</c:v>
                </c:pt>
                <c:pt idx="221">
                  <c:v>0.88641722452953042</c:v>
                </c:pt>
                <c:pt idx="222">
                  <c:v>0.88778522645013058</c:v>
                </c:pt>
                <c:pt idx="223">
                  <c:v>0.88646392217820791</c:v>
                </c:pt>
                <c:pt idx="224">
                  <c:v>0.88638151241619534</c:v>
                </c:pt>
                <c:pt idx="225">
                  <c:v>0.8839167449178208</c:v>
                </c:pt>
                <c:pt idx="226">
                  <c:v>0.88152234550300623</c:v>
                </c:pt>
                <c:pt idx="227">
                  <c:v>0.88175608912603132</c:v>
                </c:pt>
                <c:pt idx="228">
                  <c:v>0.88108905414541205</c:v>
                </c:pt>
                <c:pt idx="229">
                  <c:v>0.87854359965504381</c:v>
                </c:pt>
                <c:pt idx="230">
                  <c:v>0.87712189245427663</c:v>
                </c:pt>
                <c:pt idx="231">
                  <c:v>0.87795204069274557</c:v>
                </c:pt>
                <c:pt idx="232">
                  <c:v>0.87565048028509573</c:v>
                </c:pt>
                <c:pt idx="233">
                  <c:v>0.87346325936158076</c:v>
                </c:pt>
                <c:pt idx="234">
                  <c:v>0.87468312048596164</c:v>
                </c:pt>
                <c:pt idx="235">
                  <c:v>0.8757298194868498</c:v>
                </c:pt>
                <c:pt idx="236">
                  <c:v>0.87859646214686593</c:v>
                </c:pt>
                <c:pt idx="237">
                  <c:v>0.87669603316687084</c:v>
                </c:pt>
                <c:pt idx="238">
                  <c:v>0.87715146047405357</c:v>
                </c:pt>
                <c:pt idx="239">
                  <c:v>0.87426231131773191</c:v>
                </c:pt>
                <c:pt idx="240">
                  <c:v>0.87228761959988399</c:v>
                </c:pt>
                <c:pt idx="241">
                  <c:v>0.87228761959988399</c:v>
                </c:pt>
                <c:pt idx="242">
                  <c:v>0.86608891415838229</c:v>
                </c:pt>
                <c:pt idx="243">
                  <c:v>0.86022633334283516</c:v>
                </c:pt>
                <c:pt idx="244">
                  <c:v>0.85464849654922526</c:v>
                </c:pt>
                <c:pt idx="245">
                  <c:v>0.85025416429765655</c:v>
                </c:pt>
                <c:pt idx="246">
                  <c:v>0.84579862976894138</c:v>
                </c:pt>
                <c:pt idx="247">
                  <c:v>0.8417174839194721</c:v>
                </c:pt>
                <c:pt idx="248">
                  <c:v>0.83819060926652911</c:v>
                </c:pt>
                <c:pt idx="249">
                  <c:v>0.83406306177142042</c:v>
                </c:pt>
                <c:pt idx="250">
                  <c:v>0.82870565560440879</c:v>
                </c:pt>
                <c:pt idx="251">
                  <c:v>0.85463619676546942</c:v>
                </c:pt>
                <c:pt idx="252">
                  <c:v>0.85315617127104604</c:v>
                </c:pt>
                <c:pt idx="253">
                  <c:v>0.84980722516851037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0-4A59-9440-49ED12ADE067}"/>
            </c:ext>
          </c:extLst>
        </c:ser>
        <c:ser>
          <c:idx val="1"/>
          <c:order val="1"/>
          <c:tx>
            <c:v>Deceduti/totale positivi (letalità)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lavoro'!$BG$2:$BG$410</c:f>
              <c:numCache>
                <c:formatCode>0.0%</c:formatCode>
                <c:ptCount val="256"/>
                <c:pt idx="0">
                  <c:v>8.5809581564584597E-2</c:v>
                </c:pt>
                <c:pt idx="1">
                  <c:v>8.5627836611195163E-2</c:v>
                </c:pt>
                <c:pt idx="2">
                  <c:v>8.555018137847642E-2</c:v>
                </c:pt>
                <c:pt idx="3">
                  <c:v>8.5593731163351422E-2</c:v>
                </c:pt>
                <c:pt idx="4">
                  <c:v>8.5055405810122789E-2</c:v>
                </c:pt>
                <c:pt idx="5">
                  <c:v>8.4298011279311372E-2</c:v>
                </c:pt>
                <c:pt idx="6">
                  <c:v>8.3627797408716134E-2</c:v>
                </c:pt>
                <c:pt idx="7">
                  <c:v>8.2943925233644855E-2</c:v>
                </c:pt>
                <c:pt idx="8">
                  <c:v>8.2247321169997098E-2</c:v>
                </c:pt>
                <c:pt idx="9">
                  <c:v>8.1492109038737451E-2</c:v>
                </c:pt>
                <c:pt idx="10">
                  <c:v>7.9462786793508669E-2</c:v>
                </c:pt>
                <c:pt idx="11">
                  <c:v>7.8823202886483493E-2</c:v>
                </c:pt>
                <c:pt idx="12">
                  <c:v>7.7914951989026066E-2</c:v>
                </c:pt>
                <c:pt idx="13">
                  <c:v>7.715294756859549E-2</c:v>
                </c:pt>
                <c:pt idx="14">
                  <c:v>7.620069761202039E-2</c:v>
                </c:pt>
                <c:pt idx="15">
                  <c:v>7.5677110993096125E-2</c:v>
                </c:pt>
                <c:pt idx="16">
                  <c:v>7.5661375661375666E-2</c:v>
                </c:pt>
                <c:pt idx="17">
                  <c:v>7.5402056419720531E-2</c:v>
                </c:pt>
                <c:pt idx="18">
                  <c:v>7.4517978113600836E-2</c:v>
                </c:pt>
                <c:pt idx="19">
                  <c:v>7.3806451612903223E-2</c:v>
                </c:pt>
                <c:pt idx="20">
                  <c:v>7.2977800459300843E-2</c:v>
                </c:pt>
                <c:pt idx="21">
                  <c:v>7.2094781951096545E-2</c:v>
                </c:pt>
                <c:pt idx="22">
                  <c:v>7.1464267866066966E-2</c:v>
                </c:pt>
                <c:pt idx="23">
                  <c:v>7.0322104745512662E-2</c:v>
                </c:pt>
                <c:pt idx="24">
                  <c:v>6.9909557565387442E-2</c:v>
                </c:pt>
                <c:pt idx="25">
                  <c:v>6.9350145489815718E-2</c:v>
                </c:pt>
                <c:pt idx="26">
                  <c:v>6.8519405845711548E-2</c:v>
                </c:pt>
                <c:pt idx="27">
                  <c:v>6.7644276253547783E-2</c:v>
                </c:pt>
                <c:pt idx="28">
                  <c:v>6.7183462532299745E-2</c:v>
                </c:pt>
                <c:pt idx="29">
                  <c:v>6.6651130272663714E-2</c:v>
                </c:pt>
                <c:pt idx="30">
                  <c:v>6.6249710447069718E-2</c:v>
                </c:pt>
                <c:pt idx="31">
                  <c:v>6.5977011494252877E-2</c:v>
                </c:pt>
                <c:pt idx="32">
                  <c:v>6.4741709903000225E-2</c:v>
                </c:pt>
                <c:pt idx="33">
                  <c:v>6.4185424559839541E-2</c:v>
                </c:pt>
                <c:pt idx="34">
                  <c:v>6.3088718510405262E-2</c:v>
                </c:pt>
                <c:pt idx="35">
                  <c:v>6.176533447317803E-2</c:v>
                </c:pt>
                <c:pt idx="36">
                  <c:v>6.1280746395250212E-2</c:v>
                </c:pt>
                <c:pt idx="37">
                  <c:v>6.0650577124868835E-2</c:v>
                </c:pt>
                <c:pt idx="38">
                  <c:v>5.9599917508764692E-2</c:v>
                </c:pt>
                <c:pt idx="39">
                  <c:v>5.8668290702395452E-2</c:v>
                </c:pt>
                <c:pt idx="40">
                  <c:v>5.7432432432432436E-2</c:v>
                </c:pt>
                <c:pt idx="41">
                  <c:v>5.6269470404984423E-2</c:v>
                </c:pt>
                <c:pt idx="42">
                  <c:v>5.579150579150579E-2</c:v>
                </c:pt>
                <c:pt idx="43">
                  <c:v>5.5332951726769698E-2</c:v>
                </c:pt>
                <c:pt idx="44">
                  <c:v>5.5032039200904638E-2</c:v>
                </c:pt>
                <c:pt idx="45">
                  <c:v>5.4244844882036042E-2</c:v>
                </c:pt>
                <c:pt idx="46">
                  <c:v>5.3900968390279552E-2</c:v>
                </c:pt>
                <c:pt idx="47">
                  <c:v>5.2971808224097687E-2</c:v>
                </c:pt>
                <c:pt idx="48">
                  <c:v>5.1496172581767571E-2</c:v>
                </c:pt>
                <c:pt idx="49">
                  <c:v>5.0632911392405063E-2</c:v>
                </c:pt>
                <c:pt idx="50">
                  <c:v>4.9647769204964776E-2</c:v>
                </c:pt>
                <c:pt idx="51">
                  <c:v>4.9527911214179231E-2</c:v>
                </c:pt>
                <c:pt idx="52">
                  <c:v>4.8820179007323029E-2</c:v>
                </c:pt>
                <c:pt idx="53">
                  <c:v>4.8604427333974978E-2</c:v>
                </c:pt>
                <c:pt idx="54">
                  <c:v>4.7806258845730462E-2</c:v>
                </c:pt>
                <c:pt idx="55">
                  <c:v>4.7324466439839161E-2</c:v>
                </c:pt>
                <c:pt idx="56">
                  <c:v>4.6532846715328466E-2</c:v>
                </c:pt>
                <c:pt idx="57">
                  <c:v>4.6087086637737543E-2</c:v>
                </c:pt>
                <c:pt idx="58">
                  <c:v>4.5541635961680177E-2</c:v>
                </c:pt>
                <c:pt idx="59">
                  <c:v>4.4617156016119749E-2</c:v>
                </c:pt>
                <c:pt idx="60">
                  <c:v>4.3692048328182076E-2</c:v>
                </c:pt>
                <c:pt idx="61">
                  <c:v>4.2892493813582622E-2</c:v>
                </c:pt>
                <c:pt idx="62">
                  <c:v>4.2352306447261935E-2</c:v>
                </c:pt>
                <c:pt idx="63">
                  <c:v>4.1732490784623488E-2</c:v>
                </c:pt>
                <c:pt idx="64">
                  <c:v>4.1531050644447336E-2</c:v>
                </c:pt>
                <c:pt idx="65">
                  <c:v>4.1106415674222054E-2</c:v>
                </c:pt>
                <c:pt idx="66">
                  <c:v>4.0214812039465468E-2</c:v>
                </c:pt>
                <c:pt idx="67">
                  <c:v>3.9659367396593675E-2</c:v>
                </c:pt>
                <c:pt idx="68">
                  <c:v>3.8801745488854816E-2</c:v>
                </c:pt>
                <c:pt idx="69">
                  <c:v>3.8223140495867766E-2</c:v>
                </c:pt>
                <c:pt idx="70">
                  <c:v>3.7234633766811159E-2</c:v>
                </c:pt>
                <c:pt idx="71">
                  <c:v>3.6152356358941255E-2</c:v>
                </c:pt>
                <c:pt idx="72">
                  <c:v>3.5341951626355297E-2</c:v>
                </c:pt>
                <c:pt idx="73">
                  <c:v>3.4354221237154946E-2</c:v>
                </c:pt>
                <c:pt idx="74">
                  <c:v>3.3326855810338125E-2</c:v>
                </c:pt>
                <c:pt idx="75">
                  <c:v>3.2737816855298849E-2</c:v>
                </c:pt>
                <c:pt idx="76">
                  <c:v>3.1946046676723752E-2</c:v>
                </c:pt>
                <c:pt idx="77">
                  <c:v>3.0824250681198911E-2</c:v>
                </c:pt>
                <c:pt idx="78">
                  <c:v>2.9694109990237551E-2</c:v>
                </c:pt>
                <c:pt idx="79">
                  <c:v>2.908171329223961E-2</c:v>
                </c:pt>
                <c:pt idx="80">
                  <c:v>2.8575748412458423E-2</c:v>
                </c:pt>
                <c:pt idx="81">
                  <c:v>2.820884699057288E-2</c:v>
                </c:pt>
                <c:pt idx="82">
                  <c:v>2.7217880159056629E-2</c:v>
                </c:pt>
                <c:pt idx="83">
                  <c:v>2.6638809088534866E-2</c:v>
                </c:pt>
                <c:pt idx="84">
                  <c:v>2.5737563263794592E-2</c:v>
                </c:pt>
                <c:pt idx="85">
                  <c:v>2.5329940226075636E-2</c:v>
                </c:pt>
                <c:pt idx="86">
                  <c:v>2.5135986258230748E-2</c:v>
                </c:pt>
                <c:pt idx="87">
                  <c:v>2.4502046384720328E-2</c:v>
                </c:pt>
                <c:pt idx="88">
                  <c:v>2.4116009036935847E-2</c:v>
                </c:pt>
                <c:pt idx="89">
                  <c:v>2.3811926142669762E-2</c:v>
                </c:pt>
                <c:pt idx="90">
                  <c:v>2.3262520426799962E-2</c:v>
                </c:pt>
                <c:pt idx="91">
                  <c:v>2.3071973526978581E-2</c:v>
                </c:pt>
                <c:pt idx="92">
                  <c:v>2.2666608322758498E-2</c:v>
                </c:pt>
                <c:pt idx="93">
                  <c:v>2.2448381287431419E-2</c:v>
                </c:pt>
                <c:pt idx="94">
                  <c:v>2.2066198595787363E-2</c:v>
                </c:pt>
                <c:pt idx="95">
                  <c:v>2.1817484662576686E-2</c:v>
                </c:pt>
                <c:pt idx="96">
                  <c:v>2.1677249835778411E-2</c:v>
                </c:pt>
                <c:pt idx="97">
                  <c:v>2.1786643538594969E-2</c:v>
                </c:pt>
                <c:pt idx="98">
                  <c:v>2.196236915330595E-2</c:v>
                </c:pt>
                <c:pt idx="99">
                  <c:v>2.1617473058104953E-2</c:v>
                </c:pt>
                <c:pt idx="100">
                  <c:v>2.1768749612931196E-2</c:v>
                </c:pt>
                <c:pt idx="101">
                  <c:v>2.1943573667711599E-2</c:v>
                </c:pt>
                <c:pt idx="102">
                  <c:v>2.1782631067406095E-2</c:v>
                </c:pt>
                <c:pt idx="103">
                  <c:v>2.1868353602006872E-2</c:v>
                </c:pt>
                <c:pt idx="104">
                  <c:v>2.1807665251035668E-2</c:v>
                </c:pt>
                <c:pt idx="105">
                  <c:v>2.1441037147843432E-2</c:v>
                </c:pt>
                <c:pt idx="106">
                  <c:v>2.1573726283347781E-2</c:v>
                </c:pt>
                <c:pt idx="107">
                  <c:v>2.1677947572860699E-2</c:v>
                </c:pt>
                <c:pt idx="108">
                  <c:v>2.1726969635944598E-2</c:v>
                </c:pt>
                <c:pt idx="109">
                  <c:v>2.1814821182943603E-2</c:v>
                </c:pt>
                <c:pt idx="110">
                  <c:v>2.1797971032459347E-2</c:v>
                </c:pt>
                <c:pt idx="111">
                  <c:v>2.1945515959466751E-2</c:v>
                </c:pt>
                <c:pt idx="112">
                  <c:v>2.1996876867613889E-2</c:v>
                </c:pt>
                <c:pt idx="113">
                  <c:v>2.2323025089875586E-2</c:v>
                </c:pt>
                <c:pt idx="114">
                  <c:v>2.2564272316010152E-2</c:v>
                </c:pt>
                <c:pt idx="115">
                  <c:v>2.289706199267294E-2</c:v>
                </c:pt>
                <c:pt idx="116">
                  <c:v>2.3192575568849669E-2</c:v>
                </c:pt>
                <c:pt idx="117">
                  <c:v>2.332862563596454E-2</c:v>
                </c:pt>
                <c:pt idx="118">
                  <c:v>2.3502113201292783E-2</c:v>
                </c:pt>
                <c:pt idx="119">
                  <c:v>2.3746830505168716E-2</c:v>
                </c:pt>
                <c:pt idx="120">
                  <c:v>2.4077508473492357E-2</c:v>
                </c:pt>
                <c:pt idx="121">
                  <c:v>2.4416669283673021E-2</c:v>
                </c:pt>
                <c:pt idx="122">
                  <c:v>2.4414227548590305E-2</c:v>
                </c:pt>
                <c:pt idx="123">
                  <c:v>2.4275928373993512E-2</c:v>
                </c:pt>
                <c:pt idx="124">
                  <c:v>2.4314049099643395E-2</c:v>
                </c:pt>
                <c:pt idx="125">
                  <c:v>2.4397995001950105E-2</c:v>
                </c:pt>
                <c:pt idx="126">
                  <c:v>2.4451161536605787E-2</c:v>
                </c:pt>
                <c:pt idx="127">
                  <c:v>2.4605184014323881E-2</c:v>
                </c:pt>
                <c:pt idx="128">
                  <c:v>2.4762799176875162E-2</c:v>
                </c:pt>
                <c:pt idx="129">
                  <c:v>2.4865746720141392E-2</c:v>
                </c:pt>
                <c:pt idx="130">
                  <c:v>2.5071324756419228E-2</c:v>
                </c:pt>
                <c:pt idx="131">
                  <c:v>2.5143630501413085E-2</c:v>
                </c:pt>
                <c:pt idx="132">
                  <c:v>2.5181363433988947E-2</c:v>
                </c:pt>
                <c:pt idx="133">
                  <c:v>2.5147967227520614E-2</c:v>
                </c:pt>
                <c:pt idx="134">
                  <c:v>2.5156669650850491E-2</c:v>
                </c:pt>
                <c:pt idx="135">
                  <c:v>2.527052993527508E-2</c:v>
                </c:pt>
                <c:pt idx="136">
                  <c:v>2.531456148445586E-2</c:v>
                </c:pt>
                <c:pt idx="137">
                  <c:v>2.5339667224574185E-2</c:v>
                </c:pt>
                <c:pt idx="138">
                  <c:v>2.5411552698227157E-2</c:v>
                </c:pt>
                <c:pt idx="139">
                  <c:v>2.5452877780325612E-2</c:v>
                </c:pt>
                <c:pt idx="140">
                  <c:v>2.5448726369466306E-2</c:v>
                </c:pt>
                <c:pt idx="141">
                  <c:v>2.5494209088005301E-2</c:v>
                </c:pt>
                <c:pt idx="142">
                  <c:v>2.5599192469306791E-2</c:v>
                </c:pt>
                <c:pt idx="143">
                  <c:v>2.5588904892440645E-2</c:v>
                </c:pt>
                <c:pt idx="144">
                  <c:v>2.5429766501195071E-2</c:v>
                </c:pt>
                <c:pt idx="145">
                  <c:v>2.5478794223744553E-2</c:v>
                </c:pt>
                <c:pt idx="146">
                  <c:v>2.5463616149531021E-2</c:v>
                </c:pt>
                <c:pt idx="147">
                  <c:v>2.5670722108529921E-2</c:v>
                </c:pt>
                <c:pt idx="148">
                  <c:v>2.5642742367434388E-2</c:v>
                </c:pt>
                <c:pt idx="149">
                  <c:v>2.5768284847007734E-2</c:v>
                </c:pt>
                <c:pt idx="150">
                  <c:v>2.5772235675699369E-2</c:v>
                </c:pt>
                <c:pt idx="151">
                  <c:v>2.5783745736098328E-2</c:v>
                </c:pt>
                <c:pt idx="152">
                  <c:v>2.5757122720088847E-2</c:v>
                </c:pt>
                <c:pt idx="153">
                  <c:v>2.5747631006901209E-2</c:v>
                </c:pt>
                <c:pt idx="154">
                  <c:v>2.5842931937172776E-2</c:v>
                </c:pt>
                <c:pt idx="155">
                  <c:v>2.5831978207505154E-2</c:v>
                </c:pt>
                <c:pt idx="156">
                  <c:v>2.5812248565418937E-2</c:v>
                </c:pt>
                <c:pt idx="157">
                  <c:v>2.5765218964165847E-2</c:v>
                </c:pt>
                <c:pt idx="158">
                  <c:v>2.562101061201905E-2</c:v>
                </c:pt>
                <c:pt idx="159">
                  <c:v>2.5613546243703784E-2</c:v>
                </c:pt>
                <c:pt idx="160">
                  <c:v>2.5496970799077361E-2</c:v>
                </c:pt>
                <c:pt idx="161">
                  <c:v>2.5347529203739585E-2</c:v>
                </c:pt>
                <c:pt idx="162">
                  <c:v>2.5246402295127483E-2</c:v>
                </c:pt>
                <c:pt idx="163">
                  <c:v>2.5218438189744806E-2</c:v>
                </c:pt>
                <c:pt idx="164">
                  <c:v>2.5144547532607236E-2</c:v>
                </c:pt>
                <c:pt idx="165">
                  <c:v>2.5025545259152251E-2</c:v>
                </c:pt>
                <c:pt idx="166">
                  <c:v>2.4932620395004809E-2</c:v>
                </c:pt>
                <c:pt idx="167">
                  <c:v>2.4851707915729188E-2</c:v>
                </c:pt>
                <c:pt idx="168">
                  <c:v>2.4763182161119959E-2</c:v>
                </c:pt>
                <c:pt idx="169">
                  <c:v>2.4757928915173654E-2</c:v>
                </c:pt>
                <c:pt idx="170">
                  <c:v>2.4810051882269049E-2</c:v>
                </c:pt>
                <c:pt idx="171">
                  <c:v>2.4780020703933748E-2</c:v>
                </c:pt>
                <c:pt idx="172">
                  <c:v>2.4781434302427796E-2</c:v>
                </c:pt>
                <c:pt idx="173">
                  <c:v>2.4761799246620874E-2</c:v>
                </c:pt>
                <c:pt idx="174">
                  <c:v>2.4749645706590249E-2</c:v>
                </c:pt>
                <c:pt idx="175">
                  <c:v>2.4783320530428237E-2</c:v>
                </c:pt>
                <c:pt idx="176">
                  <c:v>2.4862815216721131E-2</c:v>
                </c:pt>
                <c:pt idx="177">
                  <c:v>2.4954645314880165E-2</c:v>
                </c:pt>
                <c:pt idx="178">
                  <c:v>2.5044260563647832E-2</c:v>
                </c:pt>
                <c:pt idx="179">
                  <c:v>2.5142719244662638E-2</c:v>
                </c:pt>
                <c:pt idx="180">
                  <c:v>2.5232602528499893E-2</c:v>
                </c:pt>
                <c:pt idx="181">
                  <c:v>2.5330568376925992E-2</c:v>
                </c:pt>
                <c:pt idx="182">
                  <c:v>2.5430802071099885E-2</c:v>
                </c:pt>
                <c:pt idx="183">
                  <c:v>2.5554175881501509E-2</c:v>
                </c:pt>
                <c:pt idx="184">
                  <c:v>2.5630347266364189E-2</c:v>
                </c:pt>
                <c:pt idx="185">
                  <c:v>2.5715798713121948E-2</c:v>
                </c:pt>
                <c:pt idx="186">
                  <c:v>2.5796639733600503E-2</c:v>
                </c:pt>
                <c:pt idx="187">
                  <c:v>2.5822773923513561E-2</c:v>
                </c:pt>
                <c:pt idx="188">
                  <c:v>2.5930471515013129E-2</c:v>
                </c:pt>
                <c:pt idx="189">
                  <c:v>2.5939849624060152E-2</c:v>
                </c:pt>
                <c:pt idx="190">
                  <c:v>2.6011274849174166E-2</c:v>
                </c:pt>
                <c:pt idx="191">
                  <c:v>2.60786301678495E-2</c:v>
                </c:pt>
                <c:pt idx="192">
                  <c:v>2.6110830951980725E-2</c:v>
                </c:pt>
                <c:pt idx="193">
                  <c:v>2.6186476709578941E-2</c:v>
                </c:pt>
                <c:pt idx="194">
                  <c:v>2.6228758033987144E-2</c:v>
                </c:pt>
                <c:pt idx="195">
                  <c:v>2.6284877212863284E-2</c:v>
                </c:pt>
                <c:pt idx="196">
                  <c:v>2.6324303858465563E-2</c:v>
                </c:pt>
                <c:pt idx="197">
                  <c:v>2.6402459106378309E-2</c:v>
                </c:pt>
                <c:pt idx="198">
                  <c:v>2.6486212656425423E-2</c:v>
                </c:pt>
                <c:pt idx="199">
                  <c:v>2.6523336582572717E-2</c:v>
                </c:pt>
                <c:pt idx="200">
                  <c:v>2.6599177905357204E-2</c:v>
                </c:pt>
                <c:pt idx="201">
                  <c:v>2.6688788812514814E-2</c:v>
                </c:pt>
                <c:pt idx="202">
                  <c:v>2.675804328010533E-2</c:v>
                </c:pt>
                <c:pt idx="203">
                  <c:v>2.6793826853054602E-2</c:v>
                </c:pt>
                <c:pt idx="204">
                  <c:v>2.684072756560843E-2</c:v>
                </c:pt>
                <c:pt idx="205">
                  <c:v>2.689388361601585E-2</c:v>
                </c:pt>
                <c:pt idx="206">
                  <c:v>2.6952900823468174E-2</c:v>
                </c:pt>
                <c:pt idx="207">
                  <c:v>2.6995398813798241E-2</c:v>
                </c:pt>
                <c:pt idx="208">
                  <c:v>2.6985146580667377E-2</c:v>
                </c:pt>
                <c:pt idx="209">
                  <c:v>2.7020786742926503E-2</c:v>
                </c:pt>
                <c:pt idx="210">
                  <c:v>2.7066828835344007E-2</c:v>
                </c:pt>
                <c:pt idx="211">
                  <c:v>2.7124110174491012E-2</c:v>
                </c:pt>
                <c:pt idx="212">
                  <c:v>2.7157008808384956E-2</c:v>
                </c:pt>
                <c:pt idx="213">
                  <c:v>2.7148084009322795E-2</c:v>
                </c:pt>
                <c:pt idx="214">
                  <c:v>2.7163441264815982E-2</c:v>
                </c:pt>
                <c:pt idx="215">
                  <c:v>2.7155609853847098E-2</c:v>
                </c:pt>
                <c:pt idx="216">
                  <c:v>2.7142120860713825E-2</c:v>
                </c:pt>
                <c:pt idx="217">
                  <c:v>2.7103175621903321E-2</c:v>
                </c:pt>
                <c:pt idx="218">
                  <c:v>2.7080082870808504E-2</c:v>
                </c:pt>
                <c:pt idx="219">
                  <c:v>2.7112292307986462E-2</c:v>
                </c:pt>
                <c:pt idx="220">
                  <c:v>2.7124153957510572E-2</c:v>
                </c:pt>
                <c:pt idx="221">
                  <c:v>2.709980846181563E-2</c:v>
                </c:pt>
                <c:pt idx="222">
                  <c:v>2.7098479841374753E-2</c:v>
                </c:pt>
                <c:pt idx="223">
                  <c:v>2.7064634207491351E-2</c:v>
                </c:pt>
                <c:pt idx="224">
                  <c:v>2.7035968887723635E-2</c:v>
                </c:pt>
                <c:pt idx="225">
                  <c:v>2.7013749401456403E-2</c:v>
                </c:pt>
                <c:pt idx="226">
                  <c:v>2.7012954813115973E-2</c:v>
                </c:pt>
                <c:pt idx="227">
                  <c:v>2.6993478583073958E-2</c:v>
                </c:pt>
                <c:pt idx="228">
                  <c:v>2.6937496158810154E-2</c:v>
                </c:pt>
                <c:pt idx="229">
                  <c:v>2.6893130844836972E-2</c:v>
                </c:pt>
                <c:pt idx="230">
                  <c:v>2.6843840883924115E-2</c:v>
                </c:pt>
                <c:pt idx="231">
                  <c:v>2.6777279883735013E-2</c:v>
                </c:pt>
                <c:pt idx="232">
                  <c:v>2.6712655044953237E-2</c:v>
                </c:pt>
                <c:pt idx="233">
                  <c:v>2.673192997207291E-2</c:v>
                </c:pt>
                <c:pt idx="234">
                  <c:v>2.6731477495575643E-2</c:v>
                </c:pt>
                <c:pt idx="235">
                  <c:v>2.6740705030918754E-2</c:v>
                </c:pt>
                <c:pt idx="236">
                  <c:v>2.671742167704658E-2</c:v>
                </c:pt>
                <c:pt idx="237">
                  <c:v>2.6706633374163763E-2</c:v>
                </c:pt>
                <c:pt idx="238">
                  <c:v>2.6702128906021159E-2</c:v>
                </c:pt>
                <c:pt idx="239">
                  <c:v>2.6699524034232251E-2</c:v>
                </c:pt>
                <c:pt idx="240">
                  <c:v>2.6714989852131051E-2</c:v>
                </c:pt>
                <c:pt idx="241">
                  <c:v>2.6714989852131051E-2</c:v>
                </c:pt>
                <c:pt idx="242">
                  <c:v>2.6578912607754288E-2</c:v>
                </c:pt>
                <c:pt idx="243">
                  <c:v>2.6492973404406945E-2</c:v>
                </c:pt>
                <c:pt idx="244">
                  <c:v>2.6394605581253148E-2</c:v>
                </c:pt>
                <c:pt idx="245">
                  <c:v>2.6322752067371835E-2</c:v>
                </c:pt>
                <c:pt idx="246">
                  <c:v>2.6290748701415009E-2</c:v>
                </c:pt>
                <c:pt idx="247">
                  <c:v>2.6269039066633252E-2</c:v>
                </c:pt>
                <c:pt idx="248">
                  <c:v>2.6227072105041365E-2</c:v>
                </c:pt>
                <c:pt idx="249">
                  <c:v>2.6170965998698621E-2</c:v>
                </c:pt>
                <c:pt idx="250">
                  <c:v>2.6046771393997799E-2</c:v>
                </c:pt>
                <c:pt idx="251">
                  <c:v>2.7235008526214036E-2</c:v>
                </c:pt>
                <c:pt idx="252">
                  <c:v>2.7129963801539647E-2</c:v>
                </c:pt>
                <c:pt idx="253">
                  <c:v>2.7015287928917296E-2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0-4A59-9440-49ED12ADE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367360"/>
        <c:axId val="58377344"/>
      </c:lineChart>
      <c:dateAx>
        <c:axId val="58367360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8377344"/>
        <c:crosses val="autoZero"/>
        <c:auto val="1"/>
        <c:lblOffset val="100"/>
        <c:baseTimeUnit val="days"/>
      </c:dateAx>
      <c:valAx>
        <c:axId val="5837734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8367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798836108601174E-2"/>
          <c:y val="0.12095461004186708"/>
          <c:w val="0.25630802244944051"/>
          <c:h val="7.5516064916332476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14. Positivi totali </a:t>
            </a:r>
            <a:r>
              <a:rPr lang="it-IT" baseline="0"/>
              <a:t> - variazioni settimanali</a:t>
            </a:r>
            <a:endParaRPr lang="it-IT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559602673241703E-2"/>
          <c:y val="8.8659257531880448E-2"/>
          <c:w val="0.91113802635957886"/>
          <c:h val="0.746517282507467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Tavola5!$D$2</c:f>
              <c:strCache>
                <c:ptCount val="1"/>
                <c:pt idx="0">
                  <c:v>Positivi totali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Tavola5!$A$3:$A$457</c:f>
              <c:strCache>
                <c:ptCount val="35"/>
                <c:pt idx="0">
                  <c:v>03-09 ago</c:v>
                </c:pt>
                <c:pt idx="1">
                  <c:v>10-16 ago</c:v>
                </c:pt>
                <c:pt idx="2">
                  <c:v>17-23 ago</c:v>
                </c:pt>
                <c:pt idx="3">
                  <c:v>24-30 ago</c:v>
                </c:pt>
                <c:pt idx="4">
                  <c:v>31 ago - 6 set</c:v>
                </c:pt>
                <c:pt idx="5">
                  <c:v>7-13 set</c:v>
                </c:pt>
                <c:pt idx="6">
                  <c:v>14-20 set</c:v>
                </c:pt>
                <c:pt idx="7">
                  <c:v>21-27 set</c:v>
                </c:pt>
                <c:pt idx="8">
                  <c:v>28 set - 4 ott</c:v>
                </c:pt>
                <c:pt idx="9">
                  <c:v>5-11 ott</c:v>
                </c:pt>
                <c:pt idx="10">
                  <c:v>12-18 ott</c:v>
                </c:pt>
                <c:pt idx="11">
                  <c:v>19-25 ott</c:v>
                </c:pt>
                <c:pt idx="12">
                  <c:v>26 ott - 1 nov</c:v>
                </c:pt>
                <c:pt idx="13">
                  <c:v>2-8 nov</c:v>
                </c:pt>
                <c:pt idx="14">
                  <c:v>9-15 nov</c:v>
                </c:pt>
                <c:pt idx="15">
                  <c:v>16-22 nov</c:v>
                </c:pt>
                <c:pt idx="16">
                  <c:v>23-29 nov</c:v>
                </c:pt>
                <c:pt idx="17">
                  <c:v>30 nov 6 dic</c:v>
                </c:pt>
                <c:pt idx="18">
                  <c:v>7-13 dic</c:v>
                </c:pt>
                <c:pt idx="19">
                  <c:v>14-20 dic</c:v>
                </c:pt>
                <c:pt idx="20">
                  <c:v>21-27 dic</c:v>
                </c:pt>
                <c:pt idx="21">
                  <c:v>28 dic-3 gen</c:v>
                </c:pt>
                <c:pt idx="22">
                  <c:v>4 -10 gen</c:v>
                </c:pt>
                <c:pt idx="23">
                  <c:v>11-17 gen</c:v>
                </c:pt>
                <c:pt idx="24">
                  <c:v>18-24 gen</c:v>
                </c:pt>
                <c:pt idx="25">
                  <c:v>25-31 gen</c:v>
                </c:pt>
                <c:pt idx="26">
                  <c:v>1-7 feb</c:v>
                </c:pt>
                <c:pt idx="27">
                  <c:v>8-14 feb</c:v>
                </c:pt>
                <c:pt idx="28">
                  <c:v>15-21 feb</c:v>
                </c:pt>
                <c:pt idx="29">
                  <c:v>22-28 feb</c:v>
                </c:pt>
                <c:pt idx="30">
                  <c:v>1-7 mar</c:v>
                </c:pt>
                <c:pt idx="31">
                  <c:v>8-14 mar</c:v>
                </c:pt>
                <c:pt idx="32">
                  <c:v>15-21 mar</c:v>
                </c:pt>
                <c:pt idx="33">
                  <c:v>22-28 mar</c:v>
                </c:pt>
                <c:pt idx="34">
                  <c:v>29 mar-4 apr</c:v>
                </c:pt>
              </c:strCache>
            </c:strRef>
          </c:cat>
          <c:val>
            <c:numRef>
              <c:f>Tavola5!$D$3:$D$457</c:f>
              <c:numCache>
                <c:formatCode>\+0;\-0;0</c:formatCode>
                <c:ptCount val="35"/>
                <c:pt idx="0">
                  <c:v>148</c:v>
                </c:pt>
                <c:pt idx="1">
                  <c:v>313</c:v>
                </c:pt>
                <c:pt idx="2">
                  <c:v>236</c:v>
                </c:pt>
                <c:pt idx="3">
                  <c:v>289</c:v>
                </c:pt>
                <c:pt idx="4">
                  <c:v>425</c:v>
                </c:pt>
                <c:pt idx="5">
                  <c:v>525</c:v>
                </c:pt>
                <c:pt idx="6">
                  <c:v>721</c:v>
                </c:pt>
                <c:pt idx="7">
                  <c:v>721</c:v>
                </c:pt>
                <c:pt idx="8">
                  <c:v>998</c:v>
                </c:pt>
                <c:pt idx="9">
                  <c:v>1613</c:v>
                </c:pt>
                <c:pt idx="10">
                  <c:v>2998</c:v>
                </c:pt>
                <c:pt idx="11">
                  <c:v>4605</c:v>
                </c:pt>
                <c:pt idx="12">
                  <c:v>5956</c:v>
                </c:pt>
                <c:pt idx="13">
                  <c:v>8418</c:v>
                </c:pt>
                <c:pt idx="14">
                  <c:v>10261</c:v>
                </c:pt>
                <c:pt idx="15">
                  <c:v>11597</c:v>
                </c:pt>
                <c:pt idx="16">
                  <c:v>9419</c:v>
                </c:pt>
                <c:pt idx="17">
                  <c:v>8941</c:v>
                </c:pt>
                <c:pt idx="18">
                  <c:v>6701</c:v>
                </c:pt>
                <c:pt idx="19">
                  <c:v>6339</c:v>
                </c:pt>
                <c:pt idx="20">
                  <c:v>5087</c:v>
                </c:pt>
                <c:pt idx="21">
                  <c:v>6931</c:v>
                </c:pt>
                <c:pt idx="22">
                  <c:v>11508</c:v>
                </c:pt>
                <c:pt idx="23">
                  <c:v>12674</c:v>
                </c:pt>
                <c:pt idx="24">
                  <c:v>9023</c:v>
                </c:pt>
                <c:pt idx="25">
                  <c:v>6351</c:v>
                </c:pt>
                <c:pt idx="26">
                  <c:v>5451</c:v>
                </c:pt>
                <c:pt idx="27">
                  <c:v>4190</c:v>
                </c:pt>
                <c:pt idx="28">
                  <c:v>3246</c:v>
                </c:pt>
                <c:pt idx="29">
                  <c:v>3568</c:v>
                </c:pt>
                <c:pt idx="30">
                  <c:v>3830</c:v>
                </c:pt>
                <c:pt idx="31">
                  <c:v>4419</c:v>
                </c:pt>
                <c:pt idx="32">
                  <c:v>5032</c:v>
                </c:pt>
                <c:pt idx="33">
                  <c:v>5812</c:v>
                </c:pt>
                <c:pt idx="34">
                  <c:v>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4-4055-BDD4-58D849D98D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9335424"/>
        <c:axId val="59338112"/>
      </c:barChart>
      <c:catAx>
        <c:axId val="5933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it-IT"/>
          </a:p>
        </c:txPr>
        <c:crossAx val="59338112"/>
        <c:crosses val="autoZero"/>
        <c:auto val="1"/>
        <c:lblAlgn val="ctr"/>
        <c:lblOffset val="100"/>
        <c:noMultiLvlLbl val="0"/>
      </c:catAx>
      <c:valAx>
        <c:axId val="59338112"/>
        <c:scaling>
          <c:orientation val="minMax"/>
        </c:scaling>
        <c:delete val="0"/>
        <c:axPos val="l"/>
        <c:majorGridlines/>
        <c:numFmt formatCode="\+0;\-0;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9335424"/>
        <c:crosses val="autoZero"/>
        <c:crossBetween val="between"/>
      </c:valAx>
    </c:plotArea>
    <c:plotVisOnly val="1"/>
    <c:dispBlanksAs val="gap"/>
    <c:showDLblsOverMax val="0"/>
  </c:char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800" b="1" i="0" baseline="0">
                <a:effectLst/>
              </a:rPr>
              <a:t>Grafico 15. Nuovi positivi su tamponi effetuati  - dati settimanali</a:t>
            </a:r>
            <a:endParaRPr lang="it-IT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559602673241703E-2"/>
          <c:y val="8.8659257531880448E-2"/>
          <c:w val="0.91113802635957886"/>
          <c:h val="0.746517282507467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Tavola5!$D$2</c:f>
              <c:strCache>
                <c:ptCount val="1"/>
                <c:pt idx="0">
                  <c:v>Positivi totali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Tavola5!$A$3:$A$457</c:f>
              <c:strCache>
                <c:ptCount val="35"/>
                <c:pt idx="0">
                  <c:v>03-09 ago</c:v>
                </c:pt>
                <c:pt idx="1">
                  <c:v>10-16 ago</c:v>
                </c:pt>
                <c:pt idx="2">
                  <c:v>17-23 ago</c:v>
                </c:pt>
                <c:pt idx="3">
                  <c:v>24-30 ago</c:v>
                </c:pt>
                <c:pt idx="4">
                  <c:v>31 ago - 6 set</c:v>
                </c:pt>
                <c:pt idx="5">
                  <c:v>7-13 set</c:v>
                </c:pt>
                <c:pt idx="6">
                  <c:v>14-20 set</c:v>
                </c:pt>
                <c:pt idx="7">
                  <c:v>21-27 set</c:v>
                </c:pt>
                <c:pt idx="8">
                  <c:v>28 set - 4 ott</c:v>
                </c:pt>
                <c:pt idx="9">
                  <c:v>5-11 ott</c:v>
                </c:pt>
                <c:pt idx="10">
                  <c:v>12-18 ott</c:v>
                </c:pt>
                <c:pt idx="11">
                  <c:v>19-25 ott</c:v>
                </c:pt>
                <c:pt idx="12">
                  <c:v>26 ott - 1 nov</c:v>
                </c:pt>
                <c:pt idx="13">
                  <c:v>2-8 nov</c:v>
                </c:pt>
                <c:pt idx="14">
                  <c:v>9-15 nov</c:v>
                </c:pt>
                <c:pt idx="15">
                  <c:v>16-22 nov</c:v>
                </c:pt>
                <c:pt idx="16">
                  <c:v>23-29 nov</c:v>
                </c:pt>
                <c:pt idx="17">
                  <c:v>30 nov 6 dic</c:v>
                </c:pt>
                <c:pt idx="18">
                  <c:v>7-13 dic</c:v>
                </c:pt>
                <c:pt idx="19">
                  <c:v>14-20 dic</c:v>
                </c:pt>
                <c:pt idx="20">
                  <c:v>21-27 dic</c:v>
                </c:pt>
                <c:pt idx="21">
                  <c:v>28 dic-3 gen</c:v>
                </c:pt>
                <c:pt idx="22">
                  <c:v>4 -10 gen</c:v>
                </c:pt>
                <c:pt idx="23">
                  <c:v>11-17 gen</c:v>
                </c:pt>
                <c:pt idx="24">
                  <c:v>18-24 gen</c:v>
                </c:pt>
                <c:pt idx="25">
                  <c:v>25-31 gen</c:v>
                </c:pt>
                <c:pt idx="26">
                  <c:v>1-7 feb</c:v>
                </c:pt>
                <c:pt idx="27">
                  <c:v>8-14 feb</c:v>
                </c:pt>
                <c:pt idx="28">
                  <c:v>15-21 feb</c:v>
                </c:pt>
                <c:pt idx="29">
                  <c:v>22-28 feb</c:v>
                </c:pt>
                <c:pt idx="30">
                  <c:v>1-7 mar</c:v>
                </c:pt>
                <c:pt idx="31">
                  <c:v>8-14 mar</c:v>
                </c:pt>
                <c:pt idx="32">
                  <c:v>15-21 mar</c:v>
                </c:pt>
                <c:pt idx="33">
                  <c:v>22-28 mar</c:v>
                </c:pt>
                <c:pt idx="34">
                  <c:v>29 mar-4 apr</c:v>
                </c:pt>
              </c:strCache>
            </c:strRef>
          </c:cat>
          <c:val>
            <c:numRef>
              <c:f>Tavola5!$M$3:$M$457</c:f>
              <c:numCache>
                <c:formatCode>0.0%</c:formatCode>
                <c:ptCount val="35"/>
                <c:pt idx="0">
                  <c:v>9.9831365935919049E-3</c:v>
                </c:pt>
                <c:pt idx="1">
                  <c:v>2.3500262782491177E-2</c:v>
                </c:pt>
                <c:pt idx="2">
                  <c:v>1.3588208198986642E-2</c:v>
                </c:pt>
                <c:pt idx="3">
                  <c:v>1.4449999999999999E-2</c:v>
                </c:pt>
                <c:pt idx="4">
                  <c:v>1.6065623346185831E-2</c:v>
                </c:pt>
                <c:pt idx="5">
                  <c:v>1.883272949026079E-2</c:v>
                </c:pt>
                <c:pt idx="6">
                  <c:v>2.2827291435808136E-2</c:v>
                </c:pt>
                <c:pt idx="7">
                  <c:v>1.9803339925291145E-2</c:v>
                </c:pt>
                <c:pt idx="8">
                  <c:v>2.6614043041147763E-2</c:v>
                </c:pt>
                <c:pt idx="9">
                  <c:v>3.77186418482836E-2</c:v>
                </c:pt>
                <c:pt idx="10">
                  <c:v>6.442462662512087E-2</c:v>
                </c:pt>
                <c:pt idx="11">
                  <c:v>9.8225331683801889E-2</c:v>
                </c:pt>
                <c:pt idx="12">
                  <c:v>0.11685075827431285</c:v>
                </c:pt>
                <c:pt idx="13">
                  <c:v>0.14083517365990764</c:v>
                </c:pt>
                <c:pt idx="14">
                  <c:v>0.16155238919940171</c:v>
                </c:pt>
                <c:pt idx="15">
                  <c:v>0.17644194927503157</c:v>
                </c:pt>
                <c:pt idx="16">
                  <c:v>0.13653692831775024</c:v>
                </c:pt>
                <c:pt idx="17">
                  <c:v>0.1267777383906416</c:v>
                </c:pt>
                <c:pt idx="18">
                  <c:v>0.11061771600250916</c:v>
                </c:pt>
                <c:pt idx="19">
                  <c:v>0.10937041701892718</c:v>
                </c:pt>
                <c:pt idx="20">
                  <c:v>0.10500784410866154</c:v>
                </c:pt>
                <c:pt idx="21">
                  <c:v>0.14083390905027024</c:v>
                </c:pt>
                <c:pt idx="22">
                  <c:v>0.17644082608895634</c:v>
                </c:pt>
                <c:pt idx="23">
                  <c:v>9.4336392529903459E-2</c:v>
                </c:pt>
                <c:pt idx="24">
                  <c:v>5.4073328299353976E-2</c:v>
                </c:pt>
                <c:pt idx="25">
                  <c:v>3.5287254139348814E-2</c:v>
                </c:pt>
                <c:pt idx="26">
                  <c:v>3.0786174178244662E-2</c:v>
                </c:pt>
                <c:pt idx="27">
                  <c:v>2.7179201100141409E-2</c:v>
                </c:pt>
                <c:pt idx="28">
                  <c:v>2.0741479124333856E-2</c:v>
                </c:pt>
                <c:pt idx="29">
                  <c:v>2.0907924267372972E-2</c:v>
                </c:pt>
                <c:pt idx="30">
                  <c:v>2.2642223312622299E-2</c:v>
                </c:pt>
                <c:pt idx="31">
                  <c:v>2.6999945010295293E-2</c:v>
                </c:pt>
                <c:pt idx="32">
                  <c:v>2.8883353040443583E-2</c:v>
                </c:pt>
                <c:pt idx="33">
                  <c:v>3.3349973891537987E-2</c:v>
                </c:pt>
                <c:pt idx="34">
                  <c:v>6.5233181852044991E-2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8-4C83-BA7B-4D5793B16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9335424"/>
        <c:axId val="59338112"/>
      </c:barChart>
      <c:catAx>
        <c:axId val="5933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it-IT"/>
          </a:p>
        </c:txPr>
        <c:crossAx val="59338112"/>
        <c:crosses val="autoZero"/>
        <c:auto val="1"/>
        <c:lblAlgn val="ctr"/>
        <c:lblOffset val="100"/>
        <c:noMultiLvlLbl val="0"/>
      </c:catAx>
      <c:valAx>
        <c:axId val="5933811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9335424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it-IT" sz="1800">
                <a:latin typeface="+mn-lt"/>
              </a:rPr>
              <a:t>Grafico 2.1. Tamponi positivi totali e attuali positivi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1463734590822929E-2"/>
          <c:y val="7.7999715908060971E-2"/>
          <c:w val="0.93350003422706884"/>
          <c:h val="0.83787380583337645"/>
        </c:manualLayout>
      </c:layout>
      <c:lineChart>
        <c:grouping val="standard"/>
        <c:varyColors val="0"/>
        <c:ser>
          <c:idx val="0"/>
          <c:order val="0"/>
          <c:tx>
            <c:strRef>
              <c:f>Tavola1!$D$2:$D$5</c:f>
              <c:strCache>
                <c:ptCount val="1"/>
                <c:pt idx="0">
                  <c:v>Positivi totali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Tavola1!$A$6:$A$411</c:f>
              <c:numCache>
                <c:formatCode>d/m;@</c:formatCode>
                <c:ptCount val="177"/>
                <c:pt idx="0">
                  <c:v>44123</c:v>
                </c:pt>
                <c:pt idx="1">
                  <c:v>44124</c:v>
                </c:pt>
                <c:pt idx="2">
                  <c:v>44125</c:v>
                </c:pt>
                <c:pt idx="3">
                  <c:v>44126</c:v>
                </c:pt>
                <c:pt idx="4">
                  <c:v>44127</c:v>
                </c:pt>
                <c:pt idx="5">
                  <c:v>44128</c:v>
                </c:pt>
                <c:pt idx="6">
                  <c:v>44129</c:v>
                </c:pt>
                <c:pt idx="7">
                  <c:v>44130</c:v>
                </c:pt>
                <c:pt idx="8">
                  <c:v>44131</c:v>
                </c:pt>
                <c:pt idx="9">
                  <c:v>44132</c:v>
                </c:pt>
                <c:pt idx="10">
                  <c:v>44133</c:v>
                </c:pt>
                <c:pt idx="11">
                  <c:v>44134</c:v>
                </c:pt>
                <c:pt idx="12">
                  <c:v>44135</c:v>
                </c:pt>
                <c:pt idx="13">
                  <c:v>44136</c:v>
                </c:pt>
                <c:pt idx="14">
                  <c:v>44137</c:v>
                </c:pt>
                <c:pt idx="15">
                  <c:v>44138</c:v>
                </c:pt>
                <c:pt idx="16">
                  <c:v>44139</c:v>
                </c:pt>
                <c:pt idx="17">
                  <c:v>44140</c:v>
                </c:pt>
                <c:pt idx="18">
                  <c:v>44141</c:v>
                </c:pt>
                <c:pt idx="19">
                  <c:v>44142</c:v>
                </c:pt>
                <c:pt idx="20">
                  <c:v>44143</c:v>
                </c:pt>
                <c:pt idx="21">
                  <c:v>44144</c:v>
                </c:pt>
                <c:pt idx="22">
                  <c:v>44145</c:v>
                </c:pt>
                <c:pt idx="23">
                  <c:v>44146</c:v>
                </c:pt>
                <c:pt idx="24">
                  <c:v>44147</c:v>
                </c:pt>
                <c:pt idx="25">
                  <c:v>44148</c:v>
                </c:pt>
                <c:pt idx="26">
                  <c:v>44149</c:v>
                </c:pt>
                <c:pt idx="27">
                  <c:v>44150</c:v>
                </c:pt>
                <c:pt idx="28">
                  <c:v>44151</c:v>
                </c:pt>
                <c:pt idx="29">
                  <c:v>44152</c:v>
                </c:pt>
                <c:pt idx="30">
                  <c:v>44153</c:v>
                </c:pt>
                <c:pt idx="31">
                  <c:v>44154</c:v>
                </c:pt>
                <c:pt idx="32">
                  <c:v>44155</c:v>
                </c:pt>
                <c:pt idx="33">
                  <c:v>44156</c:v>
                </c:pt>
                <c:pt idx="34">
                  <c:v>44157</c:v>
                </c:pt>
                <c:pt idx="35">
                  <c:v>44158</c:v>
                </c:pt>
                <c:pt idx="36">
                  <c:v>44159</c:v>
                </c:pt>
                <c:pt idx="37">
                  <c:v>44160</c:v>
                </c:pt>
                <c:pt idx="38">
                  <c:v>44161</c:v>
                </c:pt>
                <c:pt idx="39">
                  <c:v>44162</c:v>
                </c:pt>
                <c:pt idx="40">
                  <c:v>44163</c:v>
                </c:pt>
                <c:pt idx="41">
                  <c:v>44164</c:v>
                </c:pt>
                <c:pt idx="42">
                  <c:v>44165</c:v>
                </c:pt>
                <c:pt idx="43">
                  <c:v>44166</c:v>
                </c:pt>
                <c:pt idx="44">
                  <c:v>44167</c:v>
                </c:pt>
                <c:pt idx="45">
                  <c:v>44168</c:v>
                </c:pt>
                <c:pt idx="46">
                  <c:v>44169</c:v>
                </c:pt>
                <c:pt idx="47">
                  <c:v>44170</c:v>
                </c:pt>
                <c:pt idx="48">
                  <c:v>44171</c:v>
                </c:pt>
                <c:pt idx="49">
                  <c:v>44172</c:v>
                </c:pt>
                <c:pt idx="50">
                  <c:v>44173</c:v>
                </c:pt>
                <c:pt idx="51">
                  <c:v>44174</c:v>
                </c:pt>
                <c:pt idx="52">
                  <c:v>44175</c:v>
                </c:pt>
                <c:pt idx="53">
                  <c:v>44176</c:v>
                </c:pt>
                <c:pt idx="54">
                  <c:v>44177</c:v>
                </c:pt>
                <c:pt idx="55">
                  <c:v>44178</c:v>
                </c:pt>
                <c:pt idx="56">
                  <c:v>44179</c:v>
                </c:pt>
                <c:pt idx="57">
                  <c:v>44180</c:v>
                </c:pt>
                <c:pt idx="58">
                  <c:v>44181</c:v>
                </c:pt>
                <c:pt idx="59">
                  <c:v>44182</c:v>
                </c:pt>
                <c:pt idx="60">
                  <c:v>44183</c:v>
                </c:pt>
                <c:pt idx="61">
                  <c:v>44184</c:v>
                </c:pt>
                <c:pt idx="62">
                  <c:v>44185</c:v>
                </c:pt>
                <c:pt idx="63">
                  <c:v>44186</c:v>
                </c:pt>
                <c:pt idx="64">
                  <c:v>44187</c:v>
                </c:pt>
                <c:pt idx="65">
                  <c:v>44188</c:v>
                </c:pt>
                <c:pt idx="66">
                  <c:v>44189</c:v>
                </c:pt>
                <c:pt idx="67">
                  <c:v>44190</c:v>
                </c:pt>
                <c:pt idx="68">
                  <c:v>44191</c:v>
                </c:pt>
                <c:pt idx="69">
                  <c:v>44192</c:v>
                </c:pt>
                <c:pt idx="70">
                  <c:v>44193</c:v>
                </c:pt>
                <c:pt idx="71">
                  <c:v>44194</c:v>
                </c:pt>
                <c:pt idx="72">
                  <c:v>44195</c:v>
                </c:pt>
                <c:pt idx="73">
                  <c:v>44196</c:v>
                </c:pt>
                <c:pt idx="74">
                  <c:v>44197</c:v>
                </c:pt>
                <c:pt idx="75">
                  <c:v>44198</c:v>
                </c:pt>
                <c:pt idx="76">
                  <c:v>44199</c:v>
                </c:pt>
                <c:pt idx="77">
                  <c:v>44200</c:v>
                </c:pt>
                <c:pt idx="78">
                  <c:v>44201</c:v>
                </c:pt>
                <c:pt idx="79">
                  <c:v>44202</c:v>
                </c:pt>
                <c:pt idx="80">
                  <c:v>44203</c:v>
                </c:pt>
                <c:pt idx="81">
                  <c:v>44204</c:v>
                </c:pt>
                <c:pt idx="82">
                  <c:v>44205</c:v>
                </c:pt>
                <c:pt idx="83">
                  <c:v>44206</c:v>
                </c:pt>
                <c:pt idx="84">
                  <c:v>44207</c:v>
                </c:pt>
                <c:pt idx="85">
                  <c:v>44208</c:v>
                </c:pt>
                <c:pt idx="86">
                  <c:v>44209</c:v>
                </c:pt>
                <c:pt idx="87">
                  <c:v>44210</c:v>
                </c:pt>
                <c:pt idx="88">
                  <c:v>44211</c:v>
                </c:pt>
                <c:pt idx="89">
                  <c:v>44212</c:v>
                </c:pt>
                <c:pt idx="90">
                  <c:v>44213</c:v>
                </c:pt>
                <c:pt idx="91">
                  <c:v>44214</c:v>
                </c:pt>
                <c:pt idx="92">
                  <c:v>44215</c:v>
                </c:pt>
                <c:pt idx="93">
                  <c:v>44216</c:v>
                </c:pt>
                <c:pt idx="94">
                  <c:v>44217</c:v>
                </c:pt>
                <c:pt idx="95">
                  <c:v>44218</c:v>
                </c:pt>
                <c:pt idx="96">
                  <c:v>44219</c:v>
                </c:pt>
                <c:pt idx="97">
                  <c:v>44220</c:v>
                </c:pt>
                <c:pt idx="98">
                  <c:v>44221</c:v>
                </c:pt>
                <c:pt idx="99">
                  <c:v>44222</c:v>
                </c:pt>
                <c:pt idx="100">
                  <c:v>44223</c:v>
                </c:pt>
                <c:pt idx="101">
                  <c:v>44224</c:v>
                </c:pt>
                <c:pt idx="102">
                  <c:v>44225</c:v>
                </c:pt>
                <c:pt idx="103">
                  <c:v>44226</c:v>
                </c:pt>
                <c:pt idx="104">
                  <c:v>44227</c:v>
                </c:pt>
                <c:pt idx="105">
                  <c:v>44228</c:v>
                </c:pt>
                <c:pt idx="106">
                  <c:v>44229</c:v>
                </c:pt>
                <c:pt idx="107">
                  <c:v>44230</c:v>
                </c:pt>
                <c:pt idx="108">
                  <c:v>44231</c:v>
                </c:pt>
                <c:pt idx="109">
                  <c:v>44232</c:v>
                </c:pt>
                <c:pt idx="110">
                  <c:v>44233</c:v>
                </c:pt>
                <c:pt idx="111">
                  <c:v>44234</c:v>
                </c:pt>
                <c:pt idx="112">
                  <c:v>44235</c:v>
                </c:pt>
                <c:pt idx="113">
                  <c:v>44236</c:v>
                </c:pt>
                <c:pt idx="114">
                  <c:v>44237</c:v>
                </c:pt>
                <c:pt idx="115">
                  <c:v>44238</c:v>
                </c:pt>
                <c:pt idx="116">
                  <c:v>44239</c:v>
                </c:pt>
                <c:pt idx="117">
                  <c:v>44240</c:v>
                </c:pt>
                <c:pt idx="118">
                  <c:v>44241</c:v>
                </c:pt>
                <c:pt idx="119">
                  <c:v>44242</c:v>
                </c:pt>
                <c:pt idx="120">
                  <c:v>44243</c:v>
                </c:pt>
                <c:pt idx="121">
                  <c:v>44244</c:v>
                </c:pt>
                <c:pt idx="122">
                  <c:v>44245</c:v>
                </c:pt>
                <c:pt idx="123">
                  <c:v>44246</c:v>
                </c:pt>
                <c:pt idx="124">
                  <c:v>44247</c:v>
                </c:pt>
                <c:pt idx="125">
                  <c:v>44248</c:v>
                </c:pt>
                <c:pt idx="126">
                  <c:v>44249</c:v>
                </c:pt>
                <c:pt idx="127">
                  <c:v>44250</c:v>
                </c:pt>
                <c:pt idx="128">
                  <c:v>44251</c:v>
                </c:pt>
                <c:pt idx="129">
                  <c:v>44252</c:v>
                </c:pt>
                <c:pt idx="130">
                  <c:v>44253</c:v>
                </c:pt>
                <c:pt idx="131">
                  <c:v>44254</c:v>
                </c:pt>
                <c:pt idx="132">
                  <c:v>44255</c:v>
                </c:pt>
                <c:pt idx="133">
                  <c:v>44256</c:v>
                </c:pt>
                <c:pt idx="134">
                  <c:v>44257</c:v>
                </c:pt>
                <c:pt idx="135">
                  <c:v>44258</c:v>
                </c:pt>
                <c:pt idx="136">
                  <c:v>44259</c:v>
                </c:pt>
                <c:pt idx="137">
                  <c:v>44260</c:v>
                </c:pt>
                <c:pt idx="138">
                  <c:v>44261</c:v>
                </c:pt>
                <c:pt idx="139">
                  <c:v>44262</c:v>
                </c:pt>
                <c:pt idx="140">
                  <c:v>44263</c:v>
                </c:pt>
                <c:pt idx="141">
                  <c:v>44264</c:v>
                </c:pt>
                <c:pt idx="142">
                  <c:v>44265</c:v>
                </c:pt>
                <c:pt idx="143">
                  <c:v>44266</c:v>
                </c:pt>
                <c:pt idx="144">
                  <c:v>44267</c:v>
                </c:pt>
                <c:pt idx="145">
                  <c:v>44268</c:v>
                </c:pt>
                <c:pt idx="146">
                  <c:v>44269</c:v>
                </c:pt>
                <c:pt idx="147">
                  <c:v>44270</c:v>
                </c:pt>
                <c:pt idx="148">
                  <c:v>44271</c:v>
                </c:pt>
                <c:pt idx="149">
                  <c:v>44272</c:v>
                </c:pt>
                <c:pt idx="150">
                  <c:v>44273</c:v>
                </c:pt>
                <c:pt idx="151">
                  <c:v>44274</c:v>
                </c:pt>
                <c:pt idx="152">
                  <c:v>44275</c:v>
                </c:pt>
                <c:pt idx="153">
                  <c:v>44276</c:v>
                </c:pt>
                <c:pt idx="154">
                  <c:v>44277</c:v>
                </c:pt>
                <c:pt idx="155">
                  <c:v>44278</c:v>
                </c:pt>
                <c:pt idx="156">
                  <c:v>44279</c:v>
                </c:pt>
                <c:pt idx="157">
                  <c:v>44280</c:v>
                </c:pt>
                <c:pt idx="158">
                  <c:v>44281</c:v>
                </c:pt>
                <c:pt idx="159">
                  <c:v>44282</c:v>
                </c:pt>
                <c:pt idx="160">
                  <c:v>44283</c:v>
                </c:pt>
                <c:pt idx="161">
                  <c:v>44284</c:v>
                </c:pt>
                <c:pt idx="162">
                  <c:v>44285</c:v>
                </c:pt>
                <c:pt idx="163">
                  <c:v>44286</c:v>
                </c:pt>
                <c:pt idx="164">
                  <c:v>44287</c:v>
                </c:pt>
                <c:pt idx="165">
                  <c:v>44288</c:v>
                </c:pt>
                <c:pt idx="166">
                  <c:v>44289</c:v>
                </c:pt>
                <c:pt idx="167">
                  <c:v>44290</c:v>
                </c:pt>
                <c:pt idx="168">
                  <c:v>44291</c:v>
                </c:pt>
                <c:pt idx="169">
                  <c:v>44292</c:v>
                </c:pt>
                <c:pt idx="170">
                  <c:v>44293</c:v>
                </c:pt>
                <c:pt idx="171">
                  <c:v>44294</c:v>
                </c:pt>
                <c:pt idx="172">
                  <c:v>44295</c:v>
                </c:pt>
                <c:pt idx="173">
                  <c:v>44296</c:v>
                </c:pt>
                <c:pt idx="174">
                  <c:v>44297</c:v>
                </c:pt>
              </c:numCache>
            </c:numRef>
          </c:cat>
          <c:val>
            <c:numRef>
              <c:f>Tavola1!$D$6:$D$411</c:f>
              <c:numCache>
                <c:formatCode>General</c:formatCode>
                <c:ptCount val="177"/>
                <c:pt idx="0">
                  <c:v>12654</c:v>
                </c:pt>
                <c:pt idx="1">
                  <c:v>13228</c:v>
                </c:pt>
                <c:pt idx="2">
                  <c:v>13790</c:v>
                </c:pt>
                <c:pt idx="3">
                  <c:v>14586</c:v>
                </c:pt>
                <c:pt idx="4">
                  <c:v>15316</c:v>
                </c:pt>
                <c:pt idx="5">
                  <c:v>16202</c:v>
                </c:pt>
                <c:pt idx="6">
                  <c:v>16897</c:v>
                </c:pt>
                <c:pt idx="7">
                  <c:v>17465</c:v>
                </c:pt>
                <c:pt idx="8">
                  <c:v>18325</c:v>
                </c:pt>
                <c:pt idx="9">
                  <c:v>19033</c:v>
                </c:pt>
                <c:pt idx="10">
                  <c:v>19822</c:v>
                </c:pt>
                <c:pt idx="11">
                  <c:v>20806</c:v>
                </c:pt>
                <c:pt idx="12">
                  <c:v>21758</c:v>
                </c:pt>
                <c:pt idx="13">
                  <c:v>22853</c:v>
                </c:pt>
                <c:pt idx="14">
                  <c:v>23877</c:v>
                </c:pt>
                <c:pt idx="15">
                  <c:v>24925</c:v>
                </c:pt>
                <c:pt idx="16">
                  <c:v>26080</c:v>
                </c:pt>
                <c:pt idx="17">
                  <c:v>27402</c:v>
                </c:pt>
                <c:pt idx="18">
                  <c:v>28825</c:v>
                </c:pt>
                <c:pt idx="19">
                  <c:v>30188</c:v>
                </c:pt>
                <c:pt idx="20">
                  <c:v>31271</c:v>
                </c:pt>
                <c:pt idx="21">
                  <c:v>32294</c:v>
                </c:pt>
                <c:pt idx="22">
                  <c:v>33495</c:v>
                </c:pt>
                <c:pt idx="23">
                  <c:v>34982</c:v>
                </c:pt>
                <c:pt idx="24">
                  <c:v>36674</c:v>
                </c:pt>
                <c:pt idx="25">
                  <c:v>38381</c:v>
                </c:pt>
                <c:pt idx="26">
                  <c:v>40110</c:v>
                </c:pt>
                <c:pt idx="27">
                  <c:v>41532</c:v>
                </c:pt>
                <c:pt idx="28">
                  <c:v>42993</c:v>
                </c:pt>
                <c:pt idx="29">
                  <c:v>44691</c:v>
                </c:pt>
                <c:pt idx="30">
                  <c:v>46528</c:v>
                </c:pt>
                <c:pt idx="31">
                  <c:v>48399</c:v>
                </c:pt>
                <c:pt idx="32">
                  <c:v>50033</c:v>
                </c:pt>
                <c:pt idx="33">
                  <c:v>51871</c:v>
                </c:pt>
                <c:pt idx="34">
                  <c:v>53129</c:v>
                </c:pt>
                <c:pt idx="35">
                  <c:v>54378</c:v>
                </c:pt>
                <c:pt idx="36">
                  <c:v>55684</c:v>
                </c:pt>
                <c:pt idx="37">
                  <c:v>57001</c:v>
                </c:pt>
                <c:pt idx="38">
                  <c:v>58769</c:v>
                </c:pt>
                <c:pt idx="39">
                  <c:v>60335</c:v>
                </c:pt>
                <c:pt idx="40">
                  <c:v>61524</c:v>
                </c:pt>
                <c:pt idx="41">
                  <c:v>62548</c:v>
                </c:pt>
                <c:pt idx="42">
                  <c:v>63686</c:v>
                </c:pt>
                <c:pt idx="43">
                  <c:v>65085</c:v>
                </c:pt>
                <c:pt idx="44">
                  <c:v>66568</c:v>
                </c:pt>
                <c:pt idx="45">
                  <c:v>67862</c:v>
                </c:pt>
                <c:pt idx="46">
                  <c:v>69227</c:v>
                </c:pt>
                <c:pt idx="47">
                  <c:v>70467</c:v>
                </c:pt>
                <c:pt idx="48">
                  <c:v>71489</c:v>
                </c:pt>
                <c:pt idx="49">
                  <c:v>72407</c:v>
                </c:pt>
                <c:pt idx="50">
                  <c:v>73555</c:v>
                </c:pt>
                <c:pt idx="51">
                  <c:v>74308</c:v>
                </c:pt>
                <c:pt idx="52">
                  <c:v>75367</c:v>
                </c:pt>
                <c:pt idx="53">
                  <c:v>76366</c:v>
                </c:pt>
                <c:pt idx="54">
                  <c:v>77382</c:v>
                </c:pt>
                <c:pt idx="55">
                  <c:v>78190</c:v>
                </c:pt>
                <c:pt idx="56">
                  <c:v>79104</c:v>
                </c:pt>
                <c:pt idx="57">
                  <c:v>80191</c:v>
                </c:pt>
                <c:pt idx="58">
                  <c:v>81256</c:v>
                </c:pt>
                <c:pt idx="59">
                  <c:v>82128</c:v>
                </c:pt>
                <c:pt idx="60">
                  <c:v>82859</c:v>
                </c:pt>
                <c:pt idx="61">
                  <c:v>83737</c:v>
                </c:pt>
                <c:pt idx="62">
                  <c:v>84529</c:v>
                </c:pt>
                <c:pt idx="63">
                  <c:v>85198</c:v>
                </c:pt>
                <c:pt idx="64">
                  <c:v>86092</c:v>
                </c:pt>
                <c:pt idx="65">
                  <c:v>87024</c:v>
                </c:pt>
                <c:pt idx="66">
                  <c:v>87877</c:v>
                </c:pt>
                <c:pt idx="67">
                  <c:v>88597</c:v>
                </c:pt>
                <c:pt idx="68">
                  <c:v>88934</c:v>
                </c:pt>
                <c:pt idx="69">
                  <c:v>89616</c:v>
                </c:pt>
                <c:pt idx="70">
                  <c:v>90266</c:v>
                </c:pt>
                <c:pt idx="71">
                  <c:v>91261</c:v>
                </c:pt>
                <c:pt idx="72">
                  <c:v>92345</c:v>
                </c:pt>
                <c:pt idx="73">
                  <c:v>93644</c:v>
                </c:pt>
                <c:pt idx="74">
                  <c:v>94766</c:v>
                </c:pt>
                <c:pt idx="75">
                  <c:v>95500</c:v>
                </c:pt>
                <c:pt idx="76">
                  <c:v>96547</c:v>
                </c:pt>
                <c:pt idx="77">
                  <c:v>97938</c:v>
                </c:pt>
                <c:pt idx="78">
                  <c:v>99514</c:v>
                </c:pt>
                <c:pt idx="79">
                  <c:v>101206</c:v>
                </c:pt>
                <c:pt idx="80">
                  <c:v>102641</c:v>
                </c:pt>
                <c:pt idx="81">
                  <c:v>104483</c:v>
                </c:pt>
                <c:pt idx="82">
                  <c:v>106322</c:v>
                </c:pt>
                <c:pt idx="83">
                  <c:v>108055</c:v>
                </c:pt>
                <c:pt idx="84">
                  <c:v>109642</c:v>
                </c:pt>
                <c:pt idx="85">
                  <c:v>111555</c:v>
                </c:pt>
                <c:pt idx="86">
                  <c:v>113524</c:v>
                </c:pt>
                <c:pt idx="87">
                  <c:v>115391</c:v>
                </c:pt>
                <c:pt idx="88">
                  <c:v>117336</c:v>
                </c:pt>
                <c:pt idx="89">
                  <c:v>119290</c:v>
                </c:pt>
                <c:pt idx="90">
                  <c:v>120729</c:v>
                </c:pt>
                <c:pt idx="91">
                  <c:v>122007</c:v>
                </c:pt>
                <c:pt idx="92">
                  <c:v>123648</c:v>
                </c:pt>
                <c:pt idx="93">
                  <c:v>125134</c:v>
                </c:pt>
                <c:pt idx="94">
                  <c:v>126364</c:v>
                </c:pt>
                <c:pt idx="95">
                  <c:v>127719</c:v>
                </c:pt>
                <c:pt idx="96">
                  <c:v>128877</c:v>
                </c:pt>
                <c:pt idx="97">
                  <c:v>129752</c:v>
                </c:pt>
                <c:pt idx="98">
                  <c:v>130637</c:v>
                </c:pt>
                <c:pt idx="99">
                  <c:v>131607</c:v>
                </c:pt>
                <c:pt idx="100">
                  <c:v>132603</c:v>
                </c:pt>
                <c:pt idx="101">
                  <c:v>133597</c:v>
                </c:pt>
                <c:pt idx="102">
                  <c:v>134541</c:v>
                </c:pt>
                <c:pt idx="103">
                  <c:v>135387</c:v>
                </c:pt>
                <c:pt idx="104">
                  <c:v>136103</c:v>
                </c:pt>
                <c:pt idx="105">
                  <c:v>136869</c:v>
                </c:pt>
                <c:pt idx="106">
                  <c:v>137853</c:v>
                </c:pt>
                <c:pt idx="107">
                  <c:v>138739</c:v>
                </c:pt>
                <c:pt idx="108">
                  <c:v>139528</c:v>
                </c:pt>
                <c:pt idx="109">
                  <c:v>140144</c:v>
                </c:pt>
                <c:pt idx="110">
                  <c:v>140980</c:v>
                </c:pt>
                <c:pt idx="111">
                  <c:v>141554</c:v>
                </c:pt>
                <c:pt idx="112">
                  <c:v>142032</c:v>
                </c:pt>
                <c:pt idx="113">
                  <c:v>142776</c:v>
                </c:pt>
                <c:pt idx="114">
                  <c:v>143471</c:v>
                </c:pt>
                <c:pt idx="115">
                  <c:v>144231</c:v>
                </c:pt>
                <c:pt idx="116">
                  <c:v>144722</c:v>
                </c:pt>
                <c:pt idx="117">
                  <c:v>145265</c:v>
                </c:pt>
                <c:pt idx="118">
                  <c:v>145744</c:v>
                </c:pt>
                <c:pt idx="119">
                  <c:v>146076</c:v>
                </c:pt>
                <c:pt idx="120">
                  <c:v>146701</c:v>
                </c:pt>
                <c:pt idx="121">
                  <c:v>147185</c:v>
                </c:pt>
                <c:pt idx="122">
                  <c:v>147665</c:v>
                </c:pt>
                <c:pt idx="123">
                  <c:v>148105</c:v>
                </c:pt>
                <c:pt idx="124">
                  <c:v>148579</c:v>
                </c:pt>
                <c:pt idx="125">
                  <c:v>148990</c:v>
                </c:pt>
                <c:pt idx="126">
                  <c:v>149402</c:v>
                </c:pt>
                <c:pt idx="127">
                  <c:v>149854</c:v>
                </c:pt>
                <c:pt idx="128">
                  <c:v>150396</c:v>
                </c:pt>
                <c:pt idx="129">
                  <c:v>151009</c:v>
                </c:pt>
                <c:pt idx="130">
                  <c:v>151587</c:v>
                </c:pt>
                <c:pt idx="131">
                  <c:v>152105</c:v>
                </c:pt>
                <c:pt idx="132">
                  <c:v>152558</c:v>
                </c:pt>
                <c:pt idx="133">
                  <c:v>153036</c:v>
                </c:pt>
                <c:pt idx="134">
                  <c:v>153602</c:v>
                </c:pt>
                <c:pt idx="135">
                  <c:v>154141</c:v>
                </c:pt>
                <c:pt idx="136">
                  <c:v>154701</c:v>
                </c:pt>
                <c:pt idx="137">
                  <c:v>155220</c:v>
                </c:pt>
                <c:pt idx="138">
                  <c:v>155812</c:v>
                </c:pt>
                <c:pt idx="139">
                  <c:v>156388</c:v>
                </c:pt>
                <c:pt idx="140">
                  <c:v>156903</c:v>
                </c:pt>
                <c:pt idx="141">
                  <c:v>157498</c:v>
                </c:pt>
                <c:pt idx="142">
                  <c:v>158193</c:v>
                </c:pt>
                <c:pt idx="143">
                  <c:v>158865</c:v>
                </c:pt>
                <c:pt idx="144">
                  <c:v>159544</c:v>
                </c:pt>
                <c:pt idx="145">
                  <c:v>160194</c:v>
                </c:pt>
                <c:pt idx="146">
                  <c:v>160807</c:v>
                </c:pt>
                <c:pt idx="147">
                  <c:v>161330</c:v>
                </c:pt>
                <c:pt idx="148">
                  <c:v>161928</c:v>
                </c:pt>
                <c:pt idx="149">
                  <c:v>162710</c:v>
                </c:pt>
                <c:pt idx="150">
                  <c:v>163499</c:v>
                </c:pt>
                <c:pt idx="151">
                  <c:v>164358</c:v>
                </c:pt>
                <c:pt idx="152">
                  <c:v>165140</c:v>
                </c:pt>
                <c:pt idx="153">
                  <c:v>165839</c:v>
                </c:pt>
                <c:pt idx="154">
                  <c:v>166505</c:v>
                </c:pt>
                <c:pt idx="155">
                  <c:v>167256</c:v>
                </c:pt>
                <c:pt idx="156">
                  <c:v>168021</c:v>
                </c:pt>
                <c:pt idx="157">
                  <c:v>168916</c:v>
                </c:pt>
                <c:pt idx="158">
                  <c:v>169808</c:v>
                </c:pt>
                <c:pt idx="159">
                  <c:v>170698</c:v>
                </c:pt>
                <c:pt idx="160">
                  <c:v>171651</c:v>
                </c:pt>
                <c:pt idx="161">
                  <c:v>172450</c:v>
                </c:pt>
                <c:pt idx="162">
                  <c:v>172450</c:v>
                </c:pt>
                <c:pt idx="163">
                  <c:v>174123</c:v>
                </c:pt>
                <c:pt idx="164">
                  <c:v>175405</c:v>
                </c:pt>
                <c:pt idx="165">
                  <c:v>176627</c:v>
                </c:pt>
                <c:pt idx="166">
                  <c:v>177641</c:v>
                </c:pt>
                <c:pt idx="167">
                  <c:v>178656</c:v>
                </c:pt>
                <c:pt idx="168">
                  <c:v>179565</c:v>
                </c:pt>
                <c:pt idx="169">
                  <c:v>180348</c:v>
                </c:pt>
                <c:pt idx="170">
                  <c:v>181346</c:v>
                </c:pt>
                <c:pt idx="171">
                  <c:v>182633</c:v>
                </c:pt>
                <c:pt idx="172">
                  <c:v>184138</c:v>
                </c:pt>
                <c:pt idx="173">
                  <c:v>185367</c:v>
                </c:pt>
                <c:pt idx="174">
                  <c:v>186487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9F-4E3E-8A93-BD1C8ABF0076}"/>
            </c:ext>
          </c:extLst>
        </c:ser>
        <c:ser>
          <c:idx val="1"/>
          <c:order val="1"/>
          <c:tx>
            <c:strRef>
              <c:f>Tavola1!$E$2:$E$5</c:f>
              <c:strCache>
                <c:ptCount val="1"/>
                <c:pt idx="0">
                  <c:v>Attuali positivi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Tavola1!$A$6:$A$411</c:f>
              <c:numCache>
                <c:formatCode>d/m;@</c:formatCode>
                <c:ptCount val="177"/>
                <c:pt idx="0">
                  <c:v>44123</c:v>
                </c:pt>
                <c:pt idx="1">
                  <c:v>44124</c:v>
                </c:pt>
                <c:pt idx="2">
                  <c:v>44125</c:v>
                </c:pt>
                <c:pt idx="3">
                  <c:v>44126</c:v>
                </c:pt>
                <c:pt idx="4">
                  <c:v>44127</c:v>
                </c:pt>
                <c:pt idx="5">
                  <c:v>44128</c:v>
                </c:pt>
                <c:pt idx="6">
                  <c:v>44129</c:v>
                </c:pt>
                <c:pt idx="7">
                  <c:v>44130</c:v>
                </c:pt>
                <c:pt idx="8">
                  <c:v>44131</c:v>
                </c:pt>
                <c:pt idx="9">
                  <c:v>44132</c:v>
                </c:pt>
                <c:pt idx="10">
                  <c:v>44133</c:v>
                </c:pt>
                <c:pt idx="11">
                  <c:v>44134</c:v>
                </c:pt>
                <c:pt idx="12">
                  <c:v>44135</c:v>
                </c:pt>
                <c:pt idx="13">
                  <c:v>44136</c:v>
                </c:pt>
                <c:pt idx="14">
                  <c:v>44137</c:v>
                </c:pt>
                <c:pt idx="15">
                  <c:v>44138</c:v>
                </c:pt>
                <c:pt idx="16">
                  <c:v>44139</c:v>
                </c:pt>
                <c:pt idx="17">
                  <c:v>44140</c:v>
                </c:pt>
                <c:pt idx="18">
                  <c:v>44141</c:v>
                </c:pt>
                <c:pt idx="19">
                  <c:v>44142</c:v>
                </c:pt>
                <c:pt idx="20">
                  <c:v>44143</c:v>
                </c:pt>
                <c:pt idx="21">
                  <c:v>44144</c:v>
                </c:pt>
                <c:pt idx="22">
                  <c:v>44145</c:v>
                </c:pt>
                <c:pt idx="23">
                  <c:v>44146</c:v>
                </c:pt>
                <c:pt idx="24">
                  <c:v>44147</c:v>
                </c:pt>
                <c:pt idx="25">
                  <c:v>44148</c:v>
                </c:pt>
                <c:pt idx="26">
                  <c:v>44149</c:v>
                </c:pt>
                <c:pt idx="27">
                  <c:v>44150</c:v>
                </c:pt>
                <c:pt idx="28">
                  <c:v>44151</c:v>
                </c:pt>
                <c:pt idx="29">
                  <c:v>44152</c:v>
                </c:pt>
                <c:pt idx="30">
                  <c:v>44153</c:v>
                </c:pt>
                <c:pt idx="31">
                  <c:v>44154</c:v>
                </c:pt>
                <c:pt idx="32">
                  <c:v>44155</c:v>
                </c:pt>
                <c:pt idx="33">
                  <c:v>44156</c:v>
                </c:pt>
                <c:pt idx="34">
                  <c:v>44157</c:v>
                </c:pt>
                <c:pt idx="35">
                  <c:v>44158</c:v>
                </c:pt>
                <c:pt idx="36">
                  <c:v>44159</c:v>
                </c:pt>
                <c:pt idx="37">
                  <c:v>44160</c:v>
                </c:pt>
                <c:pt idx="38">
                  <c:v>44161</c:v>
                </c:pt>
                <c:pt idx="39">
                  <c:v>44162</c:v>
                </c:pt>
                <c:pt idx="40">
                  <c:v>44163</c:v>
                </c:pt>
                <c:pt idx="41">
                  <c:v>44164</c:v>
                </c:pt>
                <c:pt idx="42">
                  <c:v>44165</c:v>
                </c:pt>
                <c:pt idx="43">
                  <c:v>44166</c:v>
                </c:pt>
                <c:pt idx="44">
                  <c:v>44167</c:v>
                </c:pt>
                <c:pt idx="45">
                  <c:v>44168</c:v>
                </c:pt>
                <c:pt idx="46">
                  <c:v>44169</c:v>
                </c:pt>
                <c:pt idx="47">
                  <c:v>44170</c:v>
                </c:pt>
                <c:pt idx="48">
                  <c:v>44171</c:v>
                </c:pt>
                <c:pt idx="49">
                  <c:v>44172</c:v>
                </c:pt>
                <c:pt idx="50">
                  <c:v>44173</c:v>
                </c:pt>
                <c:pt idx="51">
                  <c:v>44174</c:v>
                </c:pt>
                <c:pt idx="52">
                  <c:v>44175</c:v>
                </c:pt>
                <c:pt idx="53">
                  <c:v>44176</c:v>
                </c:pt>
                <c:pt idx="54">
                  <c:v>44177</c:v>
                </c:pt>
                <c:pt idx="55">
                  <c:v>44178</c:v>
                </c:pt>
                <c:pt idx="56">
                  <c:v>44179</c:v>
                </c:pt>
                <c:pt idx="57">
                  <c:v>44180</c:v>
                </c:pt>
                <c:pt idx="58">
                  <c:v>44181</c:v>
                </c:pt>
                <c:pt idx="59">
                  <c:v>44182</c:v>
                </c:pt>
                <c:pt idx="60">
                  <c:v>44183</c:v>
                </c:pt>
                <c:pt idx="61">
                  <c:v>44184</c:v>
                </c:pt>
                <c:pt idx="62">
                  <c:v>44185</c:v>
                </c:pt>
                <c:pt idx="63">
                  <c:v>44186</c:v>
                </c:pt>
                <c:pt idx="64">
                  <c:v>44187</c:v>
                </c:pt>
                <c:pt idx="65">
                  <c:v>44188</c:v>
                </c:pt>
                <c:pt idx="66">
                  <c:v>44189</c:v>
                </c:pt>
                <c:pt idx="67">
                  <c:v>44190</c:v>
                </c:pt>
                <c:pt idx="68">
                  <c:v>44191</c:v>
                </c:pt>
                <c:pt idx="69">
                  <c:v>44192</c:v>
                </c:pt>
                <c:pt idx="70">
                  <c:v>44193</c:v>
                </c:pt>
                <c:pt idx="71">
                  <c:v>44194</c:v>
                </c:pt>
                <c:pt idx="72">
                  <c:v>44195</c:v>
                </c:pt>
                <c:pt idx="73">
                  <c:v>44196</c:v>
                </c:pt>
                <c:pt idx="74">
                  <c:v>44197</c:v>
                </c:pt>
                <c:pt idx="75">
                  <c:v>44198</c:v>
                </c:pt>
                <c:pt idx="76">
                  <c:v>44199</c:v>
                </c:pt>
                <c:pt idx="77">
                  <c:v>44200</c:v>
                </c:pt>
                <c:pt idx="78">
                  <c:v>44201</c:v>
                </c:pt>
                <c:pt idx="79">
                  <c:v>44202</c:v>
                </c:pt>
                <c:pt idx="80">
                  <c:v>44203</c:v>
                </c:pt>
                <c:pt idx="81">
                  <c:v>44204</c:v>
                </c:pt>
                <c:pt idx="82">
                  <c:v>44205</c:v>
                </c:pt>
                <c:pt idx="83">
                  <c:v>44206</c:v>
                </c:pt>
                <c:pt idx="84">
                  <c:v>44207</c:v>
                </c:pt>
                <c:pt idx="85">
                  <c:v>44208</c:v>
                </c:pt>
                <c:pt idx="86">
                  <c:v>44209</c:v>
                </c:pt>
                <c:pt idx="87">
                  <c:v>44210</c:v>
                </c:pt>
                <c:pt idx="88">
                  <c:v>44211</c:v>
                </c:pt>
                <c:pt idx="89">
                  <c:v>44212</c:v>
                </c:pt>
                <c:pt idx="90">
                  <c:v>44213</c:v>
                </c:pt>
                <c:pt idx="91">
                  <c:v>44214</c:v>
                </c:pt>
                <c:pt idx="92">
                  <c:v>44215</c:v>
                </c:pt>
                <c:pt idx="93">
                  <c:v>44216</c:v>
                </c:pt>
                <c:pt idx="94">
                  <c:v>44217</c:v>
                </c:pt>
                <c:pt idx="95">
                  <c:v>44218</c:v>
                </c:pt>
                <c:pt idx="96">
                  <c:v>44219</c:v>
                </c:pt>
                <c:pt idx="97">
                  <c:v>44220</c:v>
                </c:pt>
                <c:pt idx="98">
                  <c:v>44221</c:v>
                </c:pt>
                <c:pt idx="99">
                  <c:v>44222</c:v>
                </c:pt>
                <c:pt idx="100">
                  <c:v>44223</c:v>
                </c:pt>
                <c:pt idx="101">
                  <c:v>44224</c:v>
                </c:pt>
                <c:pt idx="102">
                  <c:v>44225</c:v>
                </c:pt>
                <c:pt idx="103">
                  <c:v>44226</c:v>
                </c:pt>
                <c:pt idx="104">
                  <c:v>44227</c:v>
                </c:pt>
                <c:pt idx="105">
                  <c:v>44228</c:v>
                </c:pt>
                <c:pt idx="106">
                  <c:v>44229</c:v>
                </c:pt>
                <c:pt idx="107">
                  <c:v>44230</c:v>
                </c:pt>
                <c:pt idx="108">
                  <c:v>44231</c:v>
                </c:pt>
                <c:pt idx="109">
                  <c:v>44232</c:v>
                </c:pt>
                <c:pt idx="110">
                  <c:v>44233</c:v>
                </c:pt>
                <c:pt idx="111">
                  <c:v>44234</c:v>
                </c:pt>
                <c:pt idx="112">
                  <c:v>44235</c:v>
                </c:pt>
                <c:pt idx="113">
                  <c:v>44236</c:v>
                </c:pt>
                <c:pt idx="114">
                  <c:v>44237</c:v>
                </c:pt>
                <c:pt idx="115">
                  <c:v>44238</c:v>
                </c:pt>
                <c:pt idx="116">
                  <c:v>44239</c:v>
                </c:pt>
                <c:pt idx="117">
                  <c:v>44240</c:v>
                </c:pt>
                <c:pt idx="118">
                  <c:v>44241</c:v>
                </c:pt>
                <c:pt idx="119">
                  <c:v>44242</c:v>
                </c:pt>
                <c:pt idx="120">
                  <c:v>44243</c:v>
                </c:pt>
                <c:pt idx="121">
                  <c:v>44244</c:v>
                </c:pt>
                <c:pt idx="122">
                  <c:v>44245</c:v>
                </c:pt>
                <c:pt idx="123">
                  <c:v>44246</c:v>
                </c:pt>
                <c:pt idx="124">
                  <c:v>44247</c:v>
                </c:pt>
                <c:pt idx="125">
                  <c:v>44248</c:v>
                </c:pt>
                <c:pt idx="126">
                  <c:v>44249</c:v>
                </c:pt>
                <c:pt idx="127">
                  <c:v>44250</c:v>
                </c:pt>
                <c:pt idx="128">
                  <c:v>44251</c:v>
                </c:pt>
                <c:pt idx="129">
                  <c:v>44252</c:v>
                </c:pt>
                <c:pt idx="130">
                  <c:v>44253</c:v>
                </c:pt>
                <c:pt idx="131">
                  <c:v>44254</c:v>
                </c:pt>
                <c:pt idx="132">
                  <c:v>44255</c:v>
                </c:pt>
                <c:pt idx="133">
                  <c:v>44256</c:v>
                </c:pt>
                <c:pt idx="134">
                  <c:v>44257</c:v>
                </c:pt>
                <c:pt idx="135">
                  <c:v>44258</c:v>
                </c:pt>
                <c:pt idx="136">
                  <c:v>44259</c:v>
                </c:pt>
                <c:pt idx="137">
                  <c:v>44260</c:v>
                </c:pt>
                <c:pt idx="138">
                  <c:v>44261</c:v>
                </c:pt>
                <c:pt idx="139">
                  <c:v>44262</c:v>
                </c:pt>
                <c:pt idx="140">
                  <c:v>44263</c:v>
                </c:pt>
                <c:pt idx="141">
                  <c:v>44264</c:v>
                </c:pt>
                <c:pt idx="142">
                  <c:v>44265</c:v>
                </c:pt>
                <c:pt idx="143">
                  <c:v>44266</c:v>
                </c:pt>
                <c:pt idx="144">
                  <c:v>44267</c:v>
                </c:pt>
                <c:pt idx="145">
                  <c:v>44268</c:v>
                </c:pt>
                <c:pt idx="146">
                  <c:v>44269</c:v>
                </c:pt>
                <c:pt idx="147">
                  <c:v>44270</c:v>
                </c:pt>
                <c:pt idx="148">
                  <c:v>44271</c:v>
                </c:pt>
                <c:pt idx="149">
                  <c:v>44272</c:v>
                </c:pt>
                <c:pt idx="150">
                  <c:v>44273</c:v>
                </c:pt>
                <c:pt idx="151">
                  <c:v>44274</c:v>
                </c:pt>
                <c:pt idx="152">
                  <c:v>44275</c:v>
                </c:pt>
                <c:pt idx="153">
                  <c:v>44276</c:v>
                </c:pt>
                <c:pt idx="154">
                  <c:v>44277</c:v>
                </c:pt>
                <c:pt idx="155">
                  <c:v>44278</c:v>
                </c:pt>
                <c:pt idx="156">
                  <c:v>44279</c:v>
                </c:pt>
                <c:pt idx="157">
                  <c:v>44280</c:v>
                </c:pt>
                <c:pt idx="158">
                  <c:v>44281</c:v>
                </c:pt>
                <c:pt idx="159">
                  <c:v>44282</c:v>
                </c:pt>
                <c:pt idx="160">
                  <c:v>44283</c:v>
                </c:pt>
                <c:pt idx="161">
                  <c:v>44284</c:v>
                </c:pt>
                <c:pt idx="162">
                  <c:v>44285</c:v>
                </c:pt>
                <c:pt idx="163">
                  <c:v>44286</c:v>
                </c:pt>
                <c:pt idx="164">
                  <c:v>44287</c:v>
                </c:pt>
                <c:pt idx="165">
                  <c:v>44288</c:v>
                </c:pt>
                <c:pt idx="166">
                  <c:v>44289</c:v>
                </c:pt>
                <c:pt idx="167">
                  <c:v>44290</c:v>
                </c:pt>
                <c:pt idx="168">
                  <c:v>44291</c:v>
                </c:pt>
                <c:pt idx="169">
                  <c:v>44292</c:v>
                </c:pt>
                <c:pt idx="170">
                  <c:v>44293</c:v>
                </c:pt>
                <c:pt idx="171">
                  <c:v>44294</c:v>
                </c:pt>
                <c:pt idx="172">
                  <c:v>44295</c:v>
                </c:pt>
                <c:pt idx="173">
                  <c:v>44296</c:v>
                </c:pt>
                <c:pt idx="174">
                  <c:v>44297</c:v>
                </c:pt>
              </c:numCache>
            </c:numRef>
          </c:cat>
          <c:val>
            <c:numRef>
              <c:f>Tavola1!$E$6:$E$411</c:f>
              <c:numCache>
                <c:formatCode>General</c:formatCode>
                <c:ptCount val="177"/>
                <c:pt idx="0">
                  <c:v>7019</c:v>
                </c:pt>
                <c:pt idx="1">
                  <c:v>7497</c:v>
                </c:pt>
                <c:pt idx="2">
                  <c:v>7850</c:v>
                </c:pt>
                <c:pt idx="3">
                  <c:v>8540</c:v>
                </c:pt>
                <c:pt idx="4">
                  <c:v>9136</c:v>
                </c:pt>
                <c:pt idx="5">
                  <c:v>9889</c:v>
                </c:pt>
                <c:pt idx="6">
                  <c:v>10555</c:v>
                </c:pt>
                <c:pt idx="7">
                  <c:v>10945</c:v>
                </c:pt>
                <c:pt idx="8">
                  <c:v>11734</c:v>
                </c:pt>
                <c:pt idx="9">
                  <c:v>12188</c:v>
                </c:pt>
                <c:pt idx="10">
                  <c:v>12745</c:v>
                </c:pt>
                <c:pt idx="11">
                  <c:v>13564</c:v>
                </c:pt>
                <c:pt idx="12">
                  <c:v>14442</c:v>
                </c:pt>
                <c:pt idx="13">
                  <c:v>15324</c:v>
                </c:pt>
                <c:pt idx="14">
                  <c:v>16064</c:v>
                </c:pt>
                <c:pt idx="15">
                  <c:v>16806</c:v>
                </c:pt>
                <c:pt idx="16">
                  <c:v>17618</c:v>
                </c:pt>
                <c:pt idx="17">
                  <c:v>18526</c:v>
                </c:pt>
                <c:pt idx="18">
                  <c:v>19513</c:v>
                </c:pt>
                <c:pt idx="19">
                  <c:v>20737</c:v>
                </c:pt>
                <c:pt idx="20">
                  <c:v>21467</c:v>
                </c:pt>
                <c:pt idx="21">
                  <c:v>21939</c:v>
                </c:pt>
                <c:pt idx="22">
                  <c:v>22832</c:v>
                </c:pt>
                <c:pt idx="23">
                  <c:v>23564</c:v>
                </c:pt>
                <c:pt idx="24">
                  <c:v>24914</c:v>
                </c:pt>
                <c:pt idx="25">
                  <c:v>26286</c:v>
                </c:pt>
                <c:pt idx="26">
                  <c:v>27806</c:v>
                </c:pt>
                <c:pt idx="27">
                  <c:v>28807</c:v>
                </c:pt>
                <c:pt idx="28">
                  <c:v>29765</c:v>
                </c:pt>
                <c:pt idx="29">
                  <c:v>30756</c:v>
                </c:pt>
                <c:pt idx="30">
                  <c:v>32102</c:v>
                </c:pt>
                <c:pt idx="31">
                  <c:v>33581</c:v>
                </c:pt>
                <c:pt idx="32">
                  <c:v>34756</c:v>
                </c:pt>
                <c:pt idx="33">
                  <c:v>36241</c:v>
                </c:pt>
                <c:pt idx="34">
                  <c:v>37162</c:v>
                </c:pt>
                <c:pt idx="35">
                  <c:v>37913</c:v>
                </c:pt>
                <c:pt idx="36">
                  <c:v>38199</c:v>
                </c:pt>
                <c:pt idx="37">
                  <c:v>38320</c:v>
                </c:pt>
                <c:pt idx="38">
                  <c:v>38508</c:v>
                </c:pt>
                <c:pt idx="39">
                  <c:v>39083</c:v>
                </c:pt>
                <c:pt idx="40">
                  <c:v>39882</c:v>
                </c:pt>
                <c:pt idx="41">
                  <c:v>40484</c:v>
                </c:pt>
                <c:pt idx="42">
                  <c:v>40624</c:v>
                </c:pt>
                <c:pt idx="43">
                  <c:v>40730</c:v>
                </c:pt>
                <c:pt idx="44">
                  <c:v>39731</c:v>
                </c:pt>
                <c:pt idx="45">
                  <c:v>39780</c:v>
                </c:pt>
                <c:pt idx="46">
                  <c:v>39350</c:v>
                </c:pt>
                <c:pt idx="47">
                  <c:v>39540</c:v>
                </c:pt>
                <c:pt idx="48">
                  <c:v>39746</c:v>
                </c:pt>
                <c:pt idx="49">
                  <c:v>40246</c:v>
                </c:pt>
                <c:pt idx="50">
                  <c:v>39555</c:v>
                </c:pt>
                <c:pt idx="51">
                  <c:v>38647</c:v>
                </c:pt>
                <c:pt idx="52">
                  <c:v>36969</c:v>
                </c:pt>
                <c:pt idx="53">
                  <c:v>36410</c:v>
                </c:pt>
                <c:pt idx="54">
                  <c:v>35761</c:v>
                </c:pt>
                <c:pt idx="55">
                  <c:v>35719</c:v>
                </c:pt>
                <c:pt idx="56">
                  <c:v>35841</c:v>
                </c:pt>
                <c:pt idx="57">
                  <c:v>35969</c:v>
                </c:pt>
                <c:pt idx="58">
                  <c:v>35176</c:v>
                </c:pt>
                <c:pt idx="59">
                  <c:v>34688</c:v>
                </c:pt>
                <c:pt idx="60">
                  <c:v>33865</c:v>
                </c:pt>
                <c:pt idx="61">
                  <c:v>33843</c:v>
                </c:pt>
                <c:pt idx="62">
                  <c:v>33883</c:v>
                </c:pt>
                <c:pt idx="63">
                  <c:v>33903</c:v>
                </c:pt>
                <c:pt idx="64">
                  <c:v>33492</c:v>
                </c:pt>
                <c:pt idx="65">
                  <c:v>33614</c:v>
                </c:pt>
                <c:pt idx="66">
                  <c:v>33380</c:v>
                </c:pt>
                <c:pt idx="67">
                  <c:v>33232</c:v>
                </c:pt>
                <c:pt idx="68">
                  <c:v>33290</c:v>
                </c:pt>
                <c:pt idx="69">
                  <c:v>33167</c:v>
                </c:pt>
                <c:pt idx="70">
                  <c:v>33246</c:v>
                </c:pt>
                <c:pt idx="71">
                  <c:v>33409</c:v>
                </c:pt>
                <c:pt idx="72">
                  <c:v>33387</c:v>
                </c:pt>
                <c:pt idx="73">
                  <c:v>33868</c:v>
                </c:pt>
                <c:pt idx="74">
                  <c:v>34347</c:v>
                </c:pt>
                <c:pt idx="75">
                  <c:v>34950</c:v>
                </c:pt>
                <c:pt idx="76">
                  <c:v>35591</c:v>
                </c:pt>
                <c:pt idx="77">
                  <c:v>36578</c:v>
                </c:pt>
                <c:pt idx="78">
                  <c:v>37426</c:v>
                </c:pt>
                <c:pt idx="79">
                  <c:v>37739</c:v>
                </c:pt>
                <c:pt idx="80">
                  <c:v>38705</c:v>
                </c:pt>
                <c:pt idx="81">
                  <c:v>39672</c:v>
                </c:pt>
                <c:pt idx="82">
                  <c:v>40398</c:v>
                </c:pt>
                <c:pt idx="83">
                  <c:v>41506</c:v>
                </c:pt>
                <c:pt idx="84">
                  <c:v>42819</c:v>
                </c:pt>
                <c:pt idx="85">
                  <c:v>44038</c:v>
                </c:pt>
                <c:pt idx="86">
                  <c:v>44677</c:v>
                </c:pt>
                <c:pt idx="87">
                  <c:v>44865</c:v>
                </c:pt>
                <c:pt idx="88">
                  <c:v>45045</c:v>
                </c:pt>
                <c:pt idx="89">
                  <c:v>45452</c:v>
                </c:pt>
                <c:pt idx="90">
                  <c:v>46425</c:v>
                </c:pt>
                <c:pt idx="91">
                  <c:v>46885</c:v>
                </c:pt>
                <c:pt idx="92">
                  <c:v>47527</c:v>
                </c:pt>
                <c:pt idx="93">
                  <c:v>46707</c:v>
                </c:pt>
                <c:pt idx="94">
                  <c:v>46898</c:v>
                </c:pt>
                <c:pt idx="95">
                  <c:v>47289</c:v>
                </c:pt>
                <c:pt idx="96">
                  <c:v>47627</c:v>
                </c:pt>
                <c:pt idx="97">
                  <c:v>47654</c:v>
                </c:pt>
                <c:pt idx="98">
                  <c:v>48001</c:v>
                </c:pt>
                <c:pt idx="99">
                  <c:v>47479</c:v>
                </c:pt>
                <c:pt idx="100">
                  <c:v>47030</c:v>
                </c:pt>
                <c:pt idx="101">
                  <c:v>46176</c:v>
                </c:pt>
                <c:pt idx="102">
                  <c:v>44267</c:v>
                </c:pt>
                <c:pt idx="103">
                  <c:v>42868</c:v>
                </c:pt>
                <c:pt idx="104">
                  <c:v>42289</c:v>
                </c:pt>
                <c:pt idx="105">
                  <c:v>42202</c:v>
                </c:pt>
                <c:pt idx="106">
                  <c:v>41613</c:v>
                </c:pt>
                <c:pt idx="107">
                  <c:v>41122</c:v>
                </c:pt>
                <c:pt idx="108">
                  <c:v>40654</c:v>
                </c:pt>
                <c:pt idx="109">
                  <c:v>39554</c:v>
                </c:pt>
                <c:pt idx="110">
                  <c:v>39266</c:v>
                </c:pt>
                <c:pt idx="111">
                  <c:v>39009</c:v>
                </c:pt>
                <c:pt idx="112">
                  <c:v>38932</c:v>
                </c:pt>
                <c:pt idx="113">
                  <c:v>38521</c:v>
                </c:pt>
                <c:pt idx="114">
                  <c:v>37587</c:v>
                </c:pt>
                <c:pt idx="115">
                  <c:v>36655</c:v>
                </c:pt>
                <c:pt idx="116">
                  <c:v>35307</c:v>
                </c:pt>
                <c:pt idx="117">
                  <c:v>34970</c:v>
                </c:pt>
                <c:pt idx="118">
                  <c:v>34866</c:v>
                </c:pt>
                <c:pt idx="119">
                  <c:v>34549</c:v>
                </c:pt>
                <c:pt idx="120">
                  <c:v>34480</c:v>
                </c:pt>
                <c:pt idx="121">
                  <c:v>33655</c:v>
                </c:pt>
                <c:pt idx="122">
                  <c:v>33004</c:v>
                </c:pt>
                <c:pt idx="123">
                  <c:v>31569</c:v>
                </c:pt>
                <c:pt idx="124">
                  <c:v>29906</c:v>
                </c:pt>
                <c:pt idx="125">
                  <c:v>29180</c:v>
                </c:pt>
                <c:pt idx="126">
                  <c:v>29367</c:v>
                </c:pt>
                <c:pt idx="127">
                  <c:v>28657</c:v>
                </c:pt>
                <c:pt idx="128">
                  <c:v>27690</c:v>
                </c:pt>
                <c:pt idx="129">
                  <c:v>27026</c:v>
                </c:pt>
                <c:pt idx="130">
                  <c:v>26597</c:v>
                </c:pt>
                <c:pt idx="131">
                  <c:v>25771</c:v>
                </c:pt>
                <c:pt idx="132">
                  <c:v>25982</c:v>
                </c:pt>
                <c:pt idx="133">
                  <c:v>26181</c:v>
                </c:pt>
                <c:pt idx="134">
                  <c:v>25729</c:v>
                </c:pt>
                <c:pt idx="135">
                  <c:v>25129</c:v>
                </c:pt>
                <c:pt idx="136">
                  <c:v>24545</c:v>
                </c:pt>
                <c:pt idx="137">
                  <c:v>22678</c:v>
                </c:pt>
                <c:pt idx="138">
                  <c:v>19727</c:v>
                </c:pt>
                <c:pt idx="139">
                  <c:v>16720</c:v>
                </c:pt>
                <c:pt idx="140">
                  <c:v>15399</c:v>
                </c:pt>
                <c:pt idx="141">
                  <c:v>14202</c:v>
                </c:pt>
                <c:pt idx="142">
                  <c:v>13681</c:v>
                </c:pt>
                <c:pt idx="143">
                  <c:v>13522</c:v>
                </c:pt>
                <c:pt idx="144">
                  <c:v>13796</c:v>
                </c:pt>
                <c:pt idx="145">
                  <c:v>13870</c:v>
                </c:pt>
                <c:pt idx="146">
                  <c:v>14323</c:v>
                </c:pt>
                <c:pt idx="147">
                  <c:v>14756</c:v>
                </c:pt>
                <c:pt idx="148">
                  <c:v>14776</c:v>
                </c:pt>
                <c:pt idx="149">
                  <c:v>14965</c:v>
                </c:pt>
                <c:pt idx="150">
                  <c:v>15461</c:v>
                </c:pt>
                <c:pt idx="151">
                  <c:v>15784</c:v>
                </c:pt>
                <c:pt idx="152">
                  <c:v>15733</c:v>
                </c:pt>
                <c:pt idx="153">
                  <c:v>16192</c:v>
                </c:pt>
                <c:pt idx="154">
                  <c:v>16618</c:v>
                </c:pt>
                <c:pt idx="155">
                  <c:v>16489</c:v>
                </c:pt>
                <c:pt idx="156">
                  <c:v>16387</c:v>
                </c:pt>
                <c:pt idx="157">
                  <c:v>15994</c:v>
                </c:pt>
                <c:pt idx="158">
                  <c:v>16403</c:v>
                </c:pt>
                <c:pt idx="159">
                  <c:v>16412</c:v>
                </c:pt>
                <c:pt idx="160">
                  <c:v>17000</c:v>
                </c:pt>
                <c:pt idx="161">
                  <c:v>17417</c:v>
                </c:pt>
                <c:pt idx="162">
                  <c:v>17417</c:v>
                </c:pt>
                <c:pt idx="163">
                  <c:v>18689</c:v>
                </c:pt>
                <c:pt idx="164">
                  <c:v>19870</c:v>
                </c:pt>
                <c:pt idx="165">
                  <c:v>21011</c:v>
                </c:pt>
                <c:pt idx="166">
                  <c:v>21925</c:v>
                </c:pt>
                <c:pt idx="167">
                  <c:v>22852</c:v>
                </c:pt>
                <c:pt idx="168">
                  <c:v>23705</c:v>
                </c:pt>
                <c:pt idx="169">
                  <c:v>24452</c:v>
                </c:pt>
                <c:pt idx="170">
                  <c:v>25346</c:v>
                </c:pt>
                <c:pt idx="171">
                  <c:v>26527</c:v>
                </c:pt>
                <c:pt idx="172">
                  <c:v>21752</c:v>
                </c:pt>
                <c:pt idx="173">
                  <c:v>22191</c:v>
                </c:pt>
                <c:pt idx="174">
                  <c:v>22971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9F-4E3E-8A93-BD1C8ABF0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82416"/>
        <c:axId val="625780448"/>
      </c:lineChart>
      <c:dateAx>
        <c:axId val="625782416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5780448"/>
        <c:crosses val="autoZero"/>
        <c:auto val="1"/>
        <c:lblOffset val="100"/>
        <c:baseTimeUnit val="days"/>
      </c:dateAx>
      <c:valAx>
        <c:axId val="62578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578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0870366376016428E-2"/>
          <c:y val="9.2030463092930712E-2"/>
          <c:w val="0.2795438801785663"/>
          <c:h val="4.0381757606298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16. Ricoverati - variazioni settimanali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Tavola5!$F$2</c:f>
              <c:strCache>
                <c:ptCount val="1"/>
                <c:pt idx="0">
                  <c:v>Ricoverati</c:v>
                </c:pt>
              </c:strCache>
            </c:strRef>
          </c:tx>
          <c:spPr>
            <a:solidFill>
              <a:srgbClr val="E46C0A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Tavola5!$A$3:$A$457</c:f>
              <c:strCache>
                <c:ptCount val="35"/>
                <c:pt idx="0">
                  <c:v>03-09 ago</c:v>
                </c:pt>
                <c:pt idx="1">
                  <c:v>10-16 ago</c:v>
                </c:pt>
                <c:pt idx="2">
                  <c:v>17-23 ago</c:v>
                </c:pt>
                <c:pt idx="3">
                  <c:v>24-30 ago</c:v>
                </c:pt>
                <c:pt idx="4">
                  <c:v>31 ago - 6 set</c:v>
                </c:pt>
                <c:pt idx="5">
                  <c:v>7-13 set</c:v>
                </c:pt>
                <c:pt idx="6">
                  <c:v>14-20 set</c:v>
                </c:pt>
                <c:pt idx="7">
                  <c:v>21-27 set</c:v>
                </c:pt>
                <c:pt idx="8">
                  <c:v>28 set - 4 ott</c:v>
                </c:pt>
                <c:pt idx="9">
                  <c:v>5-11 ott</c:v>
                </c:pt>
                <c:pt idx="10">
                  <c:v>12-18 ott</c:v>
                </c:pt>
                <c:pt idx="11">
                  <c:v>19-25 ott</c:v>
                </c:pt>
                <c:pt idx="12">
                  <c:v>26 ott - 1 nov</c:v>
                </c:pt>
                <c:pt idx="13">
                  <c:v>2-8 nov</c:v>
                </c:pt>
                <c:pt idx="14">
                  <c:v>9-15 nov</c:v>
                </c:pt>
                <c:pt idx="15">
                  <c:v>16-22 nov</c:v>
                </c:pt>
                <c:pt idx="16">
                  <c:v>23-29 nov</c:v>
                </c:pt>
                <c:pt idx="17">
                  <c:v>30 nov 6 dic</c:v>
                </c:pt>
                <c:pt idx="18">
                  <c:v>7-13 dic</c:v>
                </c:pt>
                <c:pt idx="19">
                  <c:v>14-20 dic</c:v>
                </c:pt>
                <c:pt idx="20">
                  <c:v>21-27 dic</c:v>
                </c:pt>
                <c:pt idx="21">
                  <c:v>28 dic-3 gen</c:v>
                </c:pt>
                <c:pt idx="22">
                  <c:v>4 -10 gen</c:v>
                </c:pt>
                <c:pt idx="23">
                  <c:v>11-17 gen</c:v>
                </c:pt>
                <c:pt idx="24">
                  <c:v>18-24 gen</c:v>
                </c:pt>
                <c:pt idx="25">
                  <c:v>25-31 gen</c:v>
                </c:pt>
                <c:pt idx="26">
                  <c:v>1-7 feb</c:v>
                </c:pt>
                <c:pt idx="27">
                  <c:v>8-14 feb</c:v>
                </c:pt>
                <c:pt idx="28">
                  <c:v>15-21 feb</c:v>
                </c:pt>
                <c:pt idx="29">
                  <c:v>22-28 feb</c:v>
                </c:pt>
                <c:pt idx="30">
                  <c:v>1-7 mar</c:v>
                </c:pt>
                <c:pt idx="31">
                  <c:v>8-14 mar</c:v>
                </c:pt>
                <c:pt idx="32">
                  <c:v>15-21 mar</c:v>
                </c:pt>
                <c:pt idx="33">
                  <c:v>22-28 mar</c:v>
                </c:pt>
                <c:pt idx="34">
                  <c:v>29 mar-4 apr</c:v>
                </c:pt>
              </c:strCache>
            </c:strRef>
          </c:cat>
          <c:val>
            <c:numRef>
              <c:f>Tavola5!$F$3:$F$457</c:f>
              <c:numCache>
                <c:formatCode>\+0;\-0;0</c:formatCode>
                <c:ptCount val="35"/>
                <c:pt idx="0">
                  <c:v>5</c:v>
                </c:pt>
                <c:pt idx="1">
                  <c:v>12</c:v>
                </c:pt>
                <c:pt idx="2">
                  <c:v>4</c:v>
                </c:pt>
                <c:pt idx="3">
                  <c:v>18</c:v>
                </c:pt>
                <c:pt idx="4">
                  <c:v>21</c:v>
                </c:pt>
                <c:pt idx="5">
                  <c:v>38</c:v>
                </c:pt>
                <c:pt idx="6">
                  <c:v>70</c:v>
                </c:pt>
                <c:pt idx="7">
                  <c:v>75</c:v>
                </c:pt>
                <c:pt idx="8">
                  <c:v>71</c:v>
                </c:pt>
                <c:pt idx="9">
                  <c:v>73</c:v>
                </c:pt>
                <c:pt idx="10">
                  <c:v>137</c:v>
                </c:pt>
                <c:pt idx="11">
                  <c:v>174</c:v>
                </c:pt>
                <c:pt idx="12">
                  <c:v>394</c:v>
                </c:pt>
                <c:pt idx="13">
                  <c:v>296</c:v>
                </c:pt>
                <c:pt idx="14">
                  <c:v>266</c:v>
                </c:pt>
                <c:pt idx="15">
                  <c:v>145</c:v>
                </c:pt>
                <c:pt idx="16">
                  <c:v>-75</c:v>
                </c:pt>
                <c:pt idx="17">
                  <c:v>-183</c:v>
                </c:pt>
                <c:pt idx="18">
                  <c:v>-156</c:v>
                </c:pt>
                <c:pt idx="19">
                  <c:v>-170</c:v>
                </c:pt>
                <c:pt idx="20">
                  <c:v>-53</c:v>
                </c:pt>
                <c:pt idx="21">
                  <c:v>120</c:v>
                </c:pt>
                <c:pt idx="22">
                  <c:v>152</c:v>
                </c:pt>
                <c:pt idx="23">
                  <c:v>157</c:v>
                </c:pt>
                <c:pt idx="24">
                  <c:v>28</c:v>
                </c:pt>
                <c:pt idx="25">
                  <c:v>-129</c:v>
                </c:pt>
                <c:pt idx="26">
                  <c:v>-153</c:v>
                </c:pt>
                <c:pt idx="27">
                  <c:v>-181</c:v>
                </c:pt>
                <c:pt idx="28">
                  <c:v>-206</c:v>
                </c:pt>
                <c:pt idx="29">
                  <c:v>-131</c:v>
                </c:pt>
                <c:pt idx="30">
                  <c:v>-78</c:v>
                </c:pt>
                <c:pt idx="31">
                  <c:v>11</c:v>
                </c:pt>
                <c:pt idx="32">
                  <c:v>85</c:v>
                </c:pt>
                <c:pt idx="33">
                  <c:v>97</c:v>
                </c:pt>
                <c:pt idx="34">
                  <c:v>154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7BC-4B75-8D19-85365B7C09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9361920"/>
        <c:axId val="68130304"/>
      </c:barChart>
      <c:catAx>
        <c:axId val="5936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1100"/>
            </a:pPr>
            <a:endParaRPr lang="it-IT"/>
          </a:p>
        </c:txPr>
        <c:crossAx val="68130304"/>
        <c:crosses val="autoZero"/>
        <c:auto val="1"/>
        <c:lblAlgn val="ctr"/>
        <c:lblOffset val="100"/>
        <c:noMultiLvlLbl val="0"/>
      </c:catAx>
      <c:valAx>
        <c:axId val="68130304"/>
        <c:scaling>
          <c:orientation val="minMax"/>
        </c:scaling>
        <c:delete val="0"/>
        <c:axPos val="l"/>
        <c:majorGridlines/>
        <c:numFmt formatCode="\+0;\-0;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9361920"/>
        <c:crosses val="autoZero"/>
        <c:crossBetween val="between"/>
      </c:valAx>
    </c:plotArea>
    <c:plotVisOnly val="1"/>
    <c:dispBlanksAs val="gap"/>
    <c:showDLblsOverMax val="0"/>
  </c:chart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17. Ricoverati</a:t>
            </a:r>
            <a:r>
              <a:rPr lang="it-IT" baseline="0"/>
              <a:t> in terapia intensiva - variazioni settimanali</a:t>
            </a:r>
            <a:endParaRPr lang="it-IT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Tavola5!$H$2</c:f>
              <c:strCache>
                <c:ptCount val="1"/>
                <c:pt idx="0">
                  <c:v>Ricoverati TI</c:v>
                </c:pt>
              </c:strCache>
            </c:strRef>
          </c:tx>
          <c:spPr>
            <a:solidFill>
              <a:srgbClr val="C0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Tavola5!$A$3:$A$457</c:f>
              <c:strCache>
                <c:ptCount val="35"/>
                <c:pt idx="0">
                  <c:v>03-09 ago</c:v>
                </c:pt>
                <c:pt idx="1">
                  <c:v>10-16 ago</c:v>
                </c:pt>
                <c:pt idx="2">
                  <c:v>17-23 ago</c:v>
                </c:pt>
                <c:pt idx="3">
                  <c:v>24-30 ago</c:v>
                </c:pt>
                <c:pt idx="4">
                  <c:v>31 ago - 6 set</c:v>
                </c:pt>
                <c:pt idx="5">
                  <c:v>7-13 set</c:v>
                </c:pt>
                <c:pt idx="6">
                  <c:v>14-20 set</c:v>
                </c:pt>
                <c:pt idx="7">
                  <c:v>21-27 set</c:v>
                </c:pt>
                <c:pt idx="8">
                  <c:v>28 set - 4 ott</c:v>
                </c:pt>
                <c:pt idx="9">
                  <c:v>5-11 ott</c:v>
                </c:pt>
                <c:pt idx="10">
                  <c:v>12-18 ott</c:v>
                </c:pt>
                <c:pt idx="11">
                  <c:v>19-25 ott</c:v>
                </c:pt>
                <c:pt idx="12">
                  <c:v>26 ott - 1 nov</c:v>
                </c:pt>
                <c:pt idx="13">
                  <c:v>2-8 nov</c:v>
                </c:pt>
                <c:pt idx="14">
                  <c:v>9-15 nov</c:v>
                </c:pt>
                <c:pt idx="15">
                  <c:v>16-22 nov</c:v>
                </c:pt>
                <c:pt idx="16">
                  <c:v>23-29 nov</c:v>
                </c:pt>
                <c:pt idx="17">
                  <c:v>30 nov 6 dic</c:v>
                </c:pt>
                <c:pt idx="18">
                  <c:v>7-13 dic</c:v>
                </c:pt>
                <c:pt idx="19">
                  <c:v>14-20 dic</c:v>
                </c:pt>
                <c:pt idx="20">
                  <c:v>21-27 dic</c:v>
                </c:pt>
                <c:pt idx="21">
                  <c:v>28 dic-3 gen</c:v>
                </c:pt>
                <c:pt idx="22">
                  <c:v>4 -10 gen</c:v>
                </c:pt>
                <c:pt idx="23">
                  <c:v>11-17 gen</c:v>
                </c:pt>
                <c:pt idx="24">
                  <c:v>18-24 gen</c:v>
                </c:pt>
                <c:pt idx="25">
                  <c:v>25-31 gen</c:v>
                </c:pt>
                <c:pt idx="26">
                  <c:v>1-7 feb</c:v>
                </c:pt>
                <c:pt idx="27">
                  <c:v>8-14 feb</c:v>
                </c:pt>
                <c:pt idx="28">
                  <c:v>15-21 feb</c:v>
                </c:pt>
                <c:pt idx="29">
                  <c:v>22-28 feb</c:v>
                </c:pt>
                <c:pt idx="30">
                  <c:v>1-7 mar</c:v>
                </c:pt>
                <c:pt idx="31">
                  <c:v>8-14 mar</c:v>
                </c:pt>
                <c:pt idx="32">
                  <c:v>15-21 mar</c:v>
                </c:pt>
                <c:pt idx="33">
                  <c:v>22-28 mar</c:v>
                </c:pt>
                <c:pt idx="34">
                  <c:v>29 mar-4 apr</c:v>
                </c:pt>
              </c:strCache>
            </c:strRef>
          </c:cat>
          <c:val>
            <c:numRef>
              <c:f>Tavola5!$H$3:$H$457</c:f>
              <c:numCache>
                <c:formatCode>\+0;\-0;0</c:formatCode>
                <c:ptCount val="35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-4</c:v>
                </c:pt>
                <c:pt idx="7">
                  <c:v>1</c:v>
                </c:pt>
                <c:pt idx="8">
                  <c:v>10</c:v>
                </c:pt>
                <c:pt idx="9">
                  <c:v>14</c:v>
                </c:pt>
                <c:pt idx="10">
                  <c:v>32</c:v>
                </c:pt>
                <c:pt idx="11">
                  <c:v>25</c:v>
                </c:pt>
                <c:pt idx="12">
                  <c:v>37</c:v>
                </c:pt>
                <c:pt idx="13">
                  <c:v>45</c:v>
                </c:pt>
                <c:pt idx="14">
                  <c:v>40</c:v>
                </c:pt>
                <c:pt idx="15">
                  <c:v>24</c:v>
                </c:pt>
                <c:pt idx="16">
                  <c:v>0</c:v>
                </c:pt>
                <c:pt idx="17">
                  <c:v>-28</c:v>
                </c:pt>
                <c:pt idx="18">
                  <c:v>-15</c:v>
                </c:pt>
                <c:pt idx="19">
                  <c:v>-20</c:v>
                </c:pt>
                <c:pt idx="20">
                  <c:v>-4</c:v>
                </c:pt>
                <c:pt idx="21">
                  <c:v>10</c:v>
                </c:pt>
                <c:pt idx="22">
                  <c:v>24</c:v>
                </c:pt>
                <c:pt idx="23">
                  <c:v>0</c:v>
                </c:pt>
                <c:pt idx="24">
                  <c:v>19</c:v>
                </c:pt>
                <c:pt idx="25">
                  <c:v>-23</c:v>
                </c:pt>
                <c:pt idx="26">
                  <c:v>-26</c:v>
                </c:pt>
                <c:pt idx="27">
                  <c:v>-13</c:v>
                </c:pt>
                <c:pt idx="28">
                  <c:v>-22</c:v>
                </c:pt>
                <c:pt idx="29">
                  <c:v>-10</c:v>
                </c:pt>
                <c:pt idx="30">
                  <c:v>-10</c:v>
                </c:pt>
                <c:pt idx="31">
                  <c:v>-23</c:v>
                </c:pt>
                <c:pt idx="32">
                  <c:v>25</c:v>
                </c:pt>
                <c:pt idx="33">
                  <c:v>4</c:v>
                </c:pt>
                <c:pt idx="34">
                  <c:v>24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2E6-44E5-9F40-7F0E548B33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68510464"/>
        <c:axId val="68513152"/>
      </c:barChart>
      <c:catAx>
        <c:axId val="6851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1100"/>
            </a:pPr>
            <a:endParaRPr lang="it-IT"/>
          </a:p>
        </c:txPr>
        <c:crossAx val="68513152"/>
        <c:crosses val="autoZero"/>
        <c:auto val="1"/>
        <c:lblAlgn val="ctr"/>
        <c:lblOffset val="100"/>
        <c:noMultiLvlLbl val="0"/>
      </c:catAx>
      <c:valAx>
        <c:axId val="68513152"/>
        <c:scaling>
          <c:orientation val="minMax"/>
        </c:scaling>
        <c:delete val="0"/>
        <c:axPos val="l"/>
        <c:majorGridlines/>
        <c:numFmt formatCode="\+0;\-0;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68510464"/>
        <c:crosses val="autoZero"/>
        <c:crossBetween val="between"/>
      </c:valAx>
    </c:plotArea>
    <c:plotVisOnly val="1"/>
    <c:dispBlanksAs val="gap"/>
    <c:showDLblsOverMax val="0"/>
  </c:chart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18. Guariti -</a:t>
            </a:r>
            <a:r>
              <a:rPr lang="it-IT" baseline="0"/>
              <a:t> variazioni settimanali</a:t>
            </a:r>
            <a:endParaRPr lang="it-IT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Tavola5!$K$2</c:f>
              <c:strCache>
                <c:ptCount val="1"/>
                <c:pt idx="0">
                  <c:v>Guariti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Tavola5!$A$3:$A$457</c:f>
              <c:strCache>
                <c:ptCount val="35"/>
                <c:pt idx="0">
                  <c:v>03-09 ago</c:v>
                </c:pt>
                <c:pt idx="1">
                  <c:v>10-16 ago</c:v>
                </c:pt>
                <c:pt idx="2">
                  <c:v>17-23 ago</c:v>
                </c:pt>
                <c:pt idx="3">
                  <c:v>24-30 ago</c:v>
                </c:pt>
                <c:pt idx="4">
                  <c:v>31 ago - 6 set</c:v>
                </c:pt>
                <c:pt idx="5">
                  <c:v>7-13 set</c:v>
                </c:pt>
                <c:pt idx="6">
                  <c:v>14-20 set</c:v>
                </c:pt>
                <c:pt idx="7">
                  <c:v>21-27 set</c:v>
                </c:pt>
                <c:pt idx="8">
                  <c:v>28 set - 4 ott</c:v>
                </c:pt>
                <c:pt idx="9">
                  <c:v>5-11 ott</c:v>
                </c:pt>
                <c:pt idx="10">
                  <c:v>12-18 ott</c:v>
                </c:pt>
                <c:pt idx="11">
                  <c:v>19-25 ott</c:v>
                </c:pt>
                <c:pt idx="12">
                  <c:v>26 ott - 1 nov</c:v>
                </c:pt>
                <c:pt idx="13">
                  <c:v>2-8 nov</c:v>
                </c:pt>
                <c:pt idx="14">
                  <c:v>9-15 nov</c:v>
                </c:pt>
                <c:pt idx="15">
                  <c:v>16-22 nov</c:v>
                </c:pt>
                <c:pt idx="16">
                  <c:v>23-29 nov</c:v>
                </c:pt>
                <c:pt idx="17">
                  <c:v>30 nov 6 dic</c:v>
                </c:pt>
                <c:pt idx="18">
                  <c:v>7-13 dic</c:v>
                </c:pt>
                <c:pt idx="19">
                  <c:v>14-20 dic</c:v>
                </c:pt>
                <c:pt idx="20">
                  <c:v>21-27 dic</c:v>
                </c:pt>
                <c:pt idx="21">
                  <c:v>28 dic-3 gen</c:v>
                </c:pt>
                <c:pt idx="22">
                  <c:v>4 -10 gen</c:v>
                </c:pt>
                <c:pt idx="23">
                  <c:v>11-17 gen</c:v>
                </c:pt>
                <c:pt idx="24">
                  <c:v>18-24 gen</c:v>
                </c:pt>
                <c:pt idx="25">
                  <c:v>25-31 gen</c:v>
                </c:pt>
                <c:pt idx="26">
                  <c:v>1-7 feb</c:v>
                </c:pt>
                <c:pt idx="27">
                  <c:v>8-14 feb</c:v>
                </c:pt>
                <c:pt idx="28">
                  <c:v>15-21 feb</c:v>
                </c:pt>
                <c:pt idx="29">
                  <c:v>22-28 feb</c:v>
                </c:pt>
                <c:pt idx="30">
                  <c:v>1-7 mar</c:v>
                </c:pt>
                <c:pt idx="31">
                  <c:v>8-14 mar</c:v>
                </c:pt>
                <c:pt idx="32">
                  <c:v>15-21 mar</c:v>
                </c:pt>
                <c:pt idx="33">
                  <c:v>22-28 mar</c:v>
                </c:pt>
                <c:pt idx="34">
                  <c:v>29 mar-4 apr</c:v>
                </c:pt>
              </c:strCache>
            </c:strRef>
          </c:cat>
          <c:val>
            <c:numRef>
              <c:f>Tavola5!$K$3:$K$457</c:f>
              <c:numCache>
                <c:formatCode>\+0;\-0;0</c:formatCode>
                <c:ptCount val="35"/>
                <c:pt idx="0">
                  <c:v>12</c:v>
                </c:pt>
                <c:pt idx="1">
                  <c:v>20</c:v>
                </c:pt>
                <c:pt idx="2">
                  <c:v>44</c:v>
                </c:pt>
                <c:pt idx="3">
                  <c:v>78</c:v>
                </c:pt>
                <c:pt idx="4">
                  <c:v>202</c:v>
                </c:pt>
                <c:pt idx="5">
                  <c:v>65</c:v>
                </c:pt>
                <c:pt idx="6">
                  <c:v>192</c:v>
                </c:pt>
                <c:pt idx="7">
                  <c:v>366</c:v>
                </c:pt>
                <c:pt idx="8">
                  <c:v>399</c:v>
                </c:pt>
                <c:pt idx="9">
                  <c:v>442</c:v>
                </c:pt>
                <c:pt idx="10">
                  <c:v>580</c:v>
                </c:pt>
                <c:pt idx="11">
                  <c:v>777</c:v>
                </c:pt>
                <c:pt idx="12">
                  <c:v>1097</c:v>
                </c:pt>
                <c:pt idx="13">
                  <c:v>2117</c:v>
                </c:pt>
                <c:pt idx="14">
                  <c:v>2701</c:v>
                </c:pt>
                <c:pt idx="15">
                  <c:v>2952</c:v>
                </c:pt>
                <c:pt idx="16">
                  <c:v>5777</c:v>
                </c:pt>
                <c:pt idx="17">
                  <c:v>9426</c:v>
                </c:pt>
                <c:pt idx="18">
                  <c:v>10520</c:v>
                </c:pt>
                <c:pt idx="19">
                  <c:v>7987</c:v>
                </c:pt>
                <c:pt idx="20">
                  <c:v>5660</c:v>
                </c:pt>
                <c:pt idx="21">
                  <c:v>4311</c:v>
                </c:pt>
                <c:pt idx="22">
                  <c:v>5359</c:v>
                </c:pt>
                <c:pt idx="23">
                  <c:v>7494</c:v>
                </c:pt>
                <c:pt idx="24">
                  <c:v>7557</c:v>
                </c:pt>
                <c:pt idx="25">
                  <c:v>11464</c:v>
                </c:pt>
                <c:pt idx="26">
                  <c:v>8527</c:v>
                </c:pt>
                <c:pt idx="27">
                  <c:v>8167</c:v>
                </c:pt>
                <c:pt idx="28">
                  <c:v>8781</c:v>
                </c:pt>
                <c:pt idx="29">
                  <c:v>6627</c:v>
                </c:pt>
                <c:pt idx="30">
                  <c:v>12995</c:v>
                </c:pt>
                <c:pt idx="31">
                  <c:v>6707</c:v>
                </c:pt>
                <c:pt idx="32">
                  <c:v>3077</c:v>
                </c:pt>
                <c:pt idx="33">
                  <c:v>4851</c:v>
                </c:pt>
                <c:pt idx="34">
                  <c:v>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E-42C0-9ECB-4CF1601D46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68524672"/>
        <c:axId val="71005696"/>
      </c:barChart>
      <c:catAx>
        <c:axId val="68524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it-IT"/>
          </a:p>
        </c:txPr>
        <c:crossAx val="71005696"/>
        <c:crosses val="autoZero"/>
        <c:auto val="1"/>
        <c:lblAlgn val="ctr"/>
        <c:lblOffset val="100"/>
        <c:noMultiLvlLbl val="0"/>
      </c:catAx>
      <c:valAx>
        <c:axId val="71005696"/>
        <c:scaling>
          <c:orientation val="minMax"/>
        </c:scaling>
        <c:delete val="0"/>
        <c:axPos val="l"/>
        <c:majorGridlines/>
        <c:numFmt formatCode="\+0;\-0;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68524672"/>
        <c:crosses val="autoZero"/>
        <c:crossBetween val="between"/>
      </c:valAx>
    </c:plotArea>
    <c:plotVisOnly val="1"/>
    <c:dispBlanksAs val="gap"/>
    <c:showDLblsOverMax val="0"/>
  </c:chart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19. Deceduti - variazioni</a:t>
            </a:r>
            <a:r>
              <a:rPr lang="it-IT" baseline="0"/>
              <a:t> settimanali</a:t>
            </a:r>
            <a:endParaRPr lang="it-IT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Tavola5!$L$2</c:f>
              <c:strCache>
                <c:ptCount val="1"/>
                <c:pt idx="0">
                  <c:v>Deceduti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Tavola5!$A$3:$A$457</c:f>
              <c:strCache>
                <c:ptCount val="35"/>
                <c:pt idx="0">
                  <c:v>03-09 ago</c:v>
                </c:pt>
                <c:pt idx="1">
                  <c:v>10-16 ago</c:v>
                </c:pt>
                <c:pt idx="2">
                  <c:v>17-23 ago</c:v>
                </c:pt>
                <c:pt idx="3">
                  <c:v>24-30 ago</c:v>
                </c:pt>
                <c:pt idx="4">
                  <c:v>31 ago - 6 set</c:v>
                </c:pt>
                <c:pt idx="5">
                  <c:v>7-13 set</c:v>
                </c:pt>
                <c:pt idx="6">
                  <c:v>14-20 set</c:v>
                </c:pt>
                <c:pt idx="7">
                  <c:v>21-27 set</c:v>
                </c:pt>
                <c:pt idx="8">
                  <c:v>28 set - 4 ott</c:v>
                </c:pt>
                <c:pt idx="9">
                  <c:v>5-11 ott</c:v>
                </c:pt>
                <c:pt idx="10">
                  <c:v>12-18 ott</c:v>
                </c:pt>
                <c:pt idx="11">
                  <c:v>19-25 ott</c:v>
                </c:pt>
                <c:pt idx="12">
                  <c:v>26 ott - 1 nov</c:v>
                </c:pt>
                <c:pt idx="13">
                  <c:v>2-8 nov</c:v>
                </c:pt>
                <c:pt idx="14">
                  <c:v>9-15 nov</c:v>
                </c:pt>
                <c:pt idx="15">
                  <c:v>16-22 nov</c:v>
                </c:pt>
                <c:pt idx="16">
                  <c:v>23-29 nov</c:v>
                </c:pt>
                <c:pt idx="17">
                  <c:v>30 nov 6 dic</c:v>
                </c:pt>
                <c:pt idx="18">
                  <c:v>7-13 dic</c:v>
                </c:pt>
                <c:pt idx="19">
                  <c:v>14-20 dic</c:v>
                </c:pt>
                <c:pt idx="20">
                  <c:v>21-27 dic</c:v>
                </c:pt>
                <c:pt idx="21">
                  <c:v>28 dic-3 gen</c:v>
                </c:pt>
                <c:pt idx="22">
                  <c:v>4 -10 gen</c:v>
                </c:pt>
                <c:pt idx="23">
                  <c:v>11-17 gen</c:v>
                </c:pt>
                <c:pt idx="24">
                  <c:v>18-24 gen</c:v>
                </c:pt>
                <c:pt idx="25">
                  <c:v>25-31 gen</c:v>
                </c:pt>
                <c:pt idx="26">
                  <c:v>1-7 feb</c:v>
                </c:pt>
                <c:pt idx="27">
                  <c:v>8-14 feb</c:v>
                </c:pt>
                <c:pt idx="28">
                  <c:v>15-21 feb</c:v>
                </c:pt>
                <c:pt idx="29">
                  <c:v>22-28 feb</c:v>
                </c:pt>
                <c:pt idx="30">
                  <c:v>1-7 mar</c:v>
                </c:pt>
                <c:pt idx="31">
                  <c:v>8-14 mar</c:v>
                </c:pt>
                <c:pt idx="32">
                  <c:v>15-21 mar</c:v>
                </c:pt>
                <c:pt idx="33">
                  <c:v>22-28 mar</c:v>
                </c:pt>
                <c:pt idx="34">
                  <c:v>29 mar-4 apr</c:v>
                </c:pt>
              </c:strCache>
            </c:strRef>
          </c:cat>
          <c:val>
            <c:numRef>
              <c:f>Tavola5!$L$3:$L$457</c:f>
              <c:numCache>
                <c:formatCode>\+0;\-0;0</c:formatCode>
                <c:ptCount val="3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6</c:v>
                </c:pt>
                <c:pt idx="7">
                  <c:v>12</c:v>
                </c:pt>
                <c:pt idx="8">
                  <c:v>11</c:v>
                </c:pt>
                <c:pt idx="9">
                  <c:v>17</c:v>
                </c:pt>
                <c:pt idx="10">
                  <c:v>29</c:v>
                </c:pt>
                <c:pt idx="11">
                  <c:v>63</c:v>
                </c:pt>
                <c:pt idx="12">
                  <c:v>90</c:v>
                </c:pt>
                <c:pt idx="13">
                  <c:v>158</c:v>
                </c:pt>
                <c:pt idx="14">
                  <c:v>220</c:v>
                </c:pt>
                <c:pt idx="15">
                  <c:v>290</c:v>
                </c:pt>
                <c:pt idx="16">
                  <c:v>320</c:v>
                </c:pt>
                <c:pt idx="17">
                  <c:v>253</c:v>
                </c:pt>
                <c:pt idx="18">
                  <c:v>208</c:v>
                </c:pt>
                <c:pt idx="19">
                  <c:v>188</c:v>
                </c:pt>
                <c:pt idx="20">
                  <c:v>143</c:v>
                </c:pt>
                <c:pt idx="21">
                  <c:v>196</c:v>
                </c:pt>
                <c:pt idx="22">
                  <c:v>234</c:v>
                </c:pt>
                <c:pt idx="23">
                  <c:v>261</c:v>
                </c:pt>
                <c:pt idx="24">
                  <c:v>237</c:v>
                </c:pt>
                <c:pt idx="25">
                  <c:v>252</c:v>
                </c:pt>
                <c:pt idx="26">
                  <c:v>204</c:v>
                </c:pt>
                <c:pt idx="27">
                  <c:v>166</c:v>
                </c:pt>
                <c:pt idx="28">
                  <c:v>151</c:v>
                </c:pt>
                <c:pt idx="29">
                  <c:v>139</c:v>
                </c:pt>
                <c:pt idx="30">
                  <c:v>97</c:v>
                </c:pt>
                <c:pt idx="31">
                  <c:v>109</c:v>
                </c:pt>
                <c:pt idx="32">
                  <c:v>86</c:v>
                </c:pt>
                <c:pt idx="33">
                  <c:v>153</c:v>
                </c:pt>
                <c:pt idx="34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8-4A6A-9EF5-227B6C9453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1049984"/>
        <c:axId val="71052672"/>
      </c:barChart>
      <c:catAx>
        <c:axId val="7104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it-IT"/>
          </a:p>
        </c:txPr>
        <c:crossAx val="71052672"/>
        <c:crosses val="autoZero"/>
        <c:auto val="1"/>
        <c:lblAlgn val="ctr"/>
        <c:lblOffset val="100"/>
        <c:noMultiLvlLbl val="0"/>
      </c:catAx>
      <c:valAx>
        <c:axId val="71052672"/>
        <c:scaling>
          <c:orientation val="minMax"/>
        </c:scaling>
        <c:delete val="0"/>
        <c:axPos val="l"/>
        <c:majorGridlines/>
        <c:numFmt formatCode="\+0;\-0;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71049984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it-IT" sz="1800">
                <a:latin typeface="+mn-lt"/>
              </a:rPr>
              <a:t>Grafico 2.1.1. attuali positivi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1463734590822929E-2"/>
          <c:y val="7.7999715908060971E-2"/>
          <c:w val="0.93350003422706884"/>
          <c:h val="0.83787380583337645"/>
        </c:manualLayout>
      </c:layout>
      <c:lineChart>
        <c:grouping val="standard"/>
        <c:varyColors val="0"/>
        <c:ser>
          <c:idx val="1"/>
          <c:order val="0"/>
          <c:tx>
            <c:strRef>
              <c:f>Tavola1!$E$2:$E$5</c:f>
              <c:strCache>
                <c:ptCount val="1"/>
                <c:pt idx="0">
                  <c:v>Attuali positivi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Tavola1!$A$6:$A$412</c:f>
              <c:numCache>
                <c:formatCode>d/m;@</c:formatCode>
                <c:ptCount val="178"/>
                <c:pt idx="0">
                  <c:v>44123</c:v>
                </c:pt>
                <c:pt idx="1">
                  <c:v>44124</c:v>
                </c:pt>
                <c:pt idx="2">
                  <c:v>44125</c:v>
                </c:pt>
                <c:pt idx="3">
                  <c:v>44126</c:v>
                </c:pt>
                <c:pt idx="4">
                  <c:v>44127</c:v>
                </c:pt>
                <c:pt idx="5">
                  <c:v>44128</c:v>
                </c:pt>
                <c:pt idx="6">
                  <c:v>44129</c:v>
                </c:pt>
                <c:pt idx="7">
                  <c:v>44130</c:v>
                </c:pt>
                <c:pt idx="8">
                  <c:v>44131</c:v>
                </c:pt>
                <c:pt idx="9">
                  <c:v>44132</c:v>
                </c:pt>
                <c:pt idx="10">
                  <c:v>44133</c:v>
                </c:pt>
                <c:pt idx="11">
                  <c:v>44134</c:v>
                </c:pt>
                <c:pt idx="12">
                  <c:v>44135</c:v>
                </c:pt>
                <c:pt idx="13">
                  <c:v>44136</c:v>
                </c:pt>
                <c:pt idx="14">
                  <c:v>44137</c:v>
                </c:pt>
                <c:pt idx="15">
                  <c:v>44138</c:v>
                </c:pt>
                <c:pt idx="16">
                  <c:v>44139</c:v>
                </c:pt>
                <c:pt idx="17">
                  <c:v>44140</c:v>
                </c:pt>
                <c:pt idx="18">
                  <c:v>44141</c:v>
                </c:pt>
                <c:pt idx="19">
                  <c:v>44142</c:v>
                </c:pt>
                <c:pt idx="20">
                  <c:v>44143</c:v>
                </c:pt>
                <c:pt idx="21">
                  <c:v>44144</c:v>
                </c:pt>
                <c:pt idx="22">
                  <c:v>44145</c:v>
                </c:pt>
                <c:pt idx="23">
                  <c:v>44146</c:v>
                </c:pt>
                <c:pt idx="24">
                  <c:v>44147</c:v>
                </c:pt>
                <c:pt idx="25">
                  <c:v>44148</c:v>
                </c:pt>
                <c:pt idx="26">
                  <c:v>44149</c:v>
                </c:pt>
                <c:pt idx="27">
                  <c:v>44150</c:v>
                </c:pt>
                <c:pt idx="28">
                  <c:v>44151</c:v>
                </c:pt>
                <c:pt idx="29">
                  <c:v>44152</c:v>
                </c:pt>
                <c:pt idx="30">
                  <c:v>44153</c:v>
                </c:pt>
                <c:pt idx="31">
                  <c:v>44154</c:v>
                </c:pt>
                <c:pt idx="32">
                  <c:v>44155</c:v>
                </c:pt>
                <c:pt idx="33">
                  <c:v>44156</c:v>
                </c:pt>
                <c:pt idx="34">
                  <c:v>44157</c:v>
                </c:pt>
                <c:pt idx="35">
                  <c:v>44158</c:v>
                </c:pt>
                <c:pt idx="36">
                  <c:v>44159</c:v>
                </c:pt>
                <c:pt idx="37">
                  <c:v>44160</c:v>
                </c:pt>
                <c:pt idx="38">
                  <c:v>44161</c:v>
                </c:pt>
                <c:pt idx="39">
                  <c:v>44162</c:v>
                </c:pt>
                <c:pt idx="40">
                  <c:v>44163</c:v>
                </c:pt>
                <c:pt idx="41">
                  <c:v>44164</c:v>
                </c:pt>
                <c:pt idx="42">
                  <c:v>44165</c:v>
                </c:pt>
                <c:pt idx="43">
                  <c:v>44166</c:v>
                </c:pt>
                <c:pt idx="44">
                  <c:v>44167</c:v>
                </c:pt>
                <c:pt idx="45">
                  <c:v>44168</c:v>
                </c:pt>
                <c:pt idx="46">
                  <c:v>44169</c:v>
                </c:pt>
                <c:pt idx="47">
                  <c:v>44170</c:v>
                </c:pt>
                <c:pt idx="48">
                  <c:v>44171</c:v>
                </c:pt>
                <c:pt idx="49">
                  <c:v>44172</c:v>
                </c:pt>
                <c:pt idx="50">
                  <c:v>44173</c:v>
                </c:pt>
                <c:pt idx="51">
                  <c:v>44174</c:v>
                </c:pt>
                <c:pt idx="52">
                  <c:v>44175</c:v>
                </c:pt>
                <c:pt idx="53">
                  <c:v>44176</c:v>
                </c:pt>
                <c:pt idx="54">
                  <c:v>44177</c:v>
                </c:pt>
                <c:pt idx="55">
                  <c:v>44178</c:v>
                </c:pt>
                <c:pt idx="56">
                  <c:v>44179</c:v>
                </c:pt>
                <c:pt idx="57">
                  <c:v>44180</c:v>
                </c:pt>
                <c:pt idx="58">
                  <c:v>44181</c:v>
                </c:pt>
                <c:pt idx="59">
                  <c:v>44182</c:v>
                </c:pt>
                <c:pt idx="60">
                  <c:v>44183</c:v>
                </c:pt>
                <c:pt idx="61">
                  <c:v>44184</c:v>
                </c:pt>
                <c:pt idx="62">
                  <c:v>44185</c:v>
                </c:pt>
                <c:pt idx="63">
                  <c:v>44186</c:v>
                </c:pt>
                <c:pt idx="64">
                  <c:v>44187</c:v>
                </c:pt>
                <c:pt idx="65">
                  <c:v>44188</c:v>
                </c:pt>
                <c:pt idx="66">
                  <c:v>44189</c:v>
                </c:pt>
                <c:pt idx="67">
                  <c:v>44190</c:v>
                </c:pt>
                <c:pt idx="68">
                  <c:v>44191</c:v>
                </c:pt>
                <c:pt idx="69">
                  <c:v>44192</c:v>
                </c:pt>
                <c:pt idx="70">
                  <c:v>44193</c:v>
                </c:pt>
                <c:pt idx="71">
                  <c:v>44194</c:v>
                </c:pt>
                <c:pt idx="72">
                  <c:v>44195</c:v>
                </c:pt>
                <c:pt idx="73">
                  <c:v>44196</c:v>
                </c:pt>
                <c:pt idx="74">
                  <c:v>44197</c:v>
                </c:pt>
                <c:pt idx="75">
                  <c:v>44198</c:v>
                </c:pt>
                <c:pt idx="76">
                  <c:v>44199</c:v>
                </c:pt>
                <c:pt idx="77">
                  <c:v>44200</c:v>
                </c:pt>
                <c:pt idx="78">
                  <c:v>44201</c:v>
                </c:pt>
                <c:pt idx="79">
                  <c:v>44202</c:v>
                </c:pt>
                <c:pt idx="80">
                  <c:v>44203</c:v>
                </c:pt>
                <c:pt idx="81">
                  <c:v>44204</c:v>
                </c:pt>
                <c:pt idx="82">
                  <c:v>44205</c:v>
                </c:pt>
                <c:pt idx="83">
                  <c:v>44206</c:v>
                </c:pt>
                <c:pt idx="84">
                  <c:v>44207</c:v>
                </c:pt>
                <c:pt idx="85">
                  <c:v>44208</c:v>
                </c:pt>
                <c:pt idx="86">
                  <c:v>44209</c:v>
                </c:pt>
                <c:pt idx="87">
                  <c:v>44210</c:v>
                </c:pt>
                <c:pt idx="88">
                  <c:v>44211</c:v>
                </c:pt>
                <c:pt idx="89">
                  <c:v>44212</c:v>
                </c:pt>
                <c:pt idx="90">
                  <c:v>44213</c:v>
                </c:pt>
                <c:pt idx="91">
                  <c:v>44214</c:v>
                </c:pt>
                <c:pt idx="92">
                  <c:v>44215</c:v>
                </c:pt>
                <c:pt idx="93">
                  <c:v>44216</c:v>
                </c:pt>
                <c:pt idx="94">
                  <c:v>44217</c:v>
                </c:pt>
                <c:pt idx="95">
                  <c:v>44218</c:v>
                </c:pt>
                <c:pt idx="96">
                  <c:v>44219</c:v>
                </c:pt>
                <c:pt idx="97">
                  <c:v>44220</c:v>
                </c:pt>
                <c:pt idx="98">
                  <c:v>44221</c:v>
                </c:pt>
                <c:pt idx="99">
                  <c:v>44222</c:v>
                </c:pt>
                <c:pt idx="100">
                  <c:v>44223</c:v>
                </c:pt>
                <c:pt idx="101">
                  <c:v>44224</c:v>
                </c:pt>
                <c:pt idx="102">
                  <c:v>44225</c:v>
                </c:pt>
                <c:pt idx="103">
                  <c:v>44226</c:v>
                </c:pt>
                <c:pt idx="104">
                  <c:v>44227</c:v>
                </c:pt>
                <c:pt idx="105">
                  <c:v>44228</c:v>
                </c:pt>
                <c:pt idx="106">
                  <c:v>44229</c:v>
                </c:pt>
                <c:pt idx="107">
                  <c:v>44230</c:v>
                </c:pt>
                <c:pt idx="108">
                  <c:v>44231</c:v>
                </c:pt>
                <c:pt idx="109">
                  <c:v>44232</c:v>
                </c:pt>
                <c:pt idx="110">
                  <c:v>44233</c:v>
                </c:pt>
                <c:pt idx="111">
                  <c:v>44234</c:v>
                </c:pt>
                <c:pt idx="112">
                  <c:v>44235</c:v>
                </c:pt>
                <c:pt idx="113">
                  <c:v>44236</c:v>
                </c:pt>
                <c:pt idx="114">
                  <c:v>44237</c:v>
                </c:pt>
                <c:pt idx="115">
                  <c:v>44238</c:v>
                </c:pt>
                <c:pt idx="116">
                  <c:v>44239</c:v>
                </c:pt>
                <c:pt idx="117">
                  <c:v>44240</c:v>
                </c:pt>
                <c:pt idx="118">
                  <c:v>44241</c:v>
                </c:pt>
                <c:pt idx="119">
                  <c:v>44242</c:v>
                </c:pt>
                <c:pt idx="120">
                  <c:v>44243</c:v>
                </c:pt>
                <c:pt idx="121">
                  <c:v>44244</c:v>
                </c:pt>
                <c:pt idx="122">
                  <c:v>44245</c:v>
                </c:pt>
                <c:pt idx="123">
                  <c:v>44246</c:v>
                </c:pt>
                <c:pt idx="124">
                  <c:v>44247</c:v>
                </c:pt>
                <c:pt idx="125">
                  <c:v>44248</c:v>
                </c:pt>
                <c:pt idx="126">
                  <c:v>44249</c:v>
                </c:pt>
                <c:pt idx="127">
                  <c:v>44250</c:v>
                </c:pt>
                <c:pt idx="128">
                  <c:v>44251</c:v>
                </c:pt>
                <c:pt idx="129">
                  <c:v>44252</c:v>
                </c:pt>
                <c:pt idx="130">
                  <c:v>44253</c:v>
                </c:pt>
                <c:pt idx="131">
                  <c:v>44254</c:v>
                </c:pt>
                <c:pt idx="132">
                  <c:v>44255</c:v>
                </c:pt>
                <c:pt idx="133">
                  <c:v>44256</c:v>
                </c:pt>
                <c:pt idx="134">
                  <c:v>44257</c:v>
                </c:pt>
                <c:pt idx="135">
                  <c:v>44258</c:v>
                </c:pt>
                <c:pt idx="136">
                  <c:v>44259</c:v>
                </c:pt>
                <c:pt idx="137">
                  <c:v>44260</c:v>
                </c:pt>
                <c:pt idx="138">
                  <c:v>44261</c:v>
                </c:pt>
                <c:pt idx="139">
                  <c:v>44262</c:v>
                </c:pt>
                <c:pt idx="140">
                  <c:v>44263</c:v>
                </c:pt>
                <c:pt idx="141">
                  <c:v>44264</c:v>
                </c:pt>
                <c:pt idx="142">
                  <c:v>44265</c:v>
                </c:pt>
                <c:pt idx="143">
                  <c:v>44266</c:v>
                </c:pt>
                <c:pt idx="144">
                  <c:v>44267</c:v>
                </c:pt>
                <c:pt idx="145">
                  <c:v>44268</c:v>
                </c:pt>
                <c:pt idx="146">
                  <c:v>44269</c:v>
                </c:pt>
                <c:pt idx="147">
                  <c:v>44270</c:v>
                </c:pt>
                <c:pt idx="148">
                  <c:v>44271</c:v>
                </c:pt>
                <c:pt idx="149">
                  <c:v>44272</c:v>
                </c:pt>
                <c:pt idx="150">
                  <c:v>44273</c:v>
                </c:pt>
                <c:pt idx="151">
                  <c:v>44274</c:v>
                </c:pt>
                <c:pt idx="152">
                  <c:v>44275</c:v>
                </c:pt>
                <c:pt idx="153">
                  <c:v>44276</c:v>
                </c:pt>
                <c:pt idx="154">
                  <c:v>44277</c:v>
                </c:pt>
                <c:pt idx="155">
                  <c:v>44278</c:v>
                </c:pt>
                <c:pt idx="156">
                  <c:v>44279</c:v>
                </c:pt>
                <c:pt idx="157">
                  <c:v>44280</c:v>
                </c:pt>
                <c:pt idx="158">
                  <c:v>44281</c:v>
                </c:pt>
                <c:pt idx="159">
                  <c:v>44282</c:v>
                </c:pt>
                <c:pt idx="160">
                  <c:v>44283</c:v>
                </c:pt>
                <c:pt idx="161">
                  <c:v>44284</c:v>
                </c:pt>
                <c:pt idx="162">
                  <c:v>44285</c:v>
                </c:pt>
                <c:pt idx="163">
                  <c:v>44286</c:v>
                </c:pt>
                <c:pt idx="164">
                  <c:v>44287</c:v>
                </c:pt>
                <c:pt idx="165">
                  <c:v>44288</c:v>
                </c:pt>
                <c:pt idx="166">
                  <c:v>44289</c:v>
                </c:pt>
                <c:pt idx="167">
                  <c:v>44290</c:v>
                </c:pt>
                <c:pt idx="168">
                  <c:v>44291</c:v>
                </c:pt>
                <c:pt idx="169">
                  <c:v>44292</c:v>
                </c:pt>
                <c:pt idx="170">
                  <c:v>44293</c:v>
                </c:pt>
                <c:pt idx="171">
                  <c:v>44294</c:v>
                </c:pt>
                <c:pt idx="172">
                  <c:v>44295</c:v>
                </c:pt>
                <c:pt idx="173">
                  <c:v>44296</c:v>
                </c:pt>
                <c:pt idx="174">
                  <c:v>44297</c:v>
                </c:pt>
              </c:numCache>
            </c:numRef>
          </c:cat>
          <c:val>
            <c:numRef>
              <c:f>Tavola1!$E$6:$E$412</c:f>
              <c:numCache>
                <c:formatCode>General</c:formatCode>
                <c:ptCount val="178"/>
                <c:pt idx="0">
                  <c:v>7019</c:v>
                </c:pt>
                <c:pt idx="1">
                  <c:v>7497</c:v>
                </c:pt>
                <c:pt idx="2">
                  <c:v>7850</c:v>
                </c:pt>
                <c:pt idx="3">
                  <c:v>8540</c:v>
                </c:pt>
                <c:pt idx="4">
                  <c:v>9136</c:v>
                </c:pt>
                <c:pt idx="5">
                  <c:v>9889</c:v>
                </c:pt>
                <c:pt idx="6">
                  <c:v>10555</c:v>
                </c:pt>
                <c:pt idx="7">
                  <c:v>10945</c:v>
                </c:pt>
                <c:pt idx="8">
                  <c:v>11734</c:v>
                </c:pt>
                <c:pt idx="9">
                  <c:v>12188</c:v>
                </c:pt>
                <c:pt idx="10">
                  <c:v>12745</c:v>
                </c:pt>
                <c:pt idx="11">
                  <c:v>13564</c:v>
                </c:pt>
                <c:pt idx="12">
                  <c:v>14442</c:v>
                </c:pt>
                <c:pt idx="13">
                  <c:v>15324</c:v>
                </c:pt>
                <c:pt idx="14">
                  <c:v>16064</c:v>
                </c:pt>
                <c:pt idx="15">
                  <c:v>16806</c:v>
                </c:pt>
                <c:pt idx="16">
                  <c:v>17618</c:v>
                </c:pt>
                <c:pt idx="17">
                  <c:v>18526</c:v>
                </c:pt>
                <c:pt idx="18">
                  <c:v>19513</c:v>
                </c:pt>
                <c:pt idx="19">
                  <c:v>20737</c:v>
                </c:pt>
                <c:pt idx="20">
                  <c:v>21467</c:v>
                </c:pt>
                <c:pt idx="21">
                  <c:v>21939</c:v>
                </c:pt>
                <c:pt idx="22">
                  <c:v>22832</c:v>
                </c:pt>
                <c:pt idx="23">
                  <c:v>23564</c:v>
                </c:pt>
                <c:pt idx="24">
                  <c:v>24914</c:v>
                </c:pt>
                <c:pt idx="25">
                  <c:v>26286</c:v>
                </c:pt>
                <c:pt idx="26">
                  <c:v>27806</c:v>
                </c:pt>
                <c:pt idx="27">
                  <c:v>28807</c:v>
                </c:pt>
                <c:pt idx="28">
                  <c:v>29765</c:v>
                </c:pt>
                <c:pt idx="29">
                  <c:v>30756</c:v>
                </c:pt>
                <c:pt idx="30">
                  <c:v>32102</c:v>
                </c:pt>
                <c:pt idx="31">
                  <c:v>33581</c:v>
                </c:pt>
                <c:pt idx="32">
                  <c:v>34756</c:v>
                </c:pt>
                <c:pt idx="33">
                  <c:v>36241</c:v>
                </c:pt>
                <c:pt idx="34">
                  <c:v>37162</c:v>
                </c:pt>
                <c:pt idx="35">
                  <c:v>37913</c:v>
                </c:pt>
                <c:pt idx="36">
                  <c:v>38199</c:v>
                </c:pt>
                <c:pt idx="37">
                  <c:v>38320</c:v>
                </c:pt>
                <c:pt idx="38">
                  <c:v>38508</c:v>
                </c:pt>
                <c:pt idx="39">
                  <c:v>39083</c:v>
                </c:pt>
                <c:pt idx="40">
                  <c:v>39882</c:v>
                </c:pt>
                <c:pt idx="41">
                  <c:v>40484</c:v>
                </c:pt>
                <c:pt idx="42">
                  <c:v>40624</c:v>
                </c:pt>
                <c:pt idx="43">
                  <c:v>40730</c:v>
                </c:pt>
                <c:pt idx="44">
                  <c:v>39731</c:v>
                </c:pt>
                <c:pt idx="45">
                  <c:v>39780</c:v>
                </c:pt>
                <c:pt idx="46">
                  <c:v>39350</c:v>
                </c:pt>
                <c:pt idx="47">
                  <c:v>39540</c:v>
                </c:pt>
                <c:pt idx="48">
                  <c:v>39746</c:v>
                </c:pt>
                <c:pt idx="49">
                  <c:v>40246</c:v>
                </c:pt>
                <c:pt idx="50">
                  <c:v>39555</c:v>
                </c:pt>
                <c:pt idx="51">
                  <c:v>38647</c:v>
                </c:pt>
                <c:pt idx="52">
                  <c:v>36969</c:v>
                </c:pt>
                <c:pt idx="53">
                  <c:v>36410</c:v>
                </c:pt>
                <c:pt idx="54">
                  <c:v>35761</c:v>
                </c:pt>
                <c:pt idx="55">
                  <c:v>35719</c:v>
                </c:pt>
                <c:pt idx="56">
                  <c:v>35841</c:v>
                </c:pt>
                <c:pt idx="57">
                  <c:v>35969</c:v>
                </c:pt>
                <c:pt idx="58">
                  <c:v>35176</c:v>
                </c:pt>
                <c:pt idx="59">
                  <c:v>34688</c:v>
                </c:pt>
                <c:pt idx="60">
                  <c:v>33865</c:v>
                </c:pt>
                <c:pt idx="61">
                  <c:v>33843</c:v>
                </c:pt>
                <c:pt idx="62">
                  <c:v>33883</c:v>
                </c:pt>
                <c:pt idx="63">
                  <c:v>33903</c:v>
                </c:pt>
                <c:pt idx="64">
                  <c:v>33492</c:v>
                </c:pt>
                <c:pt idx="65">
                  <c:v>33614</c:v>
                </c:pt>
                <c:pt idx="66">
                  <c:v>33380</c:v>
                </c:pt>
                <c:pt idx="67">
                  <c:v>33232</c:v>
                </c:pt>
                <c:pt idx="68">
                  <c:v>33290</c:v>
                </c:pt>
                <c:pt idx="69">
                  <c:v>33167</c:v>
                </c:pt>
                <c:pt idx="70">
                  <c:v>33246</c:v>
                </c:pt>
                <c:pt idx="71">
                  <c:v>33409</c:v>
                </c:pt>
                <c:pt idx="72">
                  <c:v>33387</c:v>
                </c:pt>
                <c:pt idx="73">
                  <c:v>33868</c:v>
                </c:pt>
                <c:pt idx="74">
                  <c:v>34347</c:v>
                </c:pt>
                <c:pt idx="75">
                  <c:v>34950</c:v>
                </c:pt>
                <c:pt idx="76">
                  <c:v>35591</c:v>
                </c:pt>
                <c:pt idx="77">
                  <c:v>36578</c:v>
                </c:pt>
                <c:pt idx="78">
                  <c:v>37426</c:v>
                </c:pt>
                <c:pt idx="79">
                  <c:v>37739</c:v>
                </c:pt>
                <c:pt idx="80">
                  <c:v>38705</c:v>
                </c:pt>
                <c:pt idx="81">
                  <c:v>39672</c:v>
                </c:pt>
                <c:pt idx="82">
                  <c:v>40398</c:v>
                </c:pt>
                <c:pt idx="83">
                  <c:v>41506</c:v>
                </c:pt>
                <c:pt idx="84">
                  <c:v>42819</c:v>
                </c:pt>
                <c:pt idx="85">
                  <c:v>44038</c:v>
                </c:pt>
                <c:pt idx="86">
                  <c:v>44677</c:v>
                </c:pt>
                <c:pt idx="87">
                  <c:v>44865</c:v>
                </c:pt>
                <c:pt idx="88">
                  <c:v>45045</c:v>
                </c:pt>
                <c:pt idx="89">
                  <c:v>45452</c:v>
                </c:pt>
                <c:pt idx="90">
                  <c:v>46425</c:v>
                </c:pt>
                <c:pt idx="91">
                  <c:v>46885</c:v>
                </c:pt>
                <c:pt idx="92">
                  <c:v>47527</c:v>
                </c:pt>
                <c:pt idx="93">
                  <c:v>46707</c:v>
                </c:pt>
                <c:pt idx="94">
                  <c:v>46898</c:v>
                </c:pt>
                <c:pt idx="95">
                  <c:v>47289</c:v>
                </c:pt>
                <c:pt idx="96">
                  <c:v>47627</c:v>
                </c:pt>
                <c:pt idx="97">
                  <c:v>47654</c:v>
                </c:pt>
                <c:pt idx="98">
                  <c:v>48001</c:v>
                </c:pt>
                <c:pt idx="99">
                  <c:v>47479</c:v>
                </c:pt>
                <c:pt idx="100">
                  <c:v>47030</c:v>
                </c:pt>
                <c:pt idx="101">
                  <c:v>46176</c:v>
                </c:pt>
                <c:pt idx="102">
                  <c:v>44267</c:v>
                </c:pt>
                <c:pt idx="103">
                  <c:v>42868</c:v>
                </c:pt>
                <c:pt idx="104">
                  <c:v>42289</c:v>
                </c:pt>
                <c:pt idx="105">
                  <c:v>42202</c:v>
                </c:pt>
                <c:pt idx="106">
                  <c:v>41613</c:v>
                </c:pt>
                <c:pt idx="107">
                  <c:v>41122</c:v>
                </c:pt>
                <c:pt idx="108">
                  <c:v>40654</c:v>
                </c:pt>
                <c:pt idx="109">
                  <c:v>39554</c:v>
                </c:pt>
                <c:pt idx="110">
                  <c:v>39266</c:v>
                </c:pt>
                <c:pt idx="111">
                  <c:v>39009</c:v>
                </c:pt>
                <c:pt idx="112">
                  <c:v>38932</c:v>
                </c:pt>
                <c:pt idx="113">
                  <c:v>38521</c:v>
                </c:pt>
                <c:pt idx="114">
                  <c:v>37587</c:v>
                </c:pt>
                <c:pt idx="115">
                  <c:v>36655</c:v>
                </c:pt>
                <c:pt idx="116">
                  <c:v>35307</c:v>
                </c:pt>
                <c:pt idx="117">
                  <c:v>34970</c:v>
                </c:pt>
                <c:pt idx="118">
                  <c:v>34866</c:v>
                </c:pt>
                <c:pt idx="119">
                  <c:v>34549</c:v>
                </c:pt>
                <c:pt idx="120">
                  <c:v>34480</c:v>
                </c:pt>
                <c:pt idx="121">
                  <c:v>33655</c:v>
                </c:pt>
                <c:pt idx="122">
                  <c:v>33004</c:v>
                </c:pt>
                <c:pt idx="123">
                  <c:v>31569</c:v>
                </c:pt>
                <c:pt idx="124">
                  <c:v>29906</c:v>
                </c:pt>
                <c:pt idx="125">
                  <c:v>29180</c:v>
                </c:pt>
                <c:pt idx="126">
                  <c:v>29367</c:v>
                </c:pt>
                <c:pt idx="127">
                  <c:v>28657</c:v>
                </c:pt>
                <c:pt idx="128">
                  <c:v>27690</c:v>
                </c:pt>
                <c:pt idx="129">
                  <c:v>27026</c:v>
                </c:pt>
                <c:pt idx="130">
                  <c:v>26597</c:v>
                </c:pt>
                <c:pt idx="131">
                  <c:v>25771</c:v>
                </c:pt>
                <c:pt idx="132">
                  <c:v>25982</c:v>
                </c:pt>
                <c:pt idx="133">
                  <c:v>26181</c:v>
                </c:pt>
                <c:pt idx="134">
                  <c:v>25729</c:v>
                </c:pt>
                <c:pt idx="135">
                  <c:v>25129</c:v>
                </c:pt>
                <c:pt idx="136">
                  <c:v>24545</c:v>
                </c:pt>
                <c:pt idx="137">
                  <c:v>22678</c:v>
                </c:pt>
                <c:pt idx="138">
                  <c:v>19727</c:v>
                </c:pt>
                <c:pt idx="139">
                  <c:v>16720</c:v>
                </c:pt>
                <c:pt idx="140">
                  <c:v>15399</c:v>
                </c:pt>
                <c:pt idx="141">
                  <c:v>14202</c:v>
                </c:pt>
                <c:pt idx="142">
                  <c:v>13681</c:v>
                </c:pt>
                <c:pt idx="143">
                  <c:v>13522</c:v>
                </c:pt>
                <c:pt idx="144">
                  <c:v>13796</c:v>
                </c:pt>
                <c:pt idx="145">
                  <c:v>13870</c:v>
                </c:pt>
                <c:pt idx="146">
                  <c:v>14323</c:v>
                </c:pt>
                <c:pt idx="147">
                  <c:v>14756</c:v>
                </c:pt>
                <c:pt idx="148">
                  <c:v>14776</c:v>
                </c:pt>
                <c:pt idx="149">
                  <c:v>14965</c:v>
                </c:pt>
                <c:pt idx="150">
                  <c:v>15461</c:v>
                </c:pt>
                <c:pt idx="151">
                  <c:v>15784</c:v>
                </c:pt>
                <c:pt idx="152">
                  <c:v>15733</c:v>
                </c:pt>
                <c:pt idx="153">
                  <c:v>16192</c:v>
                </c:pt>
                <c:pt idx="154">
                  <c:v>16618</c:v>
                </c:pt>
                <c:pt idx="155">
                  <c:v>16489</c:v>
                </c:pt>
                <c:pt idx="156">
                  <c:v>16387</c:v>
                </c:pt>
                <c:pt idx="157">
                  <c:v>15994</c:v>
                </c:pt>
                <c:pt idx="158">
                  <c:v>16403</c:v>
                </c:pt>
                <c:pt idx="159">
                  <c:v>16412</c:v>
                </c:pt>
                <c:pt idx="160">
                  <c:v>17000</c:v>
                </c:pt>
                <c:pt idx="161">
                  <c:v>17417</c:v>
                </c:pt>
                <c:pt idx="162">
                  <c:v>17417</c:v>
                </c:pt>
                <c:pt idx="163">
                  <c:v>18689</c:v>
                </c:pt>
                <c:pt idx="164">
                  <c:v>19870</c:v>
                </c:pt>
                <c:pt idx="165">
                  <c:v>21011</c:v>
                </c:pt>
                <c:pt idx="166">
                  <c:v>21925</c:v>
                </c:pt>
                <c:pt idx="167">
                  <c:v>22852</c:v>
                </c:pt>
                <c:pt idx="168">
                  <c:v>23705</c:v>
                </c:pt>
                <c:pt idx="169">
                  <c:v>24452</c:v>
                </c:pt>
                <c:pt idx="170">
                  <c:v>25346</c:v>
                </c:pt>
                <c:pt idx="171">
                  <c:v>26527</c:v>
                </c:pt>
                <c:pt idx="172">
                  <c:v>21752</c:v>
                </c:pt>
                <c:pt idx="173">
                  <c:v>22191</c:v>
                </c:pt>
                <c:pt idx="174">
                  <c:v>22971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F-4D30-BCB2-75B56CD17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82416"/>
        <c:axId val="625780448"/>
      </c:lineChart>
      <c:dateAx>
        <c:axId val="625782416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5780448"/>
        <c:crosses val="autoZero"/>
        <c:auto val="1"/>
        <c:lblOffset val="100"/>
        <c:baseTimeUnit val="days"/>
      </c:dateAx>
      <c:valAx>
        <c:axId val="625780448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578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Grafico 2.2. Tamponi positivi totali e nuovi tamponi positivi</a:t>
            </a:r>
            <a:endParaRPr lang="it-IT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3197495742395832E-2"/>
          <c:y val="8.819938638307831E-2"/>
          <c:w val="0.88750424144628204"/>
          <c:h val="0.84068307588809654"/>
        </c:manualLayout>
      </c:layout>
      <c:barChart>
        <c:barDir val="col"/>
        <c:grouping val="clustered"/>
        <c:varyColors val="0"/>
        <c:ser>
          <c:idx val="2"/>
          <c:order val="2"/>
          <c:tx>
            <c:v>nuovi positivi (scala dx)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'Sicilia foglio di lavoro'!$AF$2:$AF$410</c:f>
              <c:numCache>
                <c:formatCode>\+0;\-0;0</c:formatCode>
                <c:ptCount val="256"/>
                <c:pt idx="0">
                  <c:v>10</c:v>
                </c:pt>
                <c:pt idx="1">
                  <c:v>7</c:v>
                </c:pt>
                <c:pt idx="2">
                  <c:v>3</c:v>
                </c:pt>
                <c:pt idx="3">
                  <c:v>10</c:v>
                </c:pt>
                <c:pt idx="4">
                  <c:v>21</c:v>
                </c:pt>
                <c:pt idx="5">
                  <c:v>30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32</c:v>
                </c:pt>
                <c:pt idx="10">
                  <c:v>89</c:v>
                </c:pt>
                <c:pt idx="11">
                  <c:v>29</c:v>
                </c:pt>
                <c:pt idx="12">
                  <c:v>42</c:v>
                </c:pt>
                <c:pt idx="13">
                  <c:v>36</c:v>
                </c:pt>
                <c:pt idx="14">
                  <c:v>46</c:v>
                </c:pt>
                <c:pt idx="15">
                  <c:v>39</c:v>
                </c:pt>
                <c:pt idx="16">
                  <c:v>14</c:v>
                </c:pt>
                <c:pt idx="17">
                  <c:v>13</c:v>
                </c:pt>
                <c:pt idx="18">
                  <c:v>45</c:v>
                </c:pt>
                <c:pt idx="19">
                  <c:v>37</c:v>
                </c:pt>
                <c:pt idx="20">
                  <c:v>44</c:v>
                </c:pt>
                <c:pt idx="21">
                  <c:v>48</c:v>
                </c:pt>
                <c:pt idx="22">
                  <c:v>35</c:v>
                </c:pt>
                <c:pt idx="23">
                  <c:v>65</c:v>
                </c:pt>
                <c:pt idx="24">
                  <c:v>24</c:v>
                </c:pt>
                <c:pt idx="25">
                  <c:v>33</c:v>
                </c:pt>
                <c:pt idx="26">
                  <c:v>50</c:v>
                </c:pt>
                <c:pt idx="27">
                  <c:v>54</c:v>
                </c:pt>
                <c:pt idx="28">
                  <c:v>29</c:v>
                </c:pt>
                <c:pt idx="29">
                  <c:v>34</c:v>
                </c:pt>
                <c:pt idx="30">
                  <c:v>26</c:v>
                </c:pt>
                <c:pt idx="31">
                  <c:v>33</c:v>
                </c:pt>
                <c:pt idx="32">
                  <c:v>83</c:v>
                </c:pt>
                <c:pt idx="33">
                  <c:v>54</c:v>
                </c:pt>
                <c:pt idx="34">
                  <c:v>78</c:v>
                </c:pt>
                <c:pt idx="35">
                  <c:v>114</c:v>
                </c:pt>
                <c:pt idx="36">
                  <c:v>37</c:v>
                </c:pt>
                <c:pt idx="37">
                  <c:v>49</c:v>
                </c:pt>
                <c:pt idx="38">
                  <c:v>84</c:v>
                </c:pt>
                <c:pt idx="39">
                  <c:v>77</c:v>
                </c:pt>
                <c:pt idx="40">
                  <c:v>106</c:v>
                </c:pt>
                <c:pt idx="41">
                  <c:v>104</c:v>
                </c:pt>
                <c:pt idx="42">
                  <c:v>44</c:v>
                </c:pt>
                <c:pt idx="43">
                  <c:v>61</c:v>
                </c:pt>
                <c:pt idx="44">
                  <c:v>65</c:v>
                </c:pt>
                <c:pt idx="45">
                  <c:v>77</c:v>
                </c:pt>
                <c:pt idx="46">
                  <c:v>90</c:v>
                </c:pt>
                <c:pt idx="47">
                  <c:v>96</c:v>
                </c:pt>
                <c:pt idx="48">
                  <c:v>179</c:v>
                </c:pt>
                <c:pt idx="49">
                  <c:v>98</c:v>
                </c:pt>
                <c:pt idx="50">
                  <c:v>116</c:v>
                </c:pt>
                <c:pt idx="51">
                  <c:v>75</c:v>
                </c:pt>
                <c:pt idx="52">
                  <c:v>108</c:v>
                </c:pt>
                <c:pt idx="53">
                  <c:v>89</c:v>
                </c:pt>
                <c:pt idx="54">
                  <c:v>125</c:v>
                </c:pt>
                <c:pt idx="55">
                  <c:v>107</c:v>
                </c:pt>
                <c:pt idx="56">
                  <c:v>110</c:v>
                </c:pt>
                <c:pt idx="57">
                  <c:v>107</c:v>
                </c:pt>
                <c:pt idx="58">
                  <c:v>102</c:v>
                </c:pt>
                <c:pt idx="59">
                  <c:v>163</c:v>
                </c:pt>
                <c:pt idx="60">
                  <c:v>170</c:v>
                </c:pt>
                <c:pt idx="61">
                  <c:v>156</c:v>
                </c:pt>
                <c:pt idx="62">
                  <c:v>140</c:v>
                </c:pt>
                <c:pt idx="63">
                  <c:v>182</c:v>
                </c:pt>
                <c:pt idx="64">
                  <c:v>85</c:v>
                </c:pt>
                <c:pt idx="65">
                  <c:v>128</c:v>
                </c:pt>
                <c:pt idx="66">
                  <c:v>198</c:v>
                </c:pt>
                <c:pt idx="67">
                  <c:v>213</c:v>
                </c:pt>
                <c:pt idx="68">
                  <c:v>259</c:v>
                </c:pt>
                <c:pt idx="69">
                  <c:v>233</c:v>
                </c:pt>
                <c:pt idx="70">
                  <c:v>285</c:v>
                </c:pt>
                <c:pt idx="71">
                  <c:v>297</c:v>
                </c:pt>
                <c:pt idx="72">
                  <c:v>298</c:v>
                </c:pt>
                <c:pt idx="73">
                  <c:v>334</c:v>
                </c:pt>
                <c:pt idx="74">
                  <c:v>366</c:v>
                </c:pt>
                <c:pt idx="75">
                  <c:v>399</c:v>
                </c:pt>
                <c:pt idx="76">
                  <c:v>578</c:v>
                </c:pt>
                <c:pt idx="77">
                  <c:v>475</c:v>
                </c:pt>
                <c:pt idx="78">
                  <c:v>548</c:v>
                </c:pt>
                <c:pt idx="79">
                  <c:v>362</c:v>
                </c:pt>
                <c:pt idx="80">
                  <c:v>574</c:v>
                </c:pt>
                <c:pt idx="81">
                  <c:v>562</c:v>
                </c:pt>
                <c:pt idx="82">
                  <c:v>796</c:v>
                </c:pt>
                <c:pt idx="83">
                  <c:v>730</c:v>
                </c:pt>
                <c:pt idx="84">
                  <c:v>886</c:v>
                </c:pt>
                <c:pt idx="85">
                  <c:v>695</c:v>
                </c:pt>
                <c:pt idx="86">
                  <c:v>568</c:v>
                </c:pt>
                <c:pt idx="87">
                  <c:v>860</c:v>
                </c:pt>
                <c:pt idx="88">
                  <c:v>708</c:v>
                </c:pt>
                <c:pt idx="89">
                  <c:v>789</c:v>
                </c:pt>
                <c:pt idx="90">
                  <c:v>984</c:v>
                </c:pt>
                <c:pt idx="91">
                  <c:v>952</c:v>
                </c:pt>
                <c:pt idx="92">
                  <c:v>1095</c:v>
                </c:pt>
                <c:pt idx="93">
                  <c:v>1024</c:v>
                </c:pt>
                <c:pt idx="94">
                  <c:v>1048</c:v>
                </c:pt>
                <c:pt idx="95">
                  <c:v>1155</c:v>
                </c:pt>
                <c:pt idx="96">
                  <c:v>1322</c:v>
                </c:pt>
                <c:pt idx="97">
                  <c:v>1423</c:v>
                </c:pt>
                <c:pt idx="98">
                  <c:v>1363</c:v>
                </c:pt>
                <c:pt idx="99">
                  <c:v>1083</c:v>
                </c:pt>
                <c:pt idx="100">
                  <c:v>1023</c:v>
                </c:pt>
                <c:pt idx="101">
                  <c:v>1201</c:v>
                </c:pt>
                <c:pt idx="102">
                  <c:v>1487</c:v>
                </c:pt>
                <c:pt idx="103">
                  <c:v>1692</c:v>
                </c:pt>
                <c:pt idx="104">
                  <c:v>1707</c:v>
                </c:pt>
                <c:pt idx="105">
                  <c:v>1729</c:v>
                </c:pt>
                <c:pt idx="106">
                  <c:v>1422</c:v>
                </c:pt>
                <c:pt idx="107">
                  <c:v>1461</c:v>
                </c:pt>
                <c:pt idx="108">
                  <c:v>1698</c:v>
                </c:pt>
                <c:pt idx="109">
                  <c:v>1837</c:v>
                </c:pt>
                <c:pt idx="110">
                  <c:v>1871</c:v>
                </c:pt>
                <c:pt idx="111">
                  <c:v>1634</c:v>
                </c:pt>
                <c:pt idx="112">
                  <c:v>1838</c:v>
                </c:pt>
                <c:pt idx="113">
                  <c:v>1258</c:v>
                </c:pt>
                <c:pt idx="114">
                  <c:v>1249</c:v>
                </c:pt>
                <c:pt idx="115">
                  <c:v>1306</c:v>
                </c:pt>
                <c:pt idx="116">
                  <c:v>1317</c:v>
                </c:pt>
                <c:pt idx="117">
                  <c:v>1768</c:v>
                </c:pt>
                <c:pt idx="118">
                  <c:v>1566</c:v>
                </c:pt>
                <c:pt idx="119">
                  <c:v>1189</c:v>
                </c:pt>
                <c:pt idx="120">
                  <c:v>1024</c:v>
                </c:pt>
                <c:pt idx="121">
                  <c:v>1138</c:v>
                </c:pt>
                <c:pt idx="122">
                  <c:v>1399</c:v>
                </c:pt>
                <c:pt idx="123">
                  <c:v>1483</c:v>
                </c:pt>
                <c:pt idx="124">
                  <c:v>1294</c:v>
                </c:pt>
                <c:pt idx="125">
                  <c:v>1365</c:v>
                </c:pt>
                <c:pt idx="126">
                  <c:v>1240</c:v>
                </c:pt>
                <c:pt idx="127">
                  <c:v>1022</c:v>
                </c:pt>
                <c:pt idx="128">
                  <c:v>918</c:v>
                </c:pt>
                <c:pt idx="129">
                  <c:v>1148</c:v>
                </c:pt>
                <c:pt idx="130">
                  <c:v>753</c:v>
                </c:pt>
                <c:pt idx="131">
                  <c:v>1059</c:v>
                </c:pt>
                <c:pt idx="132">
                  <c:v>999</c:v>
                </c:pt>
                <c:pt idx="133">
                  <c:v>1016</c:v>
                </c:pt>
                <c:pt idx="134">
                  <c:v>808</c:v>
                </c:pt>
                <c:pt idx="135">
                  <c:v>914</c:v>
                </c:pt>
                <c:pt idx="136">
                  <c:v>1087</c:v>
                </c:pt>
                <c:pt idx="137">
                  <c:v>1065</c:v>
                </c:pt>
                <c:pt idx="138">
                  <c:v>872</c:v>
                </c:pt>
                <c:pt idx="139">
                  <c:v>731</c:v>
                </c:pt>
                <c:pt idx="140">
                  <c:v>878</c:v>
                </c:pt>
                <c:pt idx="141">
                  <c:v>792</c:v>
                </c:pt>
                <c:pt idx="142">
                  <c:v>669</c:v>
                </c:pt>
                <c:pt idx="143">
                  <c:v>894</c:v>
                </c:pt>
                <c:pt idx="144">
                  <c:v>932</c:v>
                </c:pt>
                <c:pt idx="145">
                  <c:v>853</c:v>
                </c:pt>
                <c:pt idx="146">
                  <c:v>720</c:v>
                </c:pt>
                <c:pt idx="147">
                  <c:v>337</c:v>
                </c:pt>
                <c:pt idx="148">
                  <c:v>682</c:v>
                </c:pt>
                <c:pt idx="149">
                  <c:v>650</c:v>
                </c:pt>
                <c:pt idx="150">
                  <c:v>995</c:v>
                </c:pt>
                <c:pt idx="151">
                  <c:v>1084</c:v>
                </c:pt>
                <c:pt idx="152">
                  <c:v>1299</c:v>
                </c:pt>
                <c:pt idx="153">
                  <c:v>1122</c:v>
                </c:pt>
                <c:pt idx="154">
                  <c:v>734</c:v>
                </c:pt>
                <c:pt idx="155">
                  <c:v>1047</c:v>
                </c:pt>
                <c:pt idx="156">
                  <c:v>1391</c:v>
                </c:pt>
                <c:pt idx="157">
                  <c:v>1576</c:v>
                </c:pt>
                <c:pt idx="158">
                  <c:v>1692</c:v>
                </c:pt>
                <c:pt idx="159">
                  <c:v>1435</c:v>
                </c:pt>
                <c:pt idx="160">
                  <c:v>1842</c:v>
                </c:pt>
                <c:pt idx="161">
                  <c:v>1839</c:v>
                </c:pt>
                <c:pt idx="162">
                  <c:v>1733</c:v>
                </c:pt>
                <c:pt idx="163">
                  <c:v>1587</c:v>
                </c:pt>
                <c:pt idx="164">
                  <c:v>1913</c:v>
                </c:pt>
                <c:pt idx="165">
                  <c:v>1969</c:v>
                </c:pt>
                <c:pt idx="166">
                  <c:v>1867</c:v>
                </c:pt>
                <c:pt idx="167">
                  <c:v>1945</c:v>
                </c:pt>
                <c:pt idx="168">
                  <c:v>1954</c:v>
                </c:pt>
                <c:pt idx="169">
                  <c:v>1439</c:v>
                </c:pt>
                <c:pt idx="170">
                  <c:v>1278</c:v>
                </c:pt>
                <c:pt idx="171">
                  <c:v>1641</c:v>
                </c:pt>
                <c:pt idx="172">
                  <c:v>1486</c:v>
                </c:pt>
                <c:pt idx="173">
                  <c:v>1230</c:v>
                </c:pt>
                <c:pt idx="174">
                  <c:v>1355</c:v>
                </c:pt>
                <c:pt idx="175">
                  <c:v>1158</c:v>
                </c:pt>
                <c:pt idx="176">
                  <c:v>875</c:v>
                </c:pt>
                <c:pt idx="177">
                  <c:v>885</c:v>
                </c:pt>
                <c:pt idx="178">
                  <c:v>970</c:v>
                </c:pt>
                <c:pt idx="179">
                  <c:v>996</c:v>
                </c:pt>
                <c:pt idx="180">
                  <c:v>994</c:v>
                </c:pt>
                <c:pt idx="181">
                  <c:v>944</c:v>
                </c:pt>
                <c:pt idx="182">
                  <c:v>846</c:v>
                </c:pt>
                <c:pt idx="183">
                  <c:v>716</c:v>
                </c:pt>
                <c:pt idx="184">
                  <c:v>766</c:v>
                </c:pt>
                <c:pt idx="185">
                  <c:v>984</c:v>
                </c:pt>
                <c:pt idx="186">
                  <c:v>886</c:v>
                </c:pt>
                <c:pt idx="187">
                  <c:v>789</c:v>
                </c:pt>
                <c:pt idx="188">
                  <c:v>616</c:v>
                </c:pt>
                <c:pt idx="189">
                  <c:v>836</c:v>
                </c:pt>
                <c:pt idx="190">
                  <c:v>574</c:v>
                </c:pt>
                <c:pt idx="191">
                  <c:v>478</c:v>
                </c:pt>
                <c:pt idx="192">
                  <c:v>744</c:v>
                </c:pt>
                <c:pt idx="193">
                  <c:v>695</c:v>
                </c:pt>
                <c:pt idx="194">
                  <c:v>760</c:v>
                </c:pt>
                <c:pt idx="195">
                  <c:v>491</c:v>
                </c:pt>
                <c:pt idx="196">
                  <c:v>543</c:v>
                </c:pt>
                <c:pt idx="197">
                  <c:v>479</c:v>
                </c:pt>
                <c:pt idx="198">
                  <c:v>332</c:v>
                </c:pt>
                <c:pt idx="199">
                  <c:v>625</c:v>
                </c:pt>
                <c:pt idx="200">
                  <c:v>484</c:v>
                </c:pt>
                <c:pt idx="201">
                  <c:v>480</c:v>
                </c:pt>
                <c:pt idx="202">
                  <c:v>440</c:v>
                </c:pt>
                <c:pt idx="203">
                  <c:v>474</c:v>
                </c:pt>
                <c:pt idx="204">
                  <c:v>411</c:v>
                </c:pt>
                <c:pt idx="205">
                  <c:v>412</c:v>
                </c:pt>
                <c:pt idx="206">
                  <c:v>452</c:v>
                </c:pt>
                <c:pt idx="207">
                  <c:v>542</c:v>
                </c:pt>
                <c:pt idx="208">
                  <c:v>613</c:v>
                </c:pt>
                <c:pt idx="209">
                  <c:v>578</c:v>
                </c:pt>
                <c:pt idx="210">
                  <c:v>518</c:v>
                </c:pt>
                <c:pt idx="211">
                  <c:v>453</c:v>
                </c:pt>
                <c:pt idx="212">
                  <c:v>478</c:v>
                </c:pt>
                <c:pt idx="213">
                  <c:v>566</c:v>
                </c:pt>
                <c:pt idx="214">
                  <c:v>539</c:v>
                </c:pt>
                <c:pt idx="215">
                  <c:v>560</c:v>
                </c:pt>
                <c:pt idx="216">
                  <c:v>519</c:v>
                </c:pt>
                <c:pt idx="217">
                  <c:v>592</c:v>
                </c:pt>
                <c:pt idx="218">
                  <c:v>576</c:v>
                </c:pt>
                <c:pt idx="219">
                  <c:v>515</c:v>
                </c:pt>
                <c:pt idx="220">
                  <c:v>595</c:v>
                </c:pt>
                <c:pt idx="221">
                  <c:v>695</c:v>
                </c:pt>
                <c:pt idx="222">
                  <c:v>672</c:v>
                </c:pt>
                <c:pt idx="223">
                  <c:v>679</c:v>
                </c:pt>
                <c:pt idx="224">
                  <c:v>650</c:v>
                </c:pt>
                <c:pt idx="225">
                  <c:v>613</c:v>
                </c:pt>
                <c:pt idx="226">
                  <c:v>523</c:v>
                </c:pt>
                <c:pt idx="227">
                  <c:v>598</c:v>
                </c:pt>
                <c:pt idx="228">
                  <c:v>782</c:v>
                </c:pt>
                <c:pt idx="229">
                  <c:v>789</c:v>
                </c:pt>
                <c:pt idx="230">
                  <c:v>859</c:v>
                </c:pt>
                <c:pt idx="231">
                  <c:v>782</c:v>
                </c:pt>
                <c:pt idx="232">
                  <c:v>699</c:v>
                </c:pt>
                <c:pt idx="233">
                  <c:v>666</c:v>
                </c:pt>
                <c:pt idx="234">
                  <c:v>751</c:v>
                </c:pt>
                <c:pt idx="235">
                  <c:v>765</c:v>
                </c:pt>
                <c:pt idx="236">
                  <c:v>895</c:v>
                </c:pt>
                <c:pt idx="237">
                  <c:v>892</c:v>
                </c:pt>
                <c:pt idx="238">
                  <c:v>890</c:v>
                </c:pt>
                <c:pt idx="239">
                  <c:v>953</c:v>
                </c:pt>
                <c:pt idx="240">
                  <c:v>799</c:v>
                </c:pt>
                <c:pt idx="241">
                  <c:v>0</c:v>
                </c:pt>
                <c:pt idx="242">
                  <c:v>1673</c:v>
                </c:pt>
                <c:pt idx="243">
                  <c:v>1282</c:v>
                </c:pt>
                <c:pt idx="244">
                  <c:v>1222</c:v>
                </c:pt>
                <c:pt idx="245">
                  <c:v>1014</c:v>
                </c:pt>
                <c:pt idx="246">
                  <c:v>1015</c:v>
                </c:pt>
                <c:pt idx="247">
                  <c:v>909</c:v>
                </c:pt>
                <c:pt idx="248">
                  <c:v>783</c:v>
                </c:pt>
                <c:pt idx="249">
                  <c:v>998</c:v>
                </c:pt>
                <c:pt idx="250">
                  <c:v>1287</c:v>
                </c:pt>
                <c:pt idx="251">
                  <c:v>1505</c:v>
                </c:pt>
                <c:pt idx="252">
                  <c:v>1229</c:v>
                </c:pt>
                <c:pt idx="253">
                  <c:v>1120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DD-4690-9EFC-1930EBD03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557812624"/>
        <c:axId val="557814264"/>
      </c:barChart>
      <c:lineChart>
        <c:grouping val="standard"/>
        <c:varyColors val="0"/>
        <c:ser>
          <c:idx val="0"/>
          <c:order val="0"/>
          <c:tx>
            <c:v>Tamponi positivi (scala sx)</c:v>
          </c:tx>
          <c:spPr>
            <a:ln w="635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lavoro'!$D$2:$D$150</c:f>
            </c:numRef>
          </c:val>
          <c:smooth val="0"/>
          <c:extLst>
            <c:ext xmlns:c16="http://schemas.microsoft.com/office/drawing/2014/chart" uri="{C3380CC4-5D6E-409C-BE32-E72D297353CC}">
              <c16:uniqueId val="{00000000-2FDD-4690-9EFC-1930EBD03ECC}"/>
            </c:ext>
          </c:extLst>
        </c:ser>
        <c:ser>
          <c:idx val="1"/>
          <c:order val="1"/>
          <c:tx>
            <c:v>positivi totali (scala sx)</c:v>
          </c:tx>
          <c:spPr>
            <a:ln w="635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lavoro'!$E$2:$E$410</c:f>
              <c:numCache>
                <c:formatCode>General</c:formatCode>
                <c:ptCount val="256"/>
                <c:pt idx="0">
                  <c:v>3298</c:v>
                </c:pt>
                <c:pt idx="1">
                  <c:v>3305</c:v>
                </c:pt>
                <c:pt idx="2">
                  <c:v>3308</c:v>
                </c:pt>
                <c:pt idx="3">
                  <c:v>3318</c:v>
                </c:pt>
                <c:pt idx="4">
                  <c:v>3339</c:v>
                </c:pt>
                <c:pt idx="5">
                  <c:v>3369</c:v>
                </c:pt>
                <c:pt idx="6">
                  <c:v>3396</c:v>
                </c:pt>
                <c:pt idx="7">
                  <c:v>3424</c:v>
                </c:pt>
                <c:pt idx="8">
                  <c:v>3453</c:v>
                </c:pt>
                <c:pt idx="9">
                  <c:v>3485</c:v>
                </c:pt>
                <c:pt idx="10">
                  <c:v>3574</c:v>
                </c:pt>
                <c:pt idx="11">
                  <c:v>3603</c:v>
                </c:pt>
                <c:pt idx="12">
                  <c:v>3645</c:v>
                </c:pt>
                <c:pt idx="13">
                  <c:v>3681</c:v>
                </c:pt>
                <c:pt idx="14">
                  <c:v>3727</c:v>
                </c:pt>
                <c:pt idx="15">
                  <c:v>3766</c:v>
                </c:pt>
                <c:pt idx="16">
                  <c:v>3780</c:v>
                </c:pt>
                <c:pt idx="17">
                  <c:v>3793</c:v>
                </c:pt>
                <c:pt idx="18">
                  <c:v>3838</c:v>
                </c:pt>
                <c:pt idx="19">
                  <c:v>3875</c:v>
                </c:pt>
                <c:pt idx="20">
                  <c:v>3919</c:v>
                </c:pt>
                <c:pt idx="21">
                  <c:v>3967</c:v>
                </c:pt>
                <c:pt idx="22">
                  <c:v>4002</c:v>
                </c:pt>
                <c:pt idx="23">
                  <c:v>4067</c:v>
                </c:pt>
                <c:pt idx="24">
                  <c:v>4091</c:v>
                </c:pt>
                <c:pt idx="25">
                  <c:v>4124</c:v>
                </c:pt>
                <c:pt idx="26">
                  <c:v>4174</c:v>
                </c:pt>
                <c:pt idx="27">
                  <c:v>4228</c:v>
                </c:pt>
                <c:pt idx="28">
                  <c:v>4257</c:v>
                </c:pt>
                <c:pt idx="29">
                  <c:v>4291</c:v>
                </c:pt>
                <c:pt idx="30">
                  <c:v>4317</c:v>
                </c:pt>
                <c:pt idx="31">
                  <c:v>4350</c:v>
                </c:pt>
                <c:pt idx="32">
                  <c:v>4433</c:v>
                </c:pt>
                <c:pt idx="33">
                  <c:v>4487</c:v>
                </c:pt>
                <c:pt idx="34">
                  <c:v>4565</c:v>
                </c:pt>
                <c:pt idx="35">
                  <c:v>4679</c:v>
                </c:pt>
                <c:pt idx="36">
                  <c:v>4716</c:v>
                </c:pt>
                <c:pt idx="37">
                  <c:v>4765</c:v>
                </c:pt>
                <c:pt idx="38">
                  <c:v>4849</c:v>
                </c:pt>
                <c:pt idx="39">
                  <c:v>4926</c:v>
                </c:pt>
                <c:pt idx="40">
                  <c:v>5032</c:v>
                </c:pt>
                <c:pt idx="41">
                  <c:v>5136</c:v>
                </c:pt>
                <c:pt idx="42">
                  <c:v>5180</c:v>
                </c:pt>
                <c:pt idx="43">
                  <c:v>5241</c:v>
                </c:pt>
                <c:pt idx="44">
                  <c:v>5306</c:v>
                </c:pt>
                <c:pt idx="45">
                  <c:v>5383</c:v>
                </c:pt>
                <c:pt idx="46">
                  <c:v>5473</c:v>
                </c:pt>
                <c:pt idx="47">
                  <c:v>5569</c:v>
                </c:pt>
                <c:pt idx="48">
                  <c:v>5748</c:v>
                </c:pt>
                <c:pt idx="49">
                  <c:v>5846</c:v>
                </c:pt>
                <c:pt idx="50">
                  <c:v>5962</c:v>
                </c:pt>
                <c:pt idx="51">
                  <c:v>6037</c:v>
                </c:pt>
                <c:pt idx="52">
                  <c:v>6145</c:v>
                </c:pt>
                <c:pt idx="53">
                  <c:v>6234</c:v>
                </c:pt>
                <c:pt idx="54">
                  <c:v>6359</c:v>
                </c:pt>
                <c:pt idx="55">
                  <c:v>6466</c:v>
                </c:pt>
                <c:pt idx="56">
                  <c:v>6576</c:v>
                </c:pt>
                <c:pt idx="57">
                  <c:v>6683</c:v>
                </c:pt>
                <c:pt idx="58">
                  <c:v>6785</c:v>
                </c:pt>
                <c:pt idx="59">
                  <c:v>6948</c:v>
                </c:pt>
                <c:pt idx="60">
                  <c:v>7118</c:v>
                </c:pt>
                <c:pt idx="61">
                  <c:v>7274</c:v>
                </c:pt>
                <c:pt idx="62">
                  <c:v>7414</c:v>
                </c:pt>
                <c:pt idx="63">
                  <c:v>7596</c:v>
                </c:pt>
                <c:pt idx="64">
                  <c:v>7681</c:v>
                </c:pt>
                <c:pt idx="65">
                  <c:v>7809</c:v>
                </c:pt>
                <c:pt idx="66">
                  <c:v>8007</c:v>
                </c:pt>
                <c:pt idx="67">
                  <c:v>8220</c:v>
                </c:pt>
                <c:pt idx="68">
                  <c:v>8479</c:v>
                </c:pt>
                <c:pt idx="69">
                  <c:v>8712</c:v>
                </c:pt>
                <c:pt idx="70">
                  <c:v>8997</c:v>
                </c:pt>
                <c:pt idx="71">
                  <c:v>9294</c:v>
                </c:pt>
                <c:pt idx="72">
                  <c:v>9592</c:v>
                </c:pt>
                <c:pt idx="73">
                  <c:v>9926</c:v>
                </c:pt>
                <c:pt idx="74">
                  <c:v>10292</c:v>
                </c:pt>
                <c:pt idx="75">
                  <c:v>10691</c:v>
                </c:pt>
                <c:pt idx="76">
                  <c:v>11269</c:v>
                </c:pt>
                <c:pt idx="77">
                  <c:v>11744</c:v>
                </c:pt>
                <c:pt idx="78">
                  <c:v>12292</c:v>
                </c:pt>
                <c:pt idx="79">
                  <c:v>12654</c:v>
                </c:pt>
                <c:pt idx="80">
                  <c:v>13228</c:v>
                </c:pt>
                <c:pt idx="81">
                  <c:v>13790</c:v>
                </c:pt>
                <c:pt idx="82">
                  <c:v>14586</c:v>
                </c:pt>
                <c:pt idx="83">
                  <c:v>15316</c:v>
                </c:pt>
                <c:pt idx="84">
                  <c:v>16202</c:v>
                </c:pt>
                <c:pt idx="85">
                  <c:v>16897</c:v>
                </c:pt>
                <c:pt idx="86">
                  <c:v>17465</c:v>
                </c:pt>
                <c:pt idx="87">
                  <c:v>18325</c:v>
                </c:pt>
                <c:pt idx="88">
                  <c:v>19033</c:v>
                </c:pt>
                <c:pt idx="89">
                  <c:v>19822</c:v>
                </c:pt>
                <c:pt idx="90">
                  <c:v>20806</c:v>
                </c:pt>
                <c:pt idx="91">
                  <c:v>21758</c:v>
                </c:pt>
                <c:pt idx="92">
                  <c:v>22853</c:v>
                </c:pt>
                <c:pt idx="93">
                  <c:v>23877</c:v>
                </c:pt>
                <c:pt idx="94">
                  <c:v>24925</c:v>
                </c:pt>
                <c:pt idx="95">
                  <c:v>26080</c:v>
                </c:pt>
                <c:pt idx="96">
                  <c:v>27402</c:v>
                </c:pt>
                <c:pt idx="97">
                  <c:v>28825</c:v>
                </c:pt>
                <c:pt idx="98">
                  <c:v>30188</c:v>
                </c:pt>
                <c:pt idx="99">
                  <c:v>31271</c:v>
                </c:pt>
                <c:pt idx="100">
                  <c:v>32294</c:v>
                </c:pt>
                <c:pt idx="101">
                  <c:v>33495</c:v>
                </c:pt>
                <c:pt idx="102">
                  <c:v>34982</c:v>
                </c:pt>
                <c:pt idx="103">
                  <c:v>36674</c:v>
                </c:pt>
                <c:pt idx="104">
                  <c:v>38381</c:v>
                </c:pt>
                <c:pt idx="105">
                  <c:v>40110</c:v>
                </c:pt>
                <c:pt idx="106">
                  <c:v>41532</c:v>
                </c:pt>
                <c:pt idx="107">
                  <c:v>42993</c:v>
                </c:pt>
                <c:pt idx="108">
                  <c:v>44691</c:v>
                </c:pt>
                <c:pt idx="109">
                  <c:v>46528</c:v>
                </c:pt>
                <c:pt idx="110">
                  <c:v>48399</c:v>
                </c:pt>
                <c:pt idx="111">
                  <c:v>50033</c:v>
                </c:pt>
                <c:pt idx="112">
                  <c:v>51871</c:v>
                </c:pt>
                <c:pt idx="113">
                  <c:v>53129</c:v>
                </c:pt>
                <c:pt idx="114">
                  <c:v>54378</c:v>
                </c:pt>
                <c:pt idx="115">
                  <c:v>55684</c:v>
                </c:pt>
                <c:pt idx="116">
                  <c:v>57001</c:v>
                </c:pt>
                <c:pt idx="117">
                  <c:v>58769</c:v>
                </c:pt>
                <c:pt idx="118">
                  <c:v>60335</c:v>
                </c:pt>
                <c:pt idx="119">
                  <c:v>61524</c:v>
                </c:pt>
                <c:pt idx="120">
                  <c:v>62548</c:v>
                </c:pt>
                <c:pt idx="121">
                  <c:v>63686</c:v>
                </c:pt>
                <c:pt idx="122">
                  <c:v>65085</c:v>
                </c:pt>
                <c:pt idx="123">
                  <c:v>66568</c:v>
                </c:pt>
                <c:pt idx="124">
                  <c:v>67862</c:v>
                </c:pt>
                <c:pt idx="125">
                  <c:v>69227</c:v>
                </c:pt>
                <c:pt idx="126">
                  <c:v>70467</c:v>
                </c:pt>
                <c:pt idx="127">
                  <c:v>71489</c:v>
                </c:pt>
                <c:pt idx="128">
                  <c:v>72407</c:v>
                </c:pt>
                <c:pt idx="129">
                  <c:v>73555</c:v>
                </c:pt>
                <c:pt idx="130">
                  <c:v>74308</c:v>
                </c:pt>
                <c:pt idx="131">
                  <c:v>75367</c:v>
                </c:pt>
                <c:pt idx="132">
                  <c:v>76366</c:v>
                </c:pt>
                <c:pt idx="133">
                  <c:v>77382</c:v>
                </c:pt>
                <c:pt idx="134">
                  <c:v>78190</c:v>
                </c:pt>
                <c:pt idx="135">
                  <c:v>79104</c:v>
                </c:pt>
                <c:pt idx="136">
                  <c:v>80191</c:v>
                </c:pt>
                <c:pt idx="137">
                  <c:v>81256</c:v>
                </c:pt>
                <c:pt idx="138">
                  <c:v>82128</c:v>
                </c:pt>
                <c:pt idx="139">
                  <c:v>82859</c:v>
                </c:pt>
                <c:pt idx="140">
                  <c:v>83737</c:v>
                </c:pt>
                <c:pt idx="141">
                  <c:v>84529</c:v>
                </c:pt>
                <c:pt idx="142">
                  <c:v>85198</c:v>
                </c:pt>
                <c:pt idx="143">
                  <c:v>86092</c:v>
                </c:pt>
                <c:pt idx="144">
                  <c:v>87024</c:v>
                </c:pt>
                <c:pt idx="145">
                  <c:v>87877</c:v>
                </c:pt>
                <c:pt idx="146">
                  <c:v>88597</c:v>
                </c:pt>
                <c:pt idx="147">
                  <c:v>88934</c:v>
                </c:pt>
                <c:pt idx="148">
                  <c:v>89616</c:v>
                </c:pt>
                <c:pt idx="149">
                  <c:v>90266</c:v>
                </c:pt>
                <c:pt idx="150">
                  <c:v>91261</c:v>
                </c:pt>
                <c:pt idx="151">
                  <c:v>92345</c:v>
                </c:pt>
                <c:pt idx="152">
                  <c:v>93644</c:v>
                </c:pt>
                <c:pt idx="153">
                  <c:v>94766</c:v>
                </c:pt>
                <c:pt idx="154">
                  <c:v>95500</c:v>
                </c:pt>
                <c:pt idx="155">
                  <c:v>96547</c:v>
                </c:pt>
                <c:pt idx="156">
                  <c:v>97938</c:v>
                </c:pt>
                <c:pt idx="157">
                  <c:v>99514</c:v>
                </c:pt>
                <c:pt idx="158">
                  <c:v>101206</c:v>
                </c:pt>
                <c:pt idx="159">
                  <c:v>102641</c:v>
                </c:pt>
                <c:pt idx="160">
                  <c:v>104483</c:v>
                </c:pt>
                <c:pt idx="161">
                  <c:v>106322</c:v>
                </c:pt>
                <c:pt idx="162">
                  <c:v>108055</c:v>
                </c:pt>
                <c:pt idx="163">
                  <c:v>109642</c:v>
                </c:pt>
                <c:pt idx="164">
                  <c:v>111555</c:v>
                </c:pt>
                <c:pt idx="165">
                  <c:v>113524</c:v>
                </c:pt>
                <c:pt idx="166">
                  <c:v>115391</c:v>
                </c:pt>
                <c:pt idx="167">
                  <c:v>117336</c:v>
                </c:pt>
                <c:pt idx="168">
                  <c:v>119290</c:v>
                </c:pt>
                <c:pt idx="169">
                  <c:v>120729</c:v>
                </c:pt>
                <c:pt idx="170">
                  <c:v>122007</c:v>
                </c:pt>
                <c:pt idx="171">
                  <c:v>123648</c:v>
                </c:pt>
                <c:pt idx="172">
                  <c:v>125134</c:v>
                </c:pt>
                <c:pt idx="173">
                  <c:v>126364</c:v>
                </c:pt>
                <c:pt idx="174">
                  <c:v>127719</c:v>
                </c:pt>
                <c:pt idx="175">
                  <c:v>128877</c:v>
                </c:pt>
                <c:pt idx="176">
                  <c:v>129752</c:v>
                </c:pt>
                <c:pt idx="177">
                  <c:v>130637</c:v>
                </c:pt>
                <c:pt idx="178">
                  <c:v>131607</c:v>
                </c:pt>
                <c:pt idx="179">
                  <c:v>132603</c:v>
                </c:pt>
                <c:pt idx="180">
                  <c:v>133597</c:v>
                </c:pt>
                <c:pt idx="181">
                  <c:v>134541</c:v>
                </c:pt>
                <c:pt idx="182">
                  <c:v>135387</c:v>
                </c:pt>
                <c:pt idx="183">
                  <c:v>136103</c:v>
                </c:pt>
                <c:pt idx="184">
                  <c:v>136869</c:v>
                </c:pt>
                <c:pt idx="185">
                  <c:v>137853</c:v>
                </c:pt>
                <c:pt idx="186">
                  <c:v>138739</c:v>
                </c:pt>
                <c:pt idx="187">
                  <c:v>139528</c:v>
                </c:pt>
                <c:pt idx="188">
                  <c:v>140144</c:v>
                </c:pt>
                <c:pt idx="189">
                  <c:v>140980</c:v>
                </c:pt>
                <c:pt idx="190">
                  <c:v>141554</c:v>
                </c:pt>
                <c:pt idx="191">
                  <c:v>142032</c:v>
                </c:pt>
                <c:pt idx="192">
                  <c:v>142776</c:v>
                </c:pt>
                <c:pt idx="193">
                  <c:v>143471</c:v>
                </c:pt>
                <c:pt idx="194">
                  <c:v>144231</c:v>
                </c:pt>
                <c:pt idx="195">
                  <c:v>144722</c:v>
                </c:pt>
                <c:pt idx="196">
                  <c:v>145265</c:v>
                </c:pt>
                <c:pt idx="197">
                  <c:v>145744</c:v>
                </c:pt>
                <c:pt idx="198">
                  <c:v>146076</c:v>
                </c:pt>
                <c:pt idx="199">
                  <c:v>146701</c:v>
                </c:pt>
                <c:pt idx="200">
                  <c:v>147185</c:v>
                </c:pt>
                <c:pt idx="201">
                  <c:v>147665</c:v>
                </c:pt>
                <c:pt idx="202">
                  <c:v>148105</c:v>
                </c:pt>
                <c:pt idx="203">
                  <c:v>148579</c:v>
                </c:pt>
                <c:pt idx="204">
                  <c:v>148990</c:v>
                </c:pt>
                <c:pt idx="205">
                  <c:v>149402</c:v>
                </c:pt>
                <c:pt idx="206">
                  <c:v>149854</c:v>
                </c:pt>
                <c:pt idx="207">
                  <c:v>150396</c:v>
                </c:pt>
                <c:pt idx="208">
                  <c:v>151009</c:v>
                </c:pt>
                <c:pt idx="209">
                  <c:v>151587</c:v>
                </c:pt>
                <c:pt idx="210">
                  <c:v>152105</c:v>
                </c:pt>
                <c:pt idx="211">
                  <c:v>152558</c:v>
                </c:pt>
                <c:pt idx="212">
                  <c:v>153036</c:v>
                </c:pt>
                <c:pt idx="213">
                  <c:v>153602</c:v>
                </c:pt>
                <c:pt idx="214">
                  <c:v>154141</c:v>
                </c:pt>
                <c:pt idx="215">
                  <c:v>154701</c:v>
                </c:pt>
                <c:pt idx="216">
                  <c:v>155220</c:v>
                </c:pt>
                <c:pt idx="217">
                  <c:v>155812</c:v>
                </c:pt>
                <c:pt idx="218">
                  <c:v>156388</c:v>
                </c:pt>
                <c:pt idx="219">
                  <c:v>156903</c:v>
                </c:pt>
                <c:pt idx="220">
                  <c:v>157498</c:v>
                </c:pt>
                <c:pt idx="221">
                  <c:v>158193</c:v>
                </c:pt>
                <c:pt idx="222">
                  <c:v>158865</c:v>
                </c:pt>
                <c:pt idx="223">
                  <c:v>159544</c:v>
                </c:pt>
                <c:pt idx="224">
                  <c:v>160194</c:v>
                </c:pt>
                <c:pt idx="225">
                  <c:v>160807</c:v>
                </c:pt>
                <c:pt idx="226">
                  <c:v>161330</c:v>
                </c:pt>
                <c:pt idx="227">
                  <c:v>161928</c:v>
                </c:pt>
                <c:pt idx="228">
                  <c:v>162710</c:v>
                </c:pt>
                <c:pt idx="229">
                  <c:v>163499</c:v>
                </c:pt>
                <c:pt idx="230">
                  <c:v>164358</c:v>
                </c:pt>
                <c:pt idx="231">
                  <c:v>165140</c:v>
                </c:pt>
                <c:pt idx="232">
                  <c:v>165839</c:v>
                </c:pt>
                <c:pt idx="233">
                  <c:v>166505</c:v>
                </c:pt>
                <c:pt idx="234">
                  <c:v>167256</c:v>
                </c:pt>
                <c:pt idx="235">
                  <c:v>168021</c:v>
                </c:pt>
                <c:pt idx="236">
                  <c:v>168916</c:v>
                </c:pt>
                <c:pt idx="237">
                  <c:v>169808</c:v>
                </c:pt>
                <c:pt idx="238">
                  <c:v>170698</c:v>
                </c:pt>
                <c:pt idx="239">
                  <c:v>171651</c:v>
                </c:pt>
                <c:pt idx="240">
                  <c:v>172450</c:v>
                </c:pt>
                <c:pt idx="241">
                  <c:v>172450</c:v>
                </c:pt>
                <c:pt idx="242">
                  <c:v>174123</c:v>
                </c:pt>
                <c:pt idx="243">
                  <c:v>175405</c:v>
                </c:pt>
                <c:pt idx="244">
                  <c:v>176627</c:v>
                </c:pt>
                <c:pt idx="245">
                  <c:v>177641</c:v>
                </c:pt>
                <c:pt idx="246">
                  <c:v>178656</c:v>
                </c:pt>
                <c:pt idx="247">
                  <c:v>179565</c:v>
                </c:pt>
                <c:pt idx="248">
                  <c:v>180348</c:v>
                </c:pt>
                <c:pt idx="249">
                  <c:v>181346</c:v>
                </c:pt>
                <c:pt idx="250">
                  <c:v>182633</c:v>
                </c:pt>
                <c:pt idx="251">
                  <c:v>184138</c:v>
                </c:pt>
                <c:pt idx="252">
                  <c:v>185367</c:v>
                </c:pt>
                <c:pt idx="253">
                  <c:v>186487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DD-4690-9EFC-1930EBD03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385080"/>
        <c:axId val="582377536"/>
      </c:lineChart>
      <c:dateAx>
        <c:axId val="582385080"/>
        <c:scaling>
          <c:orientation val="minMax"/>
        </c:scaling>
        <c:delete val="0"/>
        <c:axPos val="b"/>
        <c:numFmt formatCode="d/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2377536"/>
        <c:crosses val="autoZero"/>
        <c:auto val="0"/>
        <c:lblOffset val="100"/>
        <c:baseTimeUnit val="days"/>
      </c:dateAx>
      <c:valAx>
        <c:axId val="58237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2385080"/>
        <c:crosses val="autoZero"/>
        <c:crossBetween val="between"/>
      </c:valAx>
      <c:valAx>
        <c:axId val="557814264"/>
        <c:scaling>
          <c:orientation val="minMax"/>
        </c:scaling>
        <c:delete val="0"/>
        <c:axPos val="r"/>
        <c:numFmt formatCode="\+0;\-0;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7812624"/>
        <c:crosses val="max"/>
        <c:crossBetween val="between"/>
      </c:valAx>
      <c:catAx>
        <c:axId val="557812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57814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7259481719501177E-2"/>
          <c:y val="0.10092577295051569"/>
          <c:w val="0.19576663266328356"/>
          <c:h val="8.59555534576070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Grafico 3.1. Tamponi positivi totali (valori assoluti)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425498857951223E-2"/>
          <c:y val="1.9006518827226006E-2"/>
          <c:w val="0.9296007352778427"/>
          <c:h val="0.89945166484195183"/>
        </c:manualLayout>
      </c:layout>
      <c:areaChart>
        <c:grouping val="stacked"/>
        <c:varyColors val="0"/>
        <c:ser>
          <c:idx val="4"/>
          <c:order val="0"/>
          <c:tx>
            <c:strRef>
              <c:f>'Sicilia foglio di lavoro'!$O$1</c:f>
              <c:strCache>
                <c:ptCount val="1"/>
                <c:pt idx="0">
                  <c:v>Deceduti</c:v>
                </c:pt>
              </c:strCache>
            </c:strRef>
          </c:tx>
          <c:spPr>
            <a:solidFill>
              <a:schemeClr val="tx1"/>
            </a:solidFill>
          </c:spP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lavoro'!$O$2:$O$410</c:f>
              <c:numCache>
                <c:formatCode>General</c:formatCode>
                <c:ptCount val="256"/>
                <c:pt idx="0">
                  <c:v>283</c:v>
                </c:pt>
                <c:pt idx="1">
                  <c:v>283</c:v>
                </c:pt>
                <c:pt idx="2">
                  <c:v>283</c:v>
                </c:pt>
                <c:pt idx="3">
                  <c:v>284</c:v>
                </c:pt>
                <c:pt idx="4">
                  <c:v>284</c:v>
                </c:pt>
                <c:pt idx="5">
                  <c:v>284</c:v>
                </c:pt>
                <c:pt idx="6">
                  <c:v>284</c:v>
                </c:pt>
                <c:pt idx="7">
                  <c:v>284</c:v>
                </c:pt>
                <c:pt idx="8">
                  <c:v>284</c:v>
                </c:pt>
                <c:pt idx="9">
                  <c:v>284</c:v>
                </c:pt>
                <c:pt idx="10">
                  <c:v>284</c:v>
                </c:pt>
                <c:pt idx="11">
                  <c:v>284</c:v>
                </c:pt>
                <c:pt idx="12">
                  <c:v>284</c:v>
                </c:pt>
                <c:pt idx="13">
                  <c:v>284</c:v>
                </c:pt>
                <c:pt idx="14">
                  <c:v>284</c:v>
                </c:pt>
                <c:pt idx="15">
                  <c:v>285</c:v>
                </c:pt>
                <c:pt idx="16">
                  <c:v>286</c:v>
                </c:pt>
                <c:pt idx="17">
                  <c:v>286</c:v>
                </c:pt>
                <c:pt idx="18">
                  <c:v>286</c:v>
                </c:pt>
                <c:pt idx="19">
                  <c:v>286</c:v>
                </c:pt>
                <c:pt idx="20">
                  <c:v>286</c:v>
                </c:pt>
                <c:pt idx="21">
                  <c:v>286</c:v>
                </c:pt>
                <c:pt idx="22">
                  <c:v>286</c:v>
                </c:pt>
                <c:pt idx="23">
                  <c:v>286</c:v>
                </c:pt>
                <c:pt idx="24">
                  <c:v>286</c:v>
                </c:pt>
                <c:pt idx="25">
                  <c:v>286</c:v>
                </c:pt>
                <c:pt idx="26">
                  <c:v>286</c:v>
                </c:pt>
                <c:pt idx="27">
                  <c:v>286</c:v>
                </c:pt>
                <c:pt idx="28">
                  <c:v>286</c:v>
                </c:pt>
                <c:pt idx="29">
                  <c:v>286</c:v>
                </c:pt>
                <c:pt idx="30">
                  <c:v>286</c:v>
                </c:pt>
                <c:pt idx="31">
                  <c:v>287</c:v>
                </c:pt>
                <c:pt idx="32">
                  <c:v>287</c:v>
                </c:pt>
                <c:pt idx="33">
                  <c:v>288</c:v>
                </c:pt>
                <c:pt idx="34">
                  <c:v>288</c:v>
                </c:pt>
                <c:pt idx="35">
                  <c:v>289</c:v>
                </c:pt>
                <c:pt idx="36">
                  <c:v>289</c:v>
                </c:pt>
                <c:pt idx="37">
                  <c:v>289</c:v>
                </c:pt>
                <c:pt idx="38">
                  <c:v>289</c:v>
                </c:pt>
                <c:pt idx="39">
                  <c:v>289</c:v>
                </c:pt>
                <c:pt idx="40">
                  <c:v>289</c:v>
                </c:pt>
                <c:pt idx="41">
                  <c:v>289</c:v>
                </c:pt>
                <c:pt idx="42">
                  <c:v>289</c:v>
                </c:pt>
                <c:pt idx="43">
                  <c:v>290</c:v>
                </c:pt>
                <c:pt idx="44">
                  <c:v>292</c:v>
                </c:pt>
                <c:pt idx="45">
                  <c:v>292</c:v>
                </c:pt>
                <c:pt idx="46">
                  <c:v>295</c:v>
                </c:pt>
                <c:pt idx="47">
                  <c:v>295</c:v>
                </c:pt>
                <c:pt idx="48">
                  <c:v>296</c:v>
                </c:pt>
                <c:pt idx="49">
                  <c:v>296</c:v>
                </c:pt>
                <c:pt idx="50">
                  <c:v>296</c:v>
                </c:pt>
                <c:pt idx="51">
                  <c:v>299</c:v>
                </c:pt>
                <c:pt idx="52">
                  <c:v>300</c:v>
                </c:pt>
                <c:pt idx="53">
                  <c:v>303</c:v>
                </c:pt>
                <c:pt idx="54">
                  <c:v>304</c:v>
                </c:pt>
                <c:pt idx="55">
                  <c:v>306</c:v>
                </c:pt>
                <c:pt idx="56">
                  <c:v>306</c:v>
                </c:pt>
                <c:pt idx="57">
                  <c:v>308</c:v>
                </c:pt>
                <c:pt idx="58">
                  <c:v>309</c:v>
                </c:pt>
                <c:pt idx="59">
                  <c:v>310</c:v>
                </c:pt>
                <c:pt idx="60">
                  <c:v>311</c:v>
                </c:pt>
                <c:pt idx="61">
                  <c:v>312</c:v>
                </c:pt>
                <c:pt idx="62">
                  <c:v>314</c:v>
                </c:pt>
                <c:pt idx="63">
                  <c:v>317</c:v>
                </c:pt>
                <c:pt idx="64">
                  <c:v>319</c:v>
                </c:pt>
                <c:pt idx="65">
                  <c:v>321</c:v>
                </c:pt>
                <c:pt idx="66">
                  <c:v>322</c:v>
                </c:pt>
                <c:pt idx="67">
                  <c:v>326</c:v>
                </c:pt>
                <c:pt idx="68">
                  <c:v>329</c:v>
                </c:pt>
                <c:pt idx="69">
                  <c:v>333</c:v>
                </c:pt>
                <c:pt idx="70">
                  <c:v>335</c:v>
                </c:pt>
                <c:pt idx="71">
                  <c:v>336</c:v>
                </c:pt>
                <c:pt idx="72">
                  <c:v>339</c:v>
                </c:pt>
                <c:pt idx="73">
                  <c:v>341</c:v>
                </c:pt>
                <c:pt idx="74">
                  <c:v>343</c:v>
                </c:pt>
                <c:pt idx="75">
                  <c:v>350</c:v>
                </c:pt>
                <c:pt idx="76">
                  <c:v>360</c:v>
                </c:pt>
                <c:pt idx="77">
                  <c:v>362</c:v>
                </c:pt>
                <c:pt idx="78">
                  <c:v>365</c:v>
                </c:pt>
                <c:pt idx="79">
                  <c:v>368</c:v>
                </c:pt>
                <c:pt idx="80">
                  <c:v>378</c:v>
                </c:pt>
                <c:pt idx="81">
                  <c:v>389</c:v>
                </c:pt>
                <c:pt idx="82">
                  <c:v>397</c:v>
                </c:pt>
                <c:pt idx="83">
                  <c:v>408</c:v>
                </c:pt>
                <c:pt idx="84">
                  <c:v>417</c:v>
                </c:pt>
                <c:pt idx="85">
                  <c:v>428</c:v>
                </c:pt>
                <c:pt idx="86">
                  <c:v>439</c:v>
                </c:pt>
                <c:pt idx="87">
                  <c:v>449</c:v>
                </c:pt>
                <c:pt idx="88">
                  <c:v>459</c:v>
                </c:pt>
                <c:pt idx="89">
                  <c:v>472</c:v>
                </c:pt>
                <c:pt idx="90">
                  <c:v>484</c:v>
                </c:pt>
                <c:pt idx="91">
                  <c:v>502</c:v>
                </c:pt>
                <c:pt idx="92">
                  <c:v>518</c:v>
                </c:pt>
                <c:pt idx="93">
                  <c:v>536</c:v>
                </c:pt>
                <c:pt idx="94">
                  <c:v>550</c:v>
                </c:pt>
                <c:pt idx="95">
                  <c:v>569</c:v>
                </c:pt>
                <c:pt idx="96">
                  <c:v>594</c:v>
                </c:pt>
                <c:pt idx="97">
                  <c:v>628</c:v>
                </c:pt>
                <c:pt idx="98">
                  <c:v>663</c:v>
                </c:pt>
                <c:pt idx="99">
                  <c:v>676</c:v>
                </c:pt>
                <c:pt idx="100">
                  <c:v>703</c:v>
                </c:pt>
                <c:pt idx="101">
                  <c:v>735</c:v>
                </c:pt>
                <c:pt idx="102">
                  <c:v>762</c:v>
                </c:pt>
                <c:pt idx="103">
                  <c:v>802</c:v>
                </c:pt>
                <c:pt idx="104">
                  <c:v>837</c:v>
                </c:pt>
                <c:pt idx="105">
                  <c:v>860</c:v>
                </c:pt>
                <c:pt idx="106">
                  <c:v>896</c:v>
                </c:pt>
                <c:pt idx="107">
                  <c:v>932</c:v>
                </c:pt>
                <c:pt idx="108">
                  <c:v>971</c:v>
                </c:pt>
                <c:pt idx="109">
                  <c:v>1015</c:v>
                </c:pt>
                <c:pt idx="110">
                  <c:v>1055</c:v>
                </c:pt>
                <c:pt idx="111">
                  <c:v>1098</c:v>
                </c:pt>
                <c:pt idx="112">
                  <c:v>1141</c:v>
                </c:pt>
                <c:pt idx="113">
                  <c:v>1186</c:v>
                </c:pt>
                <c:pt idx="114">
                  <c:v>1227</c:v>
                </c:pt>
                <c:pt idx="115">
                  <c:v>1275</c:v>
                </c:pt>
                <c:pt idx="116">
                  <c:v>1322</c:v>
                </c:pt>
                <c:pt idx="117">
                  <c:v>1371</c:v>
                </c:pt>
                <c:pt idx="118">
                  <c:v>1418</c:v>
                </c:pt>
                <c:pt idx="119">
                  <c:v>1461</c:v>
                </c:pt>
                <c:pt idx="120">
                  <c:v>1506</c:v>
                </c:pt>
                <c:pt idx="121">
                  <c:v>1555</c:v>
                </c:pt>
                <c:pt idx="122">
                  <c:v>1589</c:v>
                </c:pt>
                <c:pt idx="123">
                  <c:v>1616</c:v>
                </c:pt>
                <c:pt idx="124">
                  <c:v>1650</c:v>
                </c:pt>
                <c:pt idx="125">
                  <c:v>1689</c:v>
                </c:pt>
                <c:pt idx="126">
                  <c:v>1723</c:v>
                </c:pt>
                <c:pt idx="127">
                  <c:v>1759</c:v>
                </c:pt>
                <c:pt idx="128">
                  <c:v>1793</c:v>
                </c:pt>
                <c:pt idx="129">
                  <c:v>1829</c:v>
                </c:pt>
                <c:pt idx="130">
                  <c:v>1863</c:v>
                </c:pt>
                <c:pt idx="131">
                  <c:v>1895</c:v>
                </c:pt>
                <c:pt idx="132">
                  <c:v>1923</c:v>
                </c:pt>
                <c:pt idx="133">
                  <c:v>1946</c:v>
                </c:pt>
                <c:pt idx="134">
                  <c:v>1967</c:v>
                </c:pt>
                <c:pt idx="135">
                  <c:v>1999</c:v>
                </c:pt>
                <c:pt idx="136">
                  <c:v>2030</c:v>
                </c:pt>
                <c:pt idx="137">
                  <c:v>2059</c:v>
                </c:pt>
                <c:pt idx="138">
                  <c:v>2087</c:v>
                </c:pt>
                <c:pt idx="139">
                  <c:v>2109</c:v>
                </c:pt>
                <c:pt idx="140">
                  <c:v>2131</c:v>
                </c:pt>
                <c:pt idx="141">
                  <c:v>2155</c:v>
                </c:pt>
                <c:pt idx="142">
                  <c:v>2181</c:v>
                </c:pt>
                <c:pt idx="143">
                  <c:v>2203</c:v>
                </c:pt>
                <c:pt idx="144">
                  <c:v>2213</c:v>
                </c:pt>
                <c:pt idx="145">
                  <c:v>2239</c:v>
                </c:pt>
                <c:pt idx="146">
                  <c:v>2256</c:v>
                </c:pt>
                <c:pt idx="147">
                  <c:v>2283</c:v>
                </c:pt>
                <c:pt idx="148">
                  <c:v>2298</c:v>
                </c:pt>
                <c:pt idx="149">
                  <c:v>2326</c:v>
                </c:pt>
                <c:pt idx="150">
                  <c:v>2352</c:v>
                </c:pt>
                <c:pt idx="151">
                  <c:v>2381</c:v>
                </c:pt>
                <c:pt idx="152">
                  <c:v>2412</c:v>
                </c:pt>
                <c:pt idx="153">
                  <c:v>2440</c:v>
                </c:pt>
                <c:pt idx="154">
                  <c:v>2468</c:v>
                </c:pt>
                <c:pt idx="155">
                  <c:v>2494</c:v>
                </c:pt>
                <c:pt idx="156">
                  <c:v>2528</c:v>
                </c:pt>
                <c:pt idx="157">
                  <c:v>2564</c:v>
                </c:pt>
                <c:pt idx="158">
                  <c:v>2593</c:v>
                </c:pt>
                <c:pt idx="159">
                  <c:v>2629</c:v>
                </c:pt>
                <c:pt idx="160">
                  <c:v>2664</c:v>
                </c:pt>
                <c:pt idx="161">
                  <c:v>2695</c:v>
                </c:pt>
                <c:pt idx="162">
                  <c:v>2728</c:v>
                </c:pt>
                <c:pt idx="163">
                  <c:v>2765</c:v>
                </c:pt>
                <c:pt idx="164">
                  <c:v>2805</c:v>
                </c:pt>
                <c:pt idx="165">
                  <c:v>2841</c:v>
                </c:pt>
                <c:pt idx="166">
                  <c:v>2877</c:v>
                </c:pt>
                <c:pt idx="167">
                  <c:v>2916</c:v>
                </c:pt>
                <c:pt idx="168">
                  <c:v>2954</c:v>
                </c:pt>
                <c:pt idx="169">
                  <c:v>2989</c:v>
                </c:pt>
                <c:pt idx="170">
                  <c:v>3027</c:v>
                </c:pt>
                <c:pt idx="171">
                  <c:v>3064</c:v>
                </c:pt>
                <c:pt idx="172">
                  <c:v>3101</c:v>
                </c:pt>
                <c:pt idx="173">
                  <c:v>3129</c:v>
                </c:pt>
                <c:pt idx="174">
                  <c:v>3161</c:v>
                </c:pt>
                <c:pt idx="175">
                  <c:v>3194</c:v>
                </c:pt>
                <c:pt idx="176">
                  <c:v>3226</c:v>
                </c:pt>
                <c:pt idx="177">
                  <c:v>3260</c:v>
                </c:pt>
                <c:pt idx="178">
                  <c:v>3296</c:v>
                </c:pt>
                <c:pt idx="179">
                  <c:v>3334</c:v>
                </c:pt>
                <c:pt idx="180">
                  <c:v>3371</c:v>
                </c:pt>
                <c:pt idx="181">
                  <c:v>3408</c:v>
                </c:pt>
                <c:pt idx="182">
                  <c:v>3443</c:v>
                </c:pt>
                <c:pt idx="183">
                  <c:v>3478</c:v>
                </c:pt>
                <c:pt idx="184">
                  <c:v>3508</c:v>
                </c:pt>
                <c:pt idx="185">
                  <c:v>3545</c:v>
                </c:pt>
                <c:pt idx="186">
                  <c:v>3579</c:v>
                </c:pt>
                <c:pt idx="187">
                  <c:v>3603</c:v>
                </c:pt>
                <c:pt idx="188">
                  <c:v>3634</c:v>
                </c:pt>
                <c:pt idx="189">
                  <c:v>3657</c:v>
                </c:pt>
                <c:pt idx="190">
                  <c:v>3682</c:v>
                </c:pt>
                <c:pt idx="191">
                  <c:v>3704</c:v>
                </c:pt>
                <c:pt idx="192">
                  <c:v>3728</c:v>
                </c:pt>
                <c:pt idx="193">
                  <c:v>3757</c:v>
                </c:pt>
                <c:pt idx="194">
                  <c:v>3783</c:v>
                </c:pt>
                <c:pt idx="195">
                  <c:v>3804</c:v>
                </c:pt>
                <c:pt idx="196">
                  <c:v>3824</c:v>
                </c:pt>
                <c:pt idx="197">
                  <c:v>3848</c:v>
                </c:pt>
                <c:pt idx="198">
                  <c:v>3869</c:v>
                </c:pt>
                <c:pt idx="199">
                  <c:v>3891</c:v>
                </c:pt>
                <c:pt idx="200">
                  <c:v>3915</c:v>
                </c:pt>
                <c:pt idx="201">
                  <c:v>3941</c:v>
                </c:pt>
                <c:pt idx="202">
                  <c:v>3963</c:v>
                </c:pt>
                <c:pt idx="203">
                  <c:v>3981</c:v>
                </c:pt>
                <c:pt idx="204">
                  <c:v>3999</c:v>
                </c:pt>
                <c:pt idx="205">
                  <c:v>4018</c:v>
                </c:pt>
                <c:pt idx="206">
                  <c:v>4039</c:v>
                </c:pt>
                <c:pt idx="207">
                  <c:v>4060</c:v>
                </c:pt>
                <c:pt idx="208">
                  <c:v>4075</c:v>
                </c:pt>
                <c:pt idx="209">
                  <c:v>4096</c:v>
                </c:pt>
                <c:pt idx="210">
                  <c:v>4117</c:v>
                </c:pt>
                <c:pt idx="211">
                  <c:v>4138</c:v>
                </c:pt>
                <c:pt idx="212">
                  <c:v>4156</c:v>
                </c:pt>
                <c:pt idx="213">
                  <c:v>4170</c:v>
                </c:pt>
                <c:pt idx="214">
                  <c:v>4187</c:v>
                </c:pt>
                <c:pt idx="215">
                  <c:v>4201</c:v>
                </c:pt>
                <c:pt idx="216">
                  <c:v>4213</c:v>
                </c:pt>
                <c:pt idx="217">
                  <c:v>4223</c:v>
                </c:pt>
                <c:pt idx="218">
                  <c:v>4235</c:v>
                </c:pt>
                <c:pt idx="219">
                  <c:v>4254</c:v>
                </c:pt>
                <c:pt idx="220">
                  <c:v>4272</c:v>
                </c:pt>
                <c:pt idx="221">
                  <c:v>4287</c:v>
                </c:pt>
                <c:pt idx="222">
                  <c:v>4305</c:v>
                </c:pt>
                <c:pt idx="223">
                  <c:v>4318</c:v>
                </c:pt>
                <c:pt idx="224">
                  <c:v>4331</c:v>
                </c:pt>
                <c:pt idx="225">
                  <c:v>4344</c:v>
                </c:pt>
                <c:pt idx="226">
                  <c:v>4358</c:v>
                </c:pt>
                <c:pt idx="227">
                  <c:v>4371</c:v>
                </c:pt>
                <c:pt idx="228">
                  <c:v>4383</c:v>
                </c:pt>
                <c:pt idx="229">
                  <c:v>4397</c:v>
                </c:pt>
                <c:pt idx="230">
                  <c:v>4412</c:v>
                </c:pt>
                <c:pt idx="231">
                  <c:v>4422</c:v>
                </c:pt>
                <c:pt idx="232">
                  <c:v>4430</c:v>
                </c:pt>
                <c:pt idx="233">
                  <c:v>4451</c:v>
                </c:pt>
                <c:pt idx="234">
                  <c:v>4471</c:v>
                </c:pt>
                <c:pt idx="235">
                  <c:v>4493</c:v>
                </c:pt>
                <c:pt idx="236">
                  <c:v>4513</c:v>
                </c:pt>
                <c:pt idx="237">
                  <c:v>4535</c:v>
                </c:pt>
                <c:pt idx="238">
                  <c:v>4558</c:v>
                </c:pt>
                <c:pt idx="239">
                  <c:v>4583</c:v>
                </c:pt>
                <c:pt idx="240">
                  <c:v>4607</c:v>
                </c:pt>
                <c:pt idx="241">
                  <c:v>4607</c:v>
                </c:pt>
                <c:pt idx="242">
                  <c:v>4628</c:v>
                </c:pt>
                <c:pt idx="243">
                  <c:v>4647</c:v>
                </c:pt>
                <c:pt idx="244">
                  <c:v>4662</c:v>
                </c:pt>
                <c:pt idx="245">
                  <c:v>4676</c:v>
                </c:pt>
                <c:pt idx="246">
                  <c:v>4697</c:v>
                </c:pt>
                <c:pt idx="247">
                  <c:v>4717</c:v>
                </c:pt>
                <c:pt idx="248">
                  <c:v>4730</c:v>
                </c:pt>
                <c:pt idx="249">
                  <c:v>4746</c:v>
                </c:pt>
                <c:pt idx="250">
                  <c:v>4757</c:v>
                </c:pt>
                <c:pt idx="251">
                  <c:v>5015</c:v>
                </c:pt>
                <c:pt idx="252">
                  <c:v>5029</c:v>
                </c:pt>
                <c:pt idx="253">
                  <c:v>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1-4143-A5E5-D47038288208}"/>
            </c:ext>
          </c:extLst>
        </c:ser>
        <c:ser>
          <c:idx val="1"/>
          <c:order val="1"/>
          <c:tx>
            <c:strRef>
              <c:f>'Sicilia foglio di lavoro'!$J$1</c:f>
              <c:strCache>
                <c:ptCount val="1"/>
                <c:pt idx="0">
                  <c:v>Ricoverati TI</c:v>
                </c:pt>
              </c:strCache>
            </c:strRef>
          </c:tx>
          <c:spPr>
            <a:solidFill>
              <a:srgbClr val="C00000"/>
            </a:solidFill>
          </c:spP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lavoro'!$J$2:$J$410</c:f>
              <c:numCache>
                <c:formatCode>General</c:formatCode>
                <c:ptCount val="25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9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12</c:v>
                </c:pt>
                <c:pt idx="33">
                  <c:v>12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15</c:v>
                </c:pt>
                <c:pt idx="40">
                  <c:v>18</c:v>
                </c:pt>
                <c:pt idx="41">
                  <c:v>17</c:v>
                </c:pt>
                <c:pt idx="42">
                  <c:v>18</c:v>
                </c:pt>
                <c:pt idx="43">
                  <c:v>17</c:v>
                </c:pt>
                <c:pt idx="44">
                  <c:v>16</c:v>
                </c:pt>
                <c:pt idx="45">
                  <c:v>17</c:v>
                </c:pt>
                <c:pt idx="46">
                  <c:v>16</c:v>
                </c:pt>
                <c:pt idx="47">
                  <c:v>14</c:v>
                </c:pt>
                <c:pt idx="48">
                  <c:v>15</c:v>
                </c:pt>
                <c:pt idx="49">
                  <c:v>13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16</c:v>
                </c:pt>
                <c:pt idx="55">
                  <c:v>13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19</c:v>
                </c:pt>
                <c:pt idx="61">
                  <c:v>20</c:v>
                </c:pt>
                <c:pt idx="62">
                  <c:v>21</c:v>
                </c:pt>
                <c:pt idx="63">
                  <c:v>20</c:v>
                </c:pt>
                <c:pt idx="64">
                  <c:v>24</c:v>
                </c:pt>
                <c:pt idx="65">
                  <c:v>28</c:v>
                </c:pt>
                <c:pt idx="66">
                  <c:v>28</c:v>
                </c:pt>
                <c:pt idx="67">
                  <c:v>30</c:v>
                </c:pt>
                <c:pt idx="68">
                  <c:v>33</c:v>
                </c:pt>
                <c:pt idx="69">
                  <c:v>35</c:v>
                </c:pt>
                <c:pt idx="70">
                  <c:v>35</c:v>
                </c:pt>
                <c:pt idx="71">
                  <c:v>38</c:v>
                </c:pt>
                <c:pt idx="72">
                  <c:v>42</c:v>
                </c:pt>
                <c:pt idx="73">
                  <c:v>44</c:v>
                </c:pt>
                <c:pt idx="74">
                  <c:v>49</c:v>
                </c:pt>
                <c:pt idx="75">
                  <c:v>52</c:v>
                </c:pt>
                <c:pt idx="76">
                  <c:v>58</c:v>
                </c:pt>
                <c:pt idx="77">
                  <c:v>61</c:v>
                </c:pt>
                <c:pt idx="78">
                  <c:v>70</c:v>
                </c:pt>
                <c:pt idx="79">
                  <c:v>72</c:v>
                </c:pt>
                <c:pt idx="80">
                  <c:v>77</c:v>
                </c:pt>
                <c:pt idx="81">
                  <c:v>83</c:v>
                </c:pt>
                <c:pt idx="82">
                  <c:v>89</c:v>
                </c:pt>
                <c:pt idx="83">
                  <c:v>89</c:v>
                </c:pt>
                <c:pt idx="84">
                  <c:v>90</c:v>
                </c:pt>
                <c:pt idx="85">
                  <c:v>95</c:v>
                </c:pt>
                <c:pt idx="86">
                  <c:v>98</c:v>
                </c:pt>
                <c:pt idx="87">
                  <c:v>103</c:v>
                </c:pt>
                <c:pt idx="88">
                  <c:v>111</c:v>
                </c:pt>
                <c:pt idx="89">
                  <c:v>115</c:v>
                </c:pt>
                <c:pt idx="90">
                  <c:v>117</c:v>
                </c:pt>
                <c:pt idx="91">
                  <c:v>122</c:v>
                </c:pt>
                <c:pt idx="92">
                  <c:v>132</c:v>
                </c:pt>
                <c:pt idx="93">
                  <c:v>142</c:v>
                </c:pt>
                <c:pt idx="94">
                  <c:v>150</c:v>
                </c:pt>
                <c:pt idx="95">
                  <c:v>148</c:v>
                </c:pt>
                <c:pt idx="96">
                  <c:v>157</c:v>
                </c:pt>
                <c:pt idx="97">
                  <c:v>159</c:v>
                </c:pt>
                <c:pt idx="98">
                  <c:v>169</c:v>
                </c:pt>
                <c:pt idx="99">
                  <c:v>177</c:v>
                </c:pt>
                <c:pt idx="100">
                  <c:v>187</c:v>
                </c:pt>
                <c:pt idx="101">
                  <c:v>195</c:v>
                </c:pt>
                <c:pt idx="102">
                  <c:v>202</c:v>
                </c:pt>
                <c:pt idx="103">
                  <c:v>205</c:v>
                </c:pt>
                <c:pt idx="104">
                  <c:v>210</c:v>
                </c:pt>
                <c:pt idx="105">
                  <c:v>215</c:v>
                </c:pt>
                <c:pt idx="106">
                  <c:v>217</c:v>
                </c:pt>
                <c:pt idx="107">
                  <c:v>224</c:v>
                </c:pt>
                <c:pt idx="108">
                  <c:v>227</c:v>
                </c:pt>
                <c:pt idx="109">
                  <c:v>240</c:v>
                </c:pt>
                <c:pt idx="110">
                  <c:v>240</c:v>
                </c:pt>
                <c:pt idx="111">
                  <c:v>242</c:v>
                </c:pt>
                <c:pt idx="112">
                  <c:v>242</c:v>
                </c:pt>
                <c:pt idx="113">
                  <c:v>241</c:v>
                </c:pt>
                <c:pt idx="114">
                  <c:v>243</c:v>
                </c:pt>
                <c:pt idx="115">
                  <c:v>243</c:v>
                </c:pt>
                <c:pt idx="116">
                  <c:v>250</c:v>
                </c:pt>
                <c:pt idx="117">
                  <c:v>253</c:v>
                </c:pt>
                <c:pt idx="118">
                  <c:v>250</c:v>
                </c:pt>
                <c:pt idx="119">
                  <c:v>247</c:v>
                </c:pt>
                <c:pt idx="120">
                  <c:v>241</c:v>
                </c:pt>
                <c:pt idx="121">
                  <c:v>226</c:v>
                </c:pt>
                <c:pt idx="122">
                  <c:v>220</c:v>
                </c:pt>
                <c:pt idx="123">
                  <c:v>220</c:v>
                </c:pt>
                <c:pt idx="124">
                  <c:v>221</c:v>
                </c:pt>
                <c:pt idx="125">
                  <c:v>216</c:v>
                </c:pt>
                <c:pt idx="126">
                  <c:v>215</c:v>
                </c:pt>
                <c:pt idx="127">
                  <c:v>213</c:v>
                </c:pt>
                <c:pt idx="128">
                  <c:v>205</c:v>
                </c:pt>
                <c:pt idx="129">
                  <c:v>199</c:v>
                </c:pt>
                <c:pt idx="130">
                  <c:v>198</c:v>
                </c:pt>
                <c:pt idx="131">
                  <c:v>197</c:v>
                </c:pt>
                <c:pt idx="132">
                  <c:v>197</c:v>
                </c:pt>
                <c:pt idx="133">
                  <c:v>196</c:v>
                </c:pt>
                <c:pt idx="134">
                  <c:v>198</c:v>
                </c:pt>
                <c:pt idx="135">
                  <c:v>189</c:v>
                </c:pt>
                <c:pt idx="136">
                  <c:v>185</c:v>
                </c:pt>
                <c:pt idx="137">
                  <c:v>183</c:v>
                </c:pt>
                <c:pt idx="138">
                  <c:v>179</c:v>
                </c:pt>
                <c:pt idx="139">
                  <c:v>182</c:v>
                </c:pt>
                <c:pt idx="140">
                  <c:v>174</c:v>
                </c:pt>
                <c:pt idx="141">
                  <c:v>178</c:v>
                </c:pt>
                <c:pt idx="142">
                  <c:v>181</c:v>
                </c:pt>
                <c:pt idx="143">
                  <c:v>176</c:v>
                </c:pt>
                <c:pt idx="144">
                  <c:v>176</c:v>
                </c:pt>
                <c:pt idx="145">
                  <c:v>173</c:v>
                </c:pt>
                <c:pt idx="146">
                  <c:v>174</c:v>
                </c:pt>
                <c:pt idx="147">
                  <c:v>170</c:v>
                </c:pt>
                <c:pt idx="148">
                  <c:v>174</c:v>
                </c:pt>
                <c:pt idx="149">
                  <c:v>175</c:v>
                </c:pt>
                <c:pt idx="150">
                  <c:v>169</c:v>
                </c:pt>
                <c:pt idx="151">
                  <c:v>166</c:v>
                </c:pt>
                <c:pt idx="152">
                  <c:v>171</c:v>
                </c:pt>
                <c:pt idx="153">
                  <c:v>176</c:v>
                </c:pt>
                <c:pt idx="154">
                  <c:v>186</c:v>
                </c:pt>
                <c:pt idx="155">
                  <c:v>184</c:v>
                </c:pt>
                <c:pt idx="156">
                  <c:v>186</c:v>
                </c:pt>
                <c:pt idx="157">
                  <c:v>190</c:v>
                </c:pt>
                <c:pt idx="158">
                  <c:v>194</c:v>
                </c:pt>
                <c:pt idx="159">
                  <c:v>196</c:v>
                </c:pt>
                <c:pt idx="160">
                  <c:v>200</c:v>
                </c:pt>
                <c:pt idx="161">
                  <c:v>205</c:v>
                </c:pt>
                <c:pt idx="162">
                  <c:v>208</c:v>
                </c:pt>
                <c:pt idx="163">
                  <c:v>208</c:v>
                </c:pt>
                <c:pt idx="164">
                  <c:v>209</c:v>
                </c:pt>
                <c:pt idx="165">
                  <c:v>208</c:v>
                </c:pt>
                <c:pt idx="166">
                  <c:v>205</c:v>
                </c:pt>
                <c:pt idx="167">
                  <c:v>210</c:v>
                </c:pt>
                <c:pt idx="168">
                  <c:v>212</c:v>
                </c:pt>
                <c:pt idx="169">
                  <c:v>208</c:v>
                </c:pt>
                <c:pt idx="170">
                  <c:v>205</c:v>
                </c:pt>
                <c:pt idx="171">
                  <c:v>211</c:v>
                </c:pt>
                <c:pt idx="172">
                  <c:v>215</c:v>
                </c:pt>
                <c:pt idx="173">
                  <c:v>221</c:v>
                </c:pt>
                <c:pt idx="174">
                  <c:v>222</c:v>
                </c:pt>
                <c:pt idx="175">
                  <c:v>223</c:v>
                </c:pt>
                <c:pt idx="176">
                  <c:v>227</c:v>
                </c:pt>
                <c:pt idx="177">
                  <c:v>227</c:v>
                </c:pt>
                <c:pt idx="178">
                  <c:v>229</c:v>
                </c:pt>
                <c:pt idx="179">
                  <c:v>232</c:v>
                </c:pt>
                <c:pt idx="180">
                  <c:v>215</c:v>
                </c:pt>
                <c:pt idx="181">
                  <c:v>211</c:v>
                </c:pt>
                <c:pt idx="182">
                  <c:v>208</c:v>
                </c:pt>
                <c:pt idx="183">
                  <c:v>204</c:v>
                </c:pt>
                <c:pt idx="184">
                  <c:v>204</c:v>
                </c:pt>
                <c:pt idx="185">
                  <c:v>202</c:v>
                </c:pt>
                <c:pt idx="186">
                  <c:v>193</c:v>
                </c:pt>
                <c:pt idx="187">
                  <c:v>187</c:v>
                </c:pt>
                <c:pt idx="188">
                  <c:v>182</c:v>
                </c:pt>
                <c:pt idx="189">
                  <c:v>177</c:v>
                </c:pt>
                <c:pt idx="190">
                  <c:v>178</c:v>
                </c:pt>
                <c:pt idx="191">
                  <c:v>181</c:v>
                </c:pt>
                <c:pt idx="192">
                  <c:v>176</c:v>
                </c:pt>
                <c:pt idx="193">
                  <c:v>170</c:v>
                </c:pt>
                <c:pt idx="194">
                  <c:v>165</c:v>
                </c:pt>
                <c:pt idx="195">
                  <c:v>169</c:v>
                </c:pt>
                <c:pt idx="196">
                  <c:v>168</c:v>
                </c:pt>
                <c:pt idx="197">
                  <c:v>165</c:v>
                </c:pt>
                <c:pt idx="198">
                  <c:v>165</c:v>
                </c:pt>
                <c:pt idx="199">
                  <c:v>158</c:v>
                </c:pt>
                <c:pt idx="200">
                  <c:v>154</c:v>
                </c:pt>
                <c:pt idx="201">
                  <c:v>145</c:v>
                </c:pt>
                <c:pt idx="202">
                  <c:v>150</c:v>
                </c:pt>
                <c:pt idx="203">
                  <c:v>145</c:v>
                </c:pt>
                <c:pt idx="204">
                  <c:v>143</c:v>
                </c:pt>
                <c:pt idx="205">
                  <c:v>142</c:v>
                </c:pt>
                <c:pt idx="206">
                  <c:v>135</c:v>
                </c:pt>
                <c:pt idx="207">
                  <c:v>130</c:v>
                </c:pt>
                <c:pt idx="208">
                  <c:v>131</c:v>
                </c:pt>
                <c:pt idx="209">
                  <c:v>132</c:v>
                </c:pt>
                <c:pt idx="210">
                  <c:v>134</c:v>
                </c:pt>
                <c:pt idx="211">
                  <c:v>133</c:v>
                </c:pt>
                <c:pt idx="212">
                  <c:v>132</c:v>
                </c:pt>
                <c:pt idx="213">
                  <c:v>123</c:v>
                </c:pt>
                <c:pt idx="214">
                  <c:v>117</c:v>
                </c:pt>
                <c:pt idx="215">
                  <c:v>118</c:v>
                </c:pt>
                <c:pt idx="216">
                  <c:v>120</c:v>
                </c:pt>
                <c:pt idx="217">
                  <c:v>121</c:v>
                </c:pt>
                <c:pt idx="218">
                  <c:v>123</c:v>
                </c:pt>
                <c:pt idx="219">
                  <c:v>120</c:v>
                </c:pt>
                <c:pt idx="220">
                  <c:v>112</c:v>
                </c:pt>
                <c:pt idx="221">
                  <c:v>108</c:v>
                </c:pt>
                <c:pt idx="222">
                  <c:v>100</c:v>
                </c:pt>
                <c:pt idx="223">
                  <c:v>101</c:v>
                </c:pt>
                <c:pt idx="224">
                  <c:v>99</c:v>
                </c:pt>
                <c:pt idx="225">
                  <c:v>100</c:v>
                </c:pt>
                <c:pt idx="226">
                  <c:v>107</c:v>
                </c:pt>
                <c:pt idx="227">
                  <c:v>113</c:v>
                </c:pt>
                <c:pt idx="228">
                  <c:v>116</c:v>
                </c:pt>
                <c:pt idx="229">
                  <c:v>117</c:v>
                </c:pt>
                <c:pt idx="230">
                  <c:v>121</c:v>
                </c:pt>
                <c:pt idx="231">
                  <c:v>122</c:v>
                </c:pt>
                <c:pt idx="232">
                  <c:v>125</c:v>
                </c:pt>
                <c:pt idx="233">
                  <c:v>123</c:v>
                </c:pt>
                <c:pt idx="234">
                  <c:v>121</c:v>
                </c:pt>
                <c:pt idx="235">
                  <c:v>119</c:v>
                </c:pt>
                <c:pt idx="236">
                  <c:v>118</c:v>
                </c:pt>
                <c:pt idx="237">
                  <c:v>121</c:v>
                </c:pt>
                <c:pt idx="238">
                  <c:v>127</c:v>
                </c:pt>
                <c:pt idx="239">
                  <c:v>129</c:v>
                </c:pt>
                <c:pt idx="240">
                  <c:v>133</c:v>
                </c:pt>
                <c:pt idx="241">
                  <c:v>133</c:v>
                </c:pt>
                <c:pt idx="242">
                  <c:v>140</c:v>
                </c:pt>
                <c:pt idx="243">
                  <c:v>143</c:v>
                </c:pt>
                <c:pt idx="244">
                  <c:v>150</c:v>
                </c:pt>
                <c:pt idx="245">
                  <c:v>152</c:v>
                </c:pt>
                <c:pt idx="246">
                  <c:v>153</c:v>
                </c:pt>
                <c:pt idx="247">
                  <c:v>158</c:v>
                </c:pt>
                <c:pt idx="248">
                  <c:v>160</c:v>
                </c:pt>
                <c:pt idx="249">
                  <c:v>157</c:v>
                </c:pt>
                <c:pt idx="250">
                  <c:v>164</c:v>
                </c:pt>
                <c:pt idx="251">
                  <c:v>168</c:v>
                </c:pt>
                <c:pt idx="252">
                  <c:v>164</c:v>
                </c:pt>
                <c:pt idx="253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1-4143-A5E5-D47038288208}"/>
            </c:ext>
          </c:extLst>
        </c:ser>
        <c:ser>
          <c:idx val="0"/>
          <c:order val="2"/>
          <c:tx>
            <c:strRef>
              <c:f>'Sicilia foglio di lavoro'!$I$1</c:f>
              <c:strCache>
                <c:ptCount val="1"/>
                <c:pt idx="0">
                  <c:v>Ricoverati no TI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lavoro'!$I$2:$I$410</c:f>
              <c:numCache>
                <c:formatCode>General</c:formatCode>
                <c:ptCount val="256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34</c:v>
                </c:pt>
                <c:pt idx="4">
                  <c:v>34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39</c:v>
                </c:pt>
                <c:pt idx="9">
                  <c:v>45</c:v>
                </c:pt>
                <c:pt idx="10">
                  <c:v>44</c:v>
                </c:pt>
                <c:pt idx="11">
                  <c:v>43</c:v>
                </c:pt>
                <c:pt idx="12">
                  <c:v>42</c:v>
                </c:pt>
                <c:pt idx="13">
                  <c:v>46</c:v>
                </c:pt>
                <c:pt idx="14">
                  <c:v>47</c:v>
                </c:pt>
                <c:pt idx="15">
                  <c:v>51</c:v>
                </c:pt>
                <c:pt idx="16">
                  <c:v>54</c:v>
                </c:pt>
                <c:pt idx="17">
                  <c:v>54</c:v>
                </c:pt>
                <c:pt idx="18">
                  <c:v>53</c:v>
                </c:pt>
                <c:pt idx="19">
                  <c:v>41</c:v>
                </c:pt>
                <c:pt idx="20">
                  <c:v>45</c:v>
                </c:pt>
                <c:pt idx="21">
                  <c:v>45</c:v>
                </c:pt>
                <c:pt idx="22">
                  <c:v>50</c:v>
                </c:pt>
                <c:pt idx="23">
                  <c:v>54</c:v>
                </c:pt>
                <c:pt idx="24">
                  <c:v>53</c:v>
                </c:pt>
                <c:pt idx="25">
                  <c:v>59</c:v>
                </c:pt>
                <c:pt idx="26">
                  <c:v>62</c:v>
                </c:pt>
                <c:pt idx="27">
                  <c:v>69</c:v>
                </c:pt>
                <c:pt idx="28">
                  <c:v>70</c:v>
                </c:pt>
                <c:pt idx="29">
                  <c:v>68</c:v>
                </c:pt>
                <c:pt idx="30">
                  <c:v>70</c:v>
                </c:pt>
                <c:pt idx="31">
                  <c:v>71</c:v>
                </c:pt>
                <c:pt idx="32">
                  <c:v>76</c:v>
                </c:pt>
                <c:pt idx="33">
                  <c:v>81</c:v>
                </c:pt>
                <c:pt idx="34">
                  <c:v>87</c:v>
                </c:pt>
                <c:pt idx="35">
                  <c:v>88</c:v>
                </c:pt>
                <c:pt idx="36">
                  <c:v>86</c:v>
                </c:pt>
                <c:pt idx="37">
                  <c:v>101</c:v>
                </c:pt>
                <c:pt idx="38">
                  <c:v>104</c:v>
                </c:pt>
                <c:pt idx="39">
                  <c:v>105</c:v>
                </c:pt>
                <c:pt idx="40">
                  <c:v>108</c:v>
                </c:pt>
                <c:pt idx="41">
                  <c:v>112</c:v>
                </c:pt>
                <c:pt idx="42">
                  <c:v>116</c:v>
                </c:pt>
                <c:pt idx="43">
                  <c:v>120</c:v>
                </c:pt>
                <c:pt idx="44">
                  <c:v>136</c:v>
                </c:pt>
                <c:pt idx="45">
                  <c:v>141</c:v>
                </c:pt>
                <c:pt idx="46">
                  <c:v>155</c:v>
                </c:pt>
                <c:pt idx="47">
                  <c:v>173</c:v>
                </c:pt>
                <c:pt idx="48">
                  <c:v>179</c:v>
                </c:pt>
                <c:pt idx="49">
                  <c:v>191</c:v>
                </c:pt>
                <c:pt idx="50">
                  <c:v>194</c:v>
                </c:pt>
                <c:pt idx="51">
                  <c:v>203</c:v>
                </c:pt>
                <c:pt idx="52">
                  <c:v>224</c:v>
                </c:pt>
                <c:pt idx="53">
                  <c:v>230</c:v>
                </c:pt>
                <c:pt idx="54">
                  <c:v>237</c:v>
                </c:pt>
                <c:pt idx="55">
                  <c:v>235</c:v>
                </c:pt>
                <c:pt idx="56">
                  <c:v>255</c:v>
                </c:pt>
                <c:pt idx="57">
                  <c:v>268</c:v>
                </c:pt>
                <c:pt idx="58">
                  <c:v>294</c:v>
                </c:pt>
                <c:pt idx="59">
                  <c:v>293</c:v>
                </c:pt>
                <c:pt idx="60">
                  <c:v>301</c:v>
                </c:pt>
                <c:pt idx="61">
                  <c:v>307</c:v>
                </c:pt>
                <c:pt idx="62">
                  <c:v>303</c:v>
                </c:pt>
                <c:pt idx="63">
                  <c:v>322</c:v>
                </c:pt>
                <c:pt idx="64">
                  <c:v>329</c:v>
                </c:pt>
                <c:pt idx="65">
                  <c:v>361</c:v>
                </c:pt>
                <c:pt idx="66">
                  <c:v>368</c:v>
                </c:pt>
                <c:pt idx="67">
                  <c:v>375</c:v>
                </c:pt>
                <c:pt idx="68">
                  <c:v>376</c:v>
                </c:pt>
                <c:pt idx="69">
                  <c:v>376</c:v>
                </c:pt>
                <c:pt idx="70">
                  <c:v>387</c:v>
                </c:pt>
                <c:pt idx="71">
                  <c:v>388</c:v>
                </c:pt>
                <c:pt idx="72">
                  <c:v>404</c:v>
                </c:pt>
                <c:pt idx="73">
                  <c:v>426</c:v>
                </c:pt>
                <c:pt idx="74">
                  <c:v>447</c:v>
                </c:pt>
                <c:pt idx="75">
                  <c:v>468</c:v>
                </c:pt>
                <c:pt idx="76">
                  <c:v>471</c:v>
                </c:pt>
                <c:pt idx="77">
                  <c:v>479</c:v>
                </c:pt>
                <c:pt idx="78">
                  <c:v>493</c:v>
                </c:pt>
                <c:pt idx="79">
                  <c:v>521</c:v>
                </c:pt>
                <c:pt idx="80">
                  <c:v>542</c:v>
                </c:pt>
                <c:pt idx="81">
                  <c:v>565</c:v>
                </c:pt>
                <c:pt idx="82">
                  <c:v>588</c:v>
                </c:pt>
                <c:pt idx="83">
                  <c:v>593</c:v>
                </c:pt>
                <c:pt idx="84">
                  <c:v>606</c:v>
                </c:pt>
                <c:pt idx="85">
                  <c:v>642</c:v>
                </c:pt>
                <c:pt idx="86">
                  <c:v>677</c:v>
                </c:pt>
                <c:pt idx="87">
                  <c:v>727</c:v>
                </c:pt>
                <c:pt idx="88">
                  <c:v>787</c:v>
                </c:pt>
                <c:pt idx="89">
                  <c:v>839</c:v>
                </c:pt>
                <c:pt idx="90">
                  <c:v>895</c:v>
                </c:pt>
                <c:pt idx="91">
                  <c:v>962</c:v>
                </c:pt>
                <c:pt idx="92">
                  <c:v>999</c:v>
                </c:pt>
                <c:pt idx="93">
                  <c:v>1025</c:v>
                </c:pt>
                <c:pt idx="94">
                  <c:v>1072</c:v>
                </c:pt>
                <c:pt idx="95">
                  <c:v>1105</c:v>
                </c:pt>
                <c:pt idx="96">
                  <c:v>1147</c:v>
                </c:pt>
                <c:pt idx="97">
                  <c:v>1157</c:v>
                </c:pt>
                <c:pt idx="98">
                  <c:v>1161</c:v>
                </c:pt>
                <c:pt idx="99">
                  <c:v>1250</c:v>
                </c:pt>
                <c:pt idx="100">
                  <c:v>1303</c:v>
                </c:pt>
                <c:pt idx="101">
                  <c:v>1348</c:v>
                </c:pt>
                <c:pt idx="102">
                  <c:v>1376</c:v>
                </c:pt>
                <c:pt idx="103">
                  <c:v>1391</c:v>
                </c:pt>
                <c:pt idx="104">
                  <c:v>1450</c:v>
                </c:pt>
                <c:pt idx="105">
                  <c:v>1462</c:v>
                </c:pt>
                <c:pt idx="106">
                  <c:v>1476</c:v>
                </c:pt>
                <c:pt idx="107">
                  <c:v>1501</c:v>
                </c:pt>
                <c:pt idx="108">
                  <c:v>1505</c:v>
                </c:pt>
                <c:pt idx="109">
                  <c:v>1528</c:v>
                </c:pt>
                <c:pt idx="110">
                  <c:v>1532</c:v>
                </c:pt>
                <c:pt idx="111">
                  <c:v>1537</c:v>
                </c:pt>
                <c:pt idx="112">
                  <c:v>1568</c:v>
                </c:pt>
                <c:pt idx="113">
                  <c:v>1597</c:v>
                </c:pt>
                <c:pt idx="114">
                  <c:v>1604</c:v>
                </c:pt>
                <c:pt idx="115">
                  <c:v>1601</c:v>
                </c:pt>
                <c:pt idx="116">
                  <c:v>1574</c:v>
                </c:pt>
                <c:pt idx="117">
                  <c:v>1545</c:v>
                </c:pt>
                <c:pt idx="118">
                  <c:v>1539</c:v>
                </c:pt>
                <c:pt idx="119">
                  <c:v>1519</c:v>
                </c:pt>
                <c:pt idx="120">
                  <c:v>1522</c:v>
                </c:pt>
                <c:pt idx="121">
                  <c:v>1547</c:v>
                </c:pt>
                <c:pt idx="122">
                  <c:v>1517</c:v>
                </c:pt>
                <c:pt idx="123">
                  <c:v>1494</c:v>
                </c:pt>
                <c:pt idx="124">
                  <c:v>1465</c:v>
                </c:pt>
                <c:pt idx="125">
                  <c:v>1431</c:v>
                </c:pt>
                <c:pt idx="126">
                  <c:v>1400</c:v>
                </c:pt>
                <c:pt idx="127">
                  <c:v>1367</c:v>
                </c:pt>
                <c:pt idx="128">
                  <c:v>1387</c:v>
                </c:pt>
                <c:pt idx="129">
                  <c:v>1374</c:v>
                </c:pt>
                <c:pt idx="130">
                  <c:v>1374</c:v>
                </c:pt>
                <c:pt idx="131">
                  <c:v>1342</c:v>
                </c:pt>
                <c:pt idx="132">
                  <c:v>1280</c:v>
                </c:pt>
                <c:pt idx="133">
                  <c:v>1243</c:v>
                </c:pt>
                <c:pt idx="134">
                  <c:v>1226</c:v>
                </c:pt>
                <c:pt idx="135">
                  <c:v>1237</c:v>
                </c:pt>
                <c:pt idx="136">
                  <c:v>1225</c:v>
                </c:pt>
                <c:pt idx="137">
                  <c:v>1188</c:v>
                </c:pt>
                <c:pt idx="138">
                  <c:v>1131</c:v>
                </c:pt>
                <c:pt idx="139">
                  <c:v>1091</c:v>
                </c:pt>
                <c:pt idx="140">
                  <c:v>1071</c:v>
                </c:pt>
                <c:pt idx="141">
                  <c:v>1076</c:v>
                </c:pt>
                <c:pt idx="142">
                  <c:v>1086</c:v>
                </c:pt>
                <c:pt idx="143">
                  <c:v>1059</c:v>
                </c:pt>
                <c:pt idx="144">
                  <c:v>1028</c:v>
                </c:pt>
                <c:pt idx="145">
                  <c:v>1008</c:v>
                </c:pt>
                <c:pt idx="146">
                  <c:v>995</c:v>
                </c:pt>
                <c:pt idx="147">
                  <c:v>1014</c:v>
                </c:pt>
                <c:pt idx="148">
                  <c:v>1027</c:v>
                </c:pt>
                <c:pt idx="149">
                  <c:v>1064</c:v>
                </c:pt>
                <c:pt idx="150">
                  <c:v>1093</c:v>
                </c:pt>
                <c:pt idx="151">
                  <c:v>1085</c:v>
                </c:pt>
                <c:pt idx="152">
                  <c:v>1069</c:v>
                </c:pt>
                <c:pt idx="153">
                  <c:v>1073</c:v>
                </c:pt>
                <c:pt idx="154">
                  <c:v>1090</c:v>
                </c:pt>
                <c:pt idx="155">
                  <c:v>1137</c:v>
                </c:pt>
                <c:pt idx="156">
                  <c:v>1181</c:v>
                </c:pt>
                <c:pt idx="157">
                  <c:v>1198</c:v>
                </c:pt>
                <c:pt idx="158">
                  <c:v>1190</c:v>
                </c:pt>
                <c:pt idx="159">
                  <c:v>1228</c:v>
                </c:pt>
                <c:pt idx="160">
                  <c:v>1246</c:v>
                </c:pt>
                <c:pt idx="161">
                  <c:v>1256</c:v>
                </c:pt>
                <c:pt idx="162">
                  <c:v>1265</c:v>
                </c:pt>
                <c:pt idx="163">
                  <c:v>1298</c:v>
                </c:pt>
                <c:pt idx="164">
                  <c:v>1342</c:v>
                </c:pt>
                <c:pt idx="165">
                  <c:v>1371</c:v>
                </c:pt>
                <c:pt idx="166">
                  <c:v>1397</c:v>
                </c:pt>
                <c:pt idx="167">
                  <c:v>1403</c:v>
                </c:pt>
                <c:pt idx="168">
                  <c:v>1406</c:v>
                </c:pt>
                <c:pt idx="169">
                  <c:v>1422</c:v>
                </c:pt>
                <c:pt idx="170">
                  <c:v>1444</c:v>
                </c:pt>
                <c:pt idx="171">
                  <c:v>1456</c:v>
                </c:pt>
                <c:pt idx="172">
                  <c:v>1459</c:v>
                </c:pt>
                <c:pt idx="173">
                  <c:v>1436</c:v>
                </c:pt>
                <c:pt idx="174">
                  <c:v>1441</c:v>
                </c:pt>
                <c:pt idx="175">
                  <c:v>1444</c:v>
                </c:pt>
                <c:pt idx="176">
                  <c:v>1431</c:v>
                </c:pt>
                <c:pt idx="177">
                  <c:v>1439</c:v>
                </c:pt>
                <c:pt idx="178">
                  <c:v>1435</c:v>
                </c:pt>
                <c:pt idx="179">
                  <c:v>1421</c:v>
                </c:pt>
                <c:pt idx="180">
                  <c:v>1405</c:v>
                </c:pt>
                <c:pt idx="181">
                  <c:v>1373</c:v>
                </c:pt>
                <c:pt idx="182">
                  <c:v>1345</c:v>
                </c:pt>
                <c:pt idx="183">
                  <c:v>1325</c:v>
                </c:pt>
                <c:pt idx="184">
                  <c:v>1336</c:v>
                </c:pt>
                <c:pt idx="185">
                  <c:v>1327</c:v>
                </c:pt>
                <c:pt idx="186">
                  <c:v>1317</c:v>
                </c:pt>
                <c:pt idx="187">
                  <c:v>1286</c:v>
                </c:pt>
                <c:pt idx="188">
                  <c:v>1244</c:v>
                </c:pt>
                <c:pt idx="189">
                  <c:v>1228</c:v>
                </c:pt>
                <c:pt idx="190">
                  <c:v>1198</c:v>
                </c:pt>
                <c:pt idx="191">
                  <c:v>1192</c:v>
                </c:pt>
                <c:pt idx="192">
                  <c:v>1161</c:v>
                </c:pt>
                <c:pt idx="193">
                  <c:v>1108</c:v>
                </c:pt>
                <c:pt idx="194">
                  <c:v>1071</c:v>
                </c:pt>
                <c:pt idx="195">
                  <c:v>1055</c:v>
                </c:pt>
                <c:pt idx="196">
                  <c:v>1043</c:v>
                </c:pt>
                <c:pt idx="197">
                  <c:v>1030</c:v>
                </c:pt>
                <c:pt idx="198">
                  <c:v>1035</c:v>
                </c:pt>
                <c:pt idx="199">
                  <c:v>1005</c:v>
                </c:pt>
                <c:pt idx="200">
                  <c:v>961</c:v>
                </c:pt>
                <c:pt idx="201">
                  <c:v>930</c:v>
                </c:pt>
                <c:pt idx="202">
                  <c:v>884</c:v>
                </c:pt>
                <c:pt idx="203">
                  <c:v>862</c:v>
                </c:pt>
                <c:pt idx="204">
                  <c:v>846</c:v>
                </c:pt>
                <c:pt idx="205">
                  <c:v>843</c:v>
                </c:pt>
                <c:pt idx="206">
                  <c:v>818</c:v>
                </c:pt>
                <c:pt idx="207">
                  <c:v>816</c:v>
                </c:pt>
                <c:pt idx="208">
                  <c:v>799</c:v>
                </c:pt>
                <c:pt idx="209">
                  <c:v>776</c:v>
                </c:pt>
                <c:pt idx="210">
                  <c:v>734</c:v>
                </c:pt>
                <c:pt idx="211">
                  <c:v>725</c:v>
                </c:pt>
                <c:pt idx="212">
                  <c:v>726</c:v>
                </c:pt>
                <c:pt idx="213">
                  <c:v>726</c:v>
                </c:pt>
                <c:pt idx="214">
                  <c:v>696</c:v>
                </c:pt>
                <c:pt idx="215">
                  <c:v>676</c:v>
                </c:pt>
                <c:pt idx="216">
                  <c:v>670</c:v>
                </c:pt>
                <c:pt idx="217">
                  <c:v>662</c:v>
                </c:pt>
                <c:pt idx="218">
                  <c:v>657</c:v>
                </c:pt>
                <c:pt idx="219">
                  <c:v>669</c:v>
                </c:pt>
                <c:pt idx="220">
                  <c:v>665</c:v>
                </c:pt>
                <c:pt idx="221">
                  <c:v>667</c:v>
                </c:pt>
                <c:pt idx="222">
                  <c:v>671</c:v>
                </c:pt>
                <c:pt idx="223">
                  <c:v>671</c:v>
                </c:pt>
                <c:pt idx="224">
                  <c:v>684</c:v>
                </c:pt>
                <c:pt idx="225">
                  <c:v>691</c:v>
                </c:pt>
                <c:pt idx="226">
                  <c:v>718</c:v>
                </c:pt>
                <c:pt idx="227">
                  <c:v>725</c:v>
                </c:pt>
                <c:pt idx="228">
                  <c:v>734</c:v>
                </c:pt>
                <c:pt idx="229">
                  <c:v>731</c:v>
                </c:pt>
                <c:pt idx="230">
                  <c:v>726</c:v>
                </c:pt>
                <c:pt idx="231">
                  <c:v>731</c:v>
                </c:pt>
                <c:pt idx="232">
                  <c:v>751</c:v>
                </c:pt>
                <c:pt idx="233">
                  <c:v>783</c:v>
                </c:pt>
                <c:pt idx="234">
                  <c:v>814</c:v>
                </c:pt>
                <c:pt idx="235">
                  <c:v>812</c:v>
                </c:pt>
                <c:pt idx="236">
                  <c:v>813</c:v>
                </c:pt>
                <c:pt idx="237">
                  <c:v>799</c:v>
                </c:pt>
                <c:pt idx="238">
                  <c:v>813</c:v>
                </c:pt>
                <c:pt idx="239">
                  <c:v>844</c:v>
                </c:pt>
                <c:pt idx="240">
                  <c:v>876</c:v>
                </c:pt>
                <c:pt idx="241">
                  <c:v>876</c:v>
                </c:pt>
                <c:pt idx="242">
                  <c:v>891</c:v>
                </c:pt>
                <c:pt idx="243">
                  <c:v>896</c:v>
                </c:pt>
                <c:pt idx="244">
                  <c:v>898</c:v>
                </c:pt>
                <c:pt idx="245">
                  <c:v>902</c:v>
                </c:pt>
                <c:pt idx="246">
                  <c:v>974</c:v>
                </c:pt>
                <c:pt idx="247">
                  <c:v>1025</c:v>
                </c:pt>
                <c:pt idx="248">
                  <c:v>1082</c:v>
                </c:pt>
                <c:pt idx="249">
                  <c:v>1125</c:v>
                </c:pt>
                <c:pt idx="250">
                  <c:v>1119</c:v>
                </c:pt>
                <c:pt idx="251">
                  <c:v>1149</c:v>
                </c:pt>
                <c:pt idx="252">
                  <c:v>1152</c:v>
                </c:pt>
                <c:pt idx="253">
                  <c:v>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1-4143-A5E5-D47038288208}"/>
            </c:ext>
          </c:extLst>
        </c:ser>
        <c:ser>
          <c:idx val="2"/>
          <c:order val="3"/>
          <c:tx>
            <c:strRef>
              <c:f>'Sicilia foglio di lavoro'!$L$1</c:f>
              <c:strCache>
                <c:ptCount val="1"/>
                <c:pt idx="0">
                  <c:v>Isolamento domiciliare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lavoro'!$L$2:$L$277</c:f>
              <c:numCache>
                <c:formatCode>General</c:formatCode>
                <c:ptCount val="123"/>
              </c:numCache>
            </c:numRef>
          </c:val>
          <c:extLst>
            <c:ext xmlns:c16="http://schemas.microsoft.com/office/drawing/2014/chart" uri="{C3380CC4-5D6E-409C-BE32-E72D297353CC}">
              <c16:uniqueId val="{00000003-78F1-4143-A5E5-D47038288208}"/>
            </c:ext>
          </c:extLst>
        </c:ser>
        <c:ser>
          <c:idx val="5"/>
          <c:order val="4"/>
          <c:tx>
            <c:strRef>
              <c:f>'Sicilia foglio di lavoro'!$M$1</c:f>
              <c:strCache>
                <c:ptCount val="1"/>
                <c:pt idx="0">
                  <c:v>Isolamento domiciliare new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lavoro'!$M$2:$M$410</c:f>
              <c:numCache>
                <c:formatCode>General</c:formatCode>
                <c:ptCount val="256"/>
                <c:pt idx="0">
                  <c:v>242</c:v>
                </c:pt>
                <c:pt idx="1">
                  <c:v>246</c:v>
                </c:pt>
                <c:pt idx="2">
                  <c:v>249</c:v>
                </c:pt>
                <c:pt idx="3">
                  <c:v>256</c:v>
                </c:pt>
                <c:pt idx="4">
                  <c:v>276</c:v>
                </c:pt>
                <c:pt idx="5">
                  <c:v>301</c:v>
                </c:pt>
                <c:pt idx="6">
                  <c:v>328</c:v>
                </c:pt>
                <c:pt idx="7">
                  <c:v>356</c:v>
                </c:pt>
                <c:pt idx="8">
                  <c:v>376</c:v>
                </c:pt>
                <c:pt idx="9">
                  <c:v>399</c:v>
                </c:pt>
                <c:pt idx="10">
                  <c:v>488</c:v>
                </c:pt>
                <c:pt idx="11">
                  <c:v>513</c:v>
                </c:pt>
                <c:pt idx="12">
                  <c:v>556</c:v>
                </c:pt>
                <c:pt idx="13">
                  <c:v>579</c:v>
                </c:pt>
                <c:pt idx="14">
                  <c:v>625</c:v>
                </c:pt>
                <c:pt idx="15">
                  <c:v>656</c:v>
                </c:pt>
                <c:pt idx="16">
                  <c:v>658</c:v>
                </c:pt>
                <c:pt idx="17">
                  <c:v>662</c:v>
                </c:pt>
                <c:pt idx="18">
                  <c:v>705</c:v>
                </c:pt>
                <c:pt idx="19">
                  <c:v>741</c:v>
                </c:pt>
                <c:pt idx="20">
                  <c:v>775</c:v>
                </c:pt>
                <c:pt idx="21">
                  <c:v>821</c:v>
                </c:pt>
                <c:pt idx="22">
                  <c:v>843</c:v>
                </c:pt>
                <c:pt idx="23">
                  <c:v>884</c:v>
                </c:pt>
                <c:pt idx="24">
                  <c:v>884</c:v>
                </c:pt>
                <c:pt idx="25">
                  <c:v>911</c:v>
                </c:pt>
                <c:pt idx="26">
                  <c:v>947</c:v>
                </c:pt>
                <c:pt idx="27">
                  <c:v>980</c:v>
                </c:pt>
                <c:pt idx="28">
                  <c:v>1004</c:v>
                </c:pt>
                <c:pt idx="29">
                  <c:v>1036</c:v>
                </c:pt>
                <c:pt idx="30">
                  <c:v>1045</c:v>
                </c:pt>
                <c:pt idx="31">
                  <c:v>1071</c:v>
                </c:pt>
                <c:pt idx="32">
                  <c:v>1139</c:v>
                </c:pt>
                <c:pt idx="33">
                  <c:v>1159</c:v>
                </c:pt>
                <c:pt idx="34">
                  <c:v>1186</c:v>
                </c:pt>
                <c:pt idx="35">
                  <c:v>1243</c:v>
                </c:pt>
                <c:pt idx="36">
                  <c:v>1235</c:v>
                </c:pt>
                <c:pt idx="37">
                  <c:v>1265</c:v>
                </c:pt>
                <c:pt idx="38">
                  <c:v>1337</c:v>
                </c:pt>
                <c:pt idx="39">
                  <c:v>1407</c:v>
                </c:pt>
                <c:pt idx="40">
                  <c:v>1477</c:v>
                </c:pt>
                <c:pt idx="41">
                  <c:v>1577</c:v>
                </c:pt>
                <c:pt idx="42">
                  <c:v>1613</c:v>
                </c:pt>
                <c:pt idx="43">
                  <c:v>1656</c:v>
                </c:pt>
                <c:pt idx="44">
                  <c:v>1690</c:v>
                </c:pt>
                <c:pt idx="45">
                  <c:v>1761</c:v>
                </c:pt>
                <c:pt idx="46">
                  <c:v>1817</c:v>
                </c:pt>
                <c:pt idx="47">
                  <c:v>1856</c:v>
                </c:pt>
                <c:pt idx="48">
                  <c:v>1963</c:v>
                </c:pt>
                <c:pt idx="49">
                  <c:v>2028</c:v>
                </c:pt>
                <c:pt idx="50">
                  <c:v>2109</c:v>
                </c:pt>
                <c:pt idx="51">
                  <c:v>2131</c:v>
                </c:pt>
                <c:pt idx="52">
                  <c:v>2151</c:v>
                </c:pt>
                <c:pt idx="53">
                  <c:v>2166</c:v>
                </c:pt>
                <c:pt idx="54">
                  <c:v>2208</c:v>
                </c:pt>
                <c:pt idx="55">
                  <c:v>2282</c:v>
                </c:pt>
                <c:pt idx="56">
                  <c:v>2315</c:v>
                </c:pt>
                <c:pt idx="57">
                  <c:v>2377</c:v>
                </c:pt>
                <c:pt idx="58">
                  <c:v>2434</c:v>
                </c:pt>
                <c:pt idx="59">
                  <c:v>2478</c:v>
                </c:pt>
                <c:pt idx="60">
                  <c:v>2546</c:v>
                </c:pt>
                <c:pt idx="61">
                  <c:v>2609</c:v>
                </c:pt>
                <c:pt idx="62">
                  <c:v>2724</c:v>
                </c:pt>
                <c:pt idx="63">
                  <c:v>2829</c:v>
                </c:pt>
                <c:pt idx="64">
                  <c:v>2894</c:v>
                </c:pt>
                <c:pt idx="65">
                  <c:v>2969</c:v>
                </c:pt>
                <c:pt idx="66">
                  <c:v>3052</c:v>
                </c:pt>
                <c:pt idx="67">
                  <c:v>3144</c:v>
                </c:pt>
                <c:pt idx="68">
                  <c:v>3287</c:v>
                </c:pt>
                <c:pt idx="69">
                  <c:v>3490</c:v>
                </c:pt>
                <c:pt idx="70">
                  <c:v>3721</c:v>
                </c:pt>
                <c:pt idx="71">
                  <c:v>3975</c:v>
                </c:pt>
                <c:pt idx="72">
                  <c:v>4236</c:v>
                </c:pt>
                <c:pt idx="73">
                  <c:v>4407</c:v>
                </c:pt>
                <c:pt idx="74">
                  <c:v>4691</c:v>
                </c:pt>
                <c:pt idx="75">
                  <c:v>4967</c:v>
                </c:pt>
                <c:pt idx="76">
                  <c:v>5405</c:v>
                </c:pt>
                <c:pt idx="77">
                  <c:v>5741</c:v>
                </c:pt>
                <c:pt idx="78">
                  <c:v>6227</c:v>
                </c:pt>
                <c:pt idx="79">
                  <c:v>6426</c:v>
                </c:pt>
                <c:pt idx="80">
                  <c:v>6878</c:v>
                </c:pt>
                <c:pt idx="81">
                  <c:v>7202</c:v>
                </c:pt>
                <c:pt idx="82">
                  <c:v>7863</c:v>
                </c:pt>
                <c:pt idx="83">
                  <c:v>8454</c:v>
                </c:pt>
                <c:pt idx="84">
                  <c:v>9193</c:v>
                </c:pt>
                <c:pt idx="85">
                  <c:v>9818</c:v>
                </c:pt>
                <c:pt idx="86">
                  <c:v>10170</c:v>
                </c:pt>
                <c:pt idx="87">
                  <c:v>10904</c:v>
                </c:pt>
                <c:pt idx="88">
                  <c:v>11290</c:v>
                </c:pt>
                <c:pt idx="89">
                  <c:v>11791</c:v>
                </c:pt>
                <c:pt idx="90">
                  <c:v>12552</c:v>
                </c:pt>
                <c:pt idx="91">
                  <c:v>13358</c:v>
                </c:pt>
                <c:pt idx="92">
                  <c:v>14193</c:v>
                </c:pt>
                <c:pt idx="93">
                  <c:v>14897</c:v>
                </c:pt>
                <c:pt idx="94">
                  <c:v>15584</c:v>
                </c:pt>
                <c:pt idx="95">
                  <c:v>16365</c:v>
                </c:pt>
                <c:pt idx="96">
                  <c:v>17222</c:v>
                </c:pt>
                <c:pt idx="97">
                  <c:v>18197</c:v>
                </c:pt>
                <c:pt idx="98">
                  <c:v>19407</c:v>
                </c:pt>
                <c:pt idx="99">
                  <c:v>20040</c:v>
                </c:pt>
                <c:pt idx="100">
                  <c:v>20449</c:v>
                </c:pt>
                <c:pt idx="101">
                  <c:v>21289</c:v>
                </c:pt>
                <c:pt idx="102">
                  <c:v>21986</c:v>
                </c:pt>
                <c:pt idx="103">
                  <c:v>23318</c:v>
                </c:pt>
                <c:pt idx="104">
                  <c:v>24626</c:v>
                </c:pt>
                <c:pt idx="105">
                  <c:v>26129</c:v>
                </c:pt>
                <c:pt idx="106">
                  <c:v>27114</c:v>
                </c:pt>
                <c:pt idx="107">
                  <c:v>28040</c:v>
                </c:pt>
                <c:pt idx="108">
                  <c:v>29024</c:v>
                </c:pt>
                <c:pt idx="109">
                  <c:v>30334</c:v>
                </c:pt>
                <c:pt idx="110">
                  <c:v>31809</c:v>
                </c:pt>
                <c:pt idx="111">
                  <c:v>32977</c:v>
                </c:pt>
                <c:pt idx="112">
                  <c:v>34431</c:v>
                </c:pt>
                <c:pt idx="113">
                  <c:v>35324</c:v>
                </c:pt>
                <c:pt idx="114">
                  <c:v>36066</c:v>
                </c:pt>
                <c:pt idx="115">
                  <c:v>36355</c:v>
                </c:pt>
                <c:pt idx="116">
                  <c:v>36496</c:v>
                </c:pt>
                <c:pt idx="117">
                  <c:v>36710</c:v>
                </c:pt>
                <c:pt idx="118">
                  <c:v>37294</c:v>
                </c:pt>
                <c:pt idx="119">
                  <c:v>38116</c:v>
                </c:pt>
                <c:pt idx="120">
                  <c:v>38721</c:v>
                </c:pt>
                <c:pt idx="121">
                  <c:v>38851</c:v>
                </c:pt>
                <c:pt idx="122">
                  <c:v>38993</c:v>
                </c:pt>
                <c:pt idx="123">
                  <c:v>38017</c:v>
                </c:pt>
                <c:pt idx="124">
                  <c:v>38094</c:v>
                </c:pt>
                <c:pt idx="125">
                  <c:v>37703</c:v>
                </c:pt>
                <c:pt idx="126">
                  <c:v>37925</c:v>
                </c:pt>
                <c:pt idx="127">
                  <c:v>38166</c:v>
                </c:pt>
                <c:pt idx="128">
                  <c:v>38654</c:v>
                </c:pt>
                <c:pt idx="129">
                  <c:v>37982</c:v>
                </c:pt>
                <c:pt idx="130">
                  <c:v>37075</c:v>
                </c:pt>
                <c:pt idx="131">
                  <c:v>35430</c:v>
                </c:pt>
                <c:pt idx="132">
                  <c:v>34933</c:v>
                </c:pt>
                <c:pt idx="133">
                  <c:v>34322</c:v>
                </c:pt>
                <c:pt idx="134">
                  <c:v>34295</c:v>
                </c:pt>
                <c:pt idx="135">
                  <c:v>34415</c:v>
                </c:pt>
                <c:pt idx="136">
                  <c:v>34559</c:v>
                </c:pt>
                <c:pt idx="137">
                  <c:v>33805</c:v>
                </c:pt>
                <c:pt idx="138">
                  <c:v>33378</c:v>
                </c:pt>
                <c:pt idx="139">
                  <c:v>32592</c:v>
                </c:pt>
                <c:pt idx="140">
                  <c:v>32598</c:v>
                </c:pt>
                <c:pt idx="141">
                  <c:v>32629</c:v>
                </c:pt>
                <c:pt idx="142">
                  <c:v>32636</c:v>
                </c:pt>
                <c:pt idx="143">
                  <c:v>32257</c:v>
                </c:pt>
                <c:pt idx="144">
                  <c:v>32410</c:v>
                </c:pt>
                <c:pt idx="145">
                  <c:v>32199</c:v>
                </c:pt>
                <c:pt idx="146">
                  <c:v>32063</c:v>
                </c:pt>
                <c:pt idx="147">
                  <c:v>32106</c:v>
                </c:pt>
                <c:pt idx="148">
                  <c:v>31966</c:v>
                </c:pt>
                <c:pt idx="149">
                  <c:v>32007</c:v>
                </c:pt>
                <c:pt idx="150">
                  <c:v>32147</c:v>
                </c:pt>
                <c:pt idx="151">
                  <c:v>32136</c:v>
                </c:pt>
                <c:pt idx="152">
                  <c:v>32628</c:v>
                </c:pt>
                <c:pt idx="153">
                  <c:v>33098</c:v>
                </c:pt>
                <c:pt idx="154">
                  <c:v>33674</c:v>
                </c:pt>
                <c:pt idx="155">
                  <c:v>34270</c:v>
                </c:pt>
                <c:pt idx="156">
                  <c:v>35211</c:v>
                </c:pt>
                <c:pt idx="157">
                  <c:v>36038</c:v>
                </c:pt>
                <c:pt idx="158">
                  <c:v>36355</c:v>
                </c:pt>
                <c:pt idx="159">
                  <c:v>37281</c:v>
                </c:pt>
                <c:pt idx="160">
                  <c:v>38226</c:v>
                </c:pt>
                <c:pt idx="161">
                  <c:v>38937</c:v>
                </c:pt>
                <c:pt idx="162">
                  <c:v>40033</c:v>
                </c:pt>
                <c:pt idx="163">
                  <c:v>41313</c:v>
                </c:pt>
                <c:pt idx="164">
                  <c:v>42487</c:v>
                </c:pt>
                <c:pt idx="165">
                  <c:v>43098</c:v>
                </c:pt>
                <c:pt idx="166">
                  <c:v>43263</c:v>
                </c:pt>
                <c:pt idx="167">
                  <c:v>43432</c:v>
                </c:pt>
                <c:pt idx="168">
                  <c:v>43834</c:v>
                </c:pt>
                <c:pt idx="169">
                  <c:v>44795</c:v>
                </c:pt>
                <c:pt idx="170">
                  <c:v>45236</c:v>
                </c:pt>
                <c:pt idx="171">
                  <c:v>45860</c:v>
                </c:pt>
                <c:pt idx="172">
                  <c:v>45033</c:v>
                </c:pt>
                <c:pt idx="173">
                  <c:v>45241</c:v>
                </c:pt>
                <c:pt idx="174">
                  <c:v>45626</c:v>
                </c:pt>
                <c:pt idx="175">
                  <c:v>45960</c:v>
                </c:pt>
                <c:pt idx="176">
                  <c:v>45996</c:v>
                </c:pt>
                <c:pt idx="177">
                  <c:v>46335</c:v>
                </c:pt>
                <c:pt idx="178">
                  <c:v>45815</c:v>
                </c:pt>
                <c:pt idx="179">
                  <c:v>45377</c:v>
                </c:pt>
                <c:pt idx="180">
                  <c:v>44556</c:v>
                </c:pt>
                <c:pt idx="181">
                  <c:v>42683</c:v>
                </c:pt>
                <c:pt idx="182">
                  <c:v>41315</c:v>
                </c:pt>
                <c:pt idx="183">
                  <c:v>40760</c:v>
                </c:pt>
                <c:pt idx="184">
                  <c:v>40662</c:v>
                </c:pt>
                <c:pt idx="185">
                  <c:v>40084</c:v>
                </c:pt>
                <c:pt idx="186">
                  <c:v>39612</c:v>
                </c:pt>
                <c:pt idx="187">
                  <c:v>39181</c:v>
                </c:pt>
                <c:pt idx="188">
                  <c:v>38128</c:v>
                </c:pt>
                <c:pt idx="189">
                  <c:v>37861</c:v>
                </c:pt>
                <c:pt idx="190">
                  <c:v>37633</c:v>
                </c:pt>
                <c:pt idx="191">
                  <c:v>37559</c:v>
                </c:pt>
                <c:pt idx="192">
                  <c:v>37184</c:v>
                </c:pt>
                <c:pt idx="193">
                  <c:v>36309</c:v>
                </c:pt>
                <c:pt idx="194">
                  <c:v>35419</c:v>
                </c:pt>
                <c:pt idx="195">
                  <c:v>34083</c:v>
                </c:pt>
                <c:pt idx="196">
                  <c:v>33759</c:v>
                </c:pt>
                <c:pt idx="197">
                  <c:v>33671</c:v>
                </c:pt>
                <c:pt idx="198">
                  <c:v>33349</c:v>
                </c:pt>
                <c:pt idx="199">
                  <c:v>33317</c:v>
                </c:pt>
                <c:pt idx="200">
                  <c:v>32540</c:v>
                </c:pt>
                <c:pt idx="201">
                  <c:v>31929</c:v>
                </c:pt>
                <c:pt idx="202">
                  <c:v>30535</c:v>
                </c:pt>
                <c:pt idx="203">
                  <c:v>28899</c:v>
                </c:pt>
                <c:pt idx="204">
                  <c:v>28191</c:v>
                </c:pt>
                <c:pt idx="205">
                  <c:v>28382</c:v>
                </c:pt>
                <c:pt idx="206">
                  <c:v>27704</c:v>
                </c:pt>
                <c:pt idx="207">
                  <c:v>26744</c:v>
                </c:pt>
                <c:pt idx="208">
                  <c:v>26096</c:v>
                </c:pt>
                <c:pt idx="209">
                  <c:v>25689</c:v>
                </c:pt>
                <c:pt idx="210">
                  <c:v>24903</c:v>
                </c:pt>
                <c:pt idx="211">
                  <c:v>25124</c:v>
                </c:pt>
                <c:pt idx="212">
                  <c:v>25323</c:v>
                </c:pt>
                <c:pt idx="213">
                  <c:v>24880</c:v>
                </c:pt>
                <c:pt idx="214">
                  <c:v>24316</c:v>
                </c:pt>
                <c:pt idx="215">
                  <c:v>23751</c:v>
                </c:pt>
                <c:pt idx="216">
                  <c:v>21888</c:v>
                </c:pt>
                <c:pt idx="217">
                  <c:v>18944</c:v>
                </c:pt>
                <c:pt idx="218">
                  <c:v>15940</c:v>
                </c:pt>
                <c:pt idx="219">
                  <c:v>14610</c:v>
                </c:pt>
                <c:pt idx="220">
                  <c:v>13425</c:v>
                </c:pt>
                <c:pt idx="221">
                  <c:v>12906</c:v>
                </c:pt>
                <c:pt idx="222">
                  <c:v>12751</c:v>
                </c:pt>
                <c:pt idx="223">
                  <c:v>13024</c:v>
                </c:pt>
                <c:pt idx="224">
                  <c:v>13087</c:v>
                </c:pt>
                <c:pt idx="225">
                  <c:v>13532</c:v>
                </c:pt>
                <c:pt idx="226">
                  <c:v>13931</c:v>
                </c:pt>
                <c:pt idx="227">
                  <c:v>13938</c:v>
                </c:pt>
                <c:pt idx="228">
                  <c:v>14115</c:v>
                </c:pt>
                <c:pt idx="229">
                  <c:v>14613</c:v>
                </c:pt>
                <c:pt idx="230">
                  <c:v>14937</c:v>
                </c:pt>
                <c:pt idx="231">
                  <c:v>14880</c:v>
                </c:pt>
                <c:pt idx="232">
                  <c:v>15316</c:v>
                </c:pt>
                <c:pt idx="233">
                  <c:v>15712</c:v>
                </c:pt>
                <c:pt idx="234">
                  <c:v>15554</c:v>
                </c:pt>
                <c:pt idx="235">
                  <c:v>15456</c:v>
                </c:pt>
                <c:pt idx="236">
                  <c:v>15063</c:v>
                </c:pt>
                <c:pt idx="237">
                  <c:v>15483</c:v>
                </c:pt>
                <c:pt idx="238">
                  <c:v>15472</c:v>
                </c:pt>
                <c:pt idx="239">
                  <c:v>16027</c:v>
                </c:pt>
                <c:pt idx="240">
                  <c:v>16408</c:v>
                </c:pt>
                <c:pt idx="241">
                  <c:v>16408</c:v>
                </c:pt>
                <c:pt idx="242">
                  <c:v>17658</c:v>
                </c:pt>
                <c:pt idx="243">
                  <c:v>18831</c:v>
                </c:pt>
                <c:pt idx="244">
                  <c:v>19963</c:v>
                </c:pt>
                <c:pt idx="245">
                  <c:v>20871</c:v>
                </c:pt>
                <c:pt idx="246">
                  <c:v>21725</c:v>
                </c:pt>
                <c:pt idx="247">
                  <c:v>22522</c:v>
                </c:pt>
                <c:pt idx="248">
                  <c:v>23210</c:v>
                </c:pt>
                <c:pt idx="249">
                  <c:v>24064</c:v>
                </c:pt>
                <c:pt idx="250">
                  <c:v>25244</c:v>
                </c:pt>
                <c:pt idx="251">
                  <c:v>20435</c:v>
                </c:pt>
                <c:pt idx="252">
                  <c:v>20875</c:v>
                </c:pt>
                <c:pt idx="253">
                  <c:v>21652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7-4271-B426-14AE5DE2A219}"/>
            </c:ext>
          </c:extLst>
        </c:ser>
        <c:ser>
          <c:idx val="3"/>
          <c:order val="5"/>
          <c:tx>
            <c:strRef>
              <c:f>'Sicilia foglio di lavoro'!$N$1</c:f>
              <c:strCache>
                <c:ptCount val="1"/>
                <c:pt idx="0">
                  <c:v>Guariti</c:v>
                </c:pt>
              </c:strCache>
            </c:strRef>
          </c:tx>
          <c:spPr>
            <a:solidFill>
              <a:srgbClr val="0070C0"/>
            </a:solidFill>
          </c:spP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lavoro'!$N$2:$N$410</c:f>
              <c:numCache>
                <c:formatCode>General</c:formatCode>
                <c:ptCount val="256"/>
                <c:pt idx="0">
                  <c:v>2734</c:v>
                </c:pt>
                <c:pt idx="1">
                  <c:v>2737</c:v>
                </c:pt>
                <c:pt idx="2">
                  <c:v>2737</c:v>
                </c:pt>
                <c:pt idx="3">
                  <c:v>2741</c:v>
                </c:pt>
                <c:pt idx="4">
                  <c:v>2741</c:v>
                </c:pt>
                <c:pt idx="5">
                  <c:v>2743</c:v>
                </c:pt>
                <c:pt idx="6">
                  <c:v>2743</c:v>
                </c:pt>
                <c:pt idx="7">
                  <c:v>2743</c:v>
                </c:pt>
                <c:pt idx="8">
                  <c:v>2749</c:v>
                </c:pt>
                <c:pt idx="9">
                  <c:v>2751</c:v>
                </c:pt>
                <c:pt idx="10">
                  <c:v>2752</c:v>
                </c:pt>
                <c:pt idx="11">
                  <c:v>2757</c:v>
                </c:pt>
                <c:pt idx="12">
                  <c:v>2757</c:v>
                </c:pt>
                <c:pt idx="13">
                  <c:v>2766</c:v>
                </c:pt>
                <c:pt idx="14">
                  <c:v>2766</c:v>
                </c:pt>
                <c:pt idx="15">
                  <c:v>2769</c:v>
                </c:pt>
                <c:pt idx="16">
                  <c:v>2776</c:v>
                </c:pt>
                <c:pt idx="17">
                  <c:v>2785</c:v>
                </c:pt>
                <c:pt idx="18">
                  <c:v>2786</c:v>
                </c:pt>
                <c:pt idx="19">
                  <c:v>2799</c:v>
                </c:pt>
                <c:pt idx="20">
                  <c:v>2805</c:v>
                </c:pt>
                <c:pt idx="21">
                  <c:v>2807</c:v>
                </c:pt>
                <c:pt idx="22">
                  <c:v>2813</c:v>
                </c:pt>
                <c:pt idx="23">
                  <c:v>2834</c:v>
                </c:pt>
                <c:pt idx="24">
                  <c:v>2858</c:v>
                </c:pt>
                <c:pt idx="25">
                  <c:v>2858</c:v>
                </c:pt>
                <c:pt idx="26">
                  <c:v>2869</c:v>
                </c:pt>
                <c:pt idx="27">
                  <c:v>2884</c:v>
                </c:pt>
                <c:pt idx="28">
                  <c:v>2887</c:v>
                </c:pt>
                <c:pt idx="29">
                  <c:v>2891</c:v>
                </c:pt>
                <c:pt idx="30">
                  <c:v>2906</c:v>
                </c:pt>
                <c:pt idx="31">
                  <c:v>2911</c:v>
                </c:pt>
                <c:pt idx="32">
                  <c:v>2919</c:v>
                </c:pt>
                <c:pt idx="33">
                  <c:v>2947</c:v>
                </c:pt>
                <c:pt idx="34">
                  <c:v>2993</c:v>
                </c:pt>
                <c:pt idx="35">
                  <c:v>3047</c:v>
                </c:pt>
                <c:pt idx="36">
                  <c:v>3093</c:v>
                </c:pt>
                <c:pt idx="37">
                  <c:v>3097</c:v>
                </c:pt>
                <c:pt idx="38">
                  <c:v>3106</c:v>
                </c:pt>
                <c:pt idx="39">
                  <c:v>3110</c:v>
                </c:pt>
                <c:pt idx="40">
                  <c:v>3140</c:v>
                </c:pt>
                <c:pt idx="41">
                  <c:v>3141</c:v>
                </c:pt>
                <c:pt idx="42">
                  <c:v>3144</c:v>
                </c:pt>
                <c:pt idx="43">
                  <c:v>3158</c:v>
                </c:pt>
                <c:pt idx="44">
                  <c:v>3172</c:v>
                </c:pt>
                <c:pt idx="45">
                  <c:v>3172</c:v>
                </c:pt>
                <c:pt idx="46">
                  <c:v>3190</c:v>
                </c:pt>
                <c:pt idx="47">
                  <c:v>3231</c:v>
                </c:pt>
                <c:pt idx="48">
                  <c:v>3295</c:v>
                </c:pt>
                <c:pt idx="49">
                  <c:v>3318</c:v>
                </c:pt>
                <c:pt idx="50">
                  <c:v>3350</c:v>
                </c:pt>
                <c:pt idx="51">
                  <c:v>3390</c:v>
                </c:pt>
                <c:pt idx="52">
                  <c:v>3455</c:v>
                </c:pt>
                <c:pt idx="53">
                  <c:v>3519</c:v>
                </c:pt>
                <c:pt idx="54">
                  <c:v>3594</c:v>
                </c:pt>
                <c:pt idx="55">
                  <c:v>3630</c:v>
                </c:pt>
                <c:pt idx="56">
                  <c:v>3687</c:v>
                </c:pt>
                <c:pt idx="57">
                  <c:v>3716</c:v>
                </c:pt>
                <c:pt idx="58">
                  <c:v>3733</c:v>
                </c:pt>
                <c:pt idx="59">
                  <c:v>3851</c:v>
                </c:pt>
                <c:pt idx="60">
                  <c:v>3941</c:v>
                </c:pt>
                <c:pt idx="61">
                  <c:v>4026</c:v>
                </c:pt>
                <c:pt idx="62">
                  <c:v>4052</c:v>
                </c:pt>
                <c:pt idx="63">
                  <c:v>4108</c:v>
                </c:pt>
                <c:pt idx="64">
                  <c:v>4115</c:v>
                </c:pt>
                <c:pt idx="65">
                  <c:v>4130</c:v>
                </c:pt>
                <c:pt idx="66">
                  <c:v>4237</c:v>
                </c:pt>
                <c:pt idx="67">
                  <c:v>4345</c:v>
                </c:pt>
                <c:pt idx="68">
                  <c:v>4454</c:v>
                </c:pt>
                <c:pt idx="69">
                  <c:v>4478</c:v>
                </c:pt>
                <c:pt idx="70">
                  <c:v>4519</c:v>
                </c:pt>
                <c:pt idx="71">
                  <c:v>4557</c:v>
                </c:pt>
                <c:pt idx="72">
                  <c:v>4571</c:v>
                </c:pt>
                <c:pt idx="73">
                  <c:v>4708</c:v>
                </c:pt>
                <c:pt idx="74">
                  <c:v>4762</c:v>
                </c:pt>
                <c:pt idx="75">
                  <c:v>4854</c:v>
                </c:pt>
                <c:pt idx="76">
                  <c:v>4975</c:v>
                </c:pt>
                <c:pt idx="77">
                  <c:v>5101</c:v>
                </c:pt>
                <c:pt idx="78">
                  <c:v>5137</c:v>
                </c:pt>
                <c:pt idx="79">
                  <c:v>5267</c:v>
                </c:pt>
                <c:pt idx="80">
                  <c:v>5353</c:v>
                </c:pt>
                <c:pt idx="81">
                  <c:v>5551</c:v>
                </c:pt>
                <c:pt idx="82">
                  <c:v>5649</c:v>
                </c:pt>
                <c:pt idx="83">
                  <c:v>5772</c:v>
                </c:pt>
                <c:pt idx="84">
                  <c:v>5896</c:v>
                </c:pt>
                <c:pt idx="85">
                  <c:v>5914</c:v>
                </c:pt>
                <c:pt idx="86">
                  <c:v>6081</c:v>
                </c:pt>
                <c:pt idx="87">
                  <c:v>6142</c:v>
                </c:pt>
                <c:pt idx="88">
                  <c:v>6386</c:v>
                </c:pt>
                <c:pt idx="89">
                  <c:v>6605</c:v>
                </c:pt>
                <c:pt idx="90">
                  <c:v>6758</c:v>
                </c:pt>
                <c:pt idx="91">
                  <c:v>6814</c:v>
                </c:pt>
                <c:pt idx="92">
                  <c:v>7011</c:v>
                </c:pt>
                <c:pt idx="93">
                  <c:v>7277</c:v>
                </c:pt>
                <c:pt idx="94">
                  <c:v>7569</c:v>
                </c:pt>
                <c:pt idx="95">
                  <c:v>7893</c:v>
                </c:pt>
                <c:pt idx="96">
                  <c:v>8282</c:v>
                </c:pt>
                <c:pt idx="97">
                  <c:v>8684</c:v>
                </c:pt>
                <c:pt idx="98">
                  <c:v>8788</c:v>
                </c:pt>
                <c:pt idx="99">
                  <c:v>9128</c:v>
                </c:pt>
                <c:pt idx="100">
                  <c:v>9652</c:v>
                </c:pt>
                <c:pt idx="101">
                  <c:v>9928</c:v>
                </c:pt>
                <c:pt idx="102">
                  <c:v>10656</c:v>
                </c:pt>
                <c:pt idx="103">
                  <c:v>10958</c:v>
                </c:pt>
                <c:pt idx="104">
                  <c:v>11258</c:v>
                </c:pt>
                <c:pt idx="105">
                  <c:v>11444</c:v>
                </c:pt>
                <c:pt idx="106">
                  <c:v>11829</c:v>
                </c:pt>
                <c:pt idx="107">
                  <c:v>12296</c:v>
                </c:pt>
                <c:pt idx="108">
                  <c:v>12964</c:v>
                </c:pt>
                <c:pt idx="109">
                  <c:v>13411</c:v>
                </c:pt>
                <c:pt idx="110">
                  <c:v>13763</c:v>
                </c:pt>
                <c:pt idx="111">
                  <c:v>14179</c:v>
                </c:pt>
                <c:pt idx="112">
                  <c:v>14489</c:v>
                </c:pt>
                <c:pt idx="113">
                  <c:v>14781</c:v>
                </c:pt>
                <c:pt idx="114">
                  <c:v>15238</c:v>
                </c:pt>
                <c:pt idx="115">
                  <c:v>16210</c:v>
                </c:pt>
                <c:pt idx="116">
                  <c:v>17359</c:v>
                </c:pt>
                <c:pt idx="117">
                  <c:v>18890</c:v>
                </c:pt>
                <c:pt idx="118">
                  <c:v>19834</c:v>
                </c:pt>
                <c:pt idx="119">
                  <c:v>20181</c:v>
                </c:pt>
                <c:pt idx="120">
                  <c:v>20558</c:v>
                </c:pt>
                <c:pt idx="121">
                  <c:v>21507</c:v>
                </c:pt>
                <c:pt idx="122">
                  <c:v>22766</c:v>
                </c:pt>
                <c:pt idx="123">
                  <c:v>25221</c:v>
                </c:pt>
                <c:pt idx="124">
                  <c:v>26432</c:v>
                </c:pt>
                <c:pt idx="125">
                  <c:v>28188</c:v>
                </c:pt>
                <c:pt idx="126">
                  <c:v>29204</c:v>
                </c:pt>
                <c:pt idx="127">
                  <c:v>29984</c:v>
                </c:pt>
                <c:pt idx="128">
                  <c:v>30368</c:v>
                </c:pt>
                <c:pt idx="129">
                  <c:v>32171</c:v>
                </c:pt>
                <c:pt idx="130">
                  <c:v>33798</c:v>
                </c:pt>
                <c:pt idx="131">
                  <c:v>36503</c:v>
                </c:pt>
                <c:pt idx="132">
                  <c:v>38033</c:v>
                </c:pt>
                <c:pt idx="133">
                  <c:v>39675</c:v>
                </c:pt>
                <c:pt idx="134">
                  <c:v>40504</c:v>
                </c:pt>
                <c:pt idx="135">
                  <c:v>41264</c:v>
                </c:pt>
                <c:pt idx="136">
                  <c:v>42192</c:v>
                </c:pt>
                <c:pt idx="137">
                  <c:v>44021</c:v>
                </c:pt>
                <c:pt idx="138">
                  <c:v>45353</c:v>
                </c:pt>
                <c:pt idx="139">
                  <c:v>46885</c:v>
                </c:pt>
                <c:pt idx="140">
                  <c:v>47763</c:v>
                </c:pt>
                <c:pt idx="141">
                  <c:v>48491</c:v>
                </c:pt>
                <c:pt idx="142">
                  <c:v>49114</c:v>
                </c:pt>
                <c:pt idx="143">
                  <c:v>50397</c:v>
                </c:pt>
                <c:pt idx="144">
                  <c:v>51197</c:v>
                </c:pt>
                <c:pt idx="145">
                  <c:v>52258</c:v>
                </c:pt>
                <c:pt idx="146">
                  <c:v>53109</c:v>
                </c:pt>
                <c:pt idx="147">
                  <c:v>53361</c:v>
                </c:pt>
                <c:pt idx="148">
                  <c:v>54151</c:v>
                </c:pt>
                <c:pt idx="149">
                  <c:v>54694</c:v>
                </c:pt>
                <c:pt idx="150">
                  <c:v>55500</c:v>
                </c:pt>
                <c:pt idx="151">
                  <c:v>56577</c:v>
                </c:pt>
                <c:pt idx="152">
                  <c:v>57364</c:v>
                </c:pt>
                <c:pt idx="153">
                  <c:v>57979</c:v>
                </c:pt>
                <c:pt idx="154">
                  <c:v>58082</c:v>
                </c:pt>
                <c:pt idx="155">
                  <c:v>58462</c:v>
                </c:pt>
                <c:pt idx="156">
                  <c:v>58832</c:v>
                </c:pt>
                <c:pt idx="157">
                  <c:v>59524</c:v>
                </c:pt>
                <c:pt idx="158">
                  <c:v>60874</c:v>
                </c:pt>
                <c:pt idx="159">
                  <c:v>61307</c:v>
                </c:pt>
                <c:pt idx="160">
                  <c:v>62147</c:v>
                </c:pt>
                <c:pt idx="161">
                  <c:v>63229</c:v>
                </c:pt>
                <c:pt idx="162">
                  <c:v>63821</c:v>
                </c:pt>
                <c:pt idx="163">
                  <c:v>64058</c:v>
                </c:pt>
                <c:pt idx="164">
                  <c:v>64712</c:v>
                </c:pt>
                <c:pt idx="165">
                  <c:v>66006</c:v>
                </c:pt>
                <c:pt idx="166">
                  <c:v>67649</c:v>
                </c:pt>
                <c:pt idx="167">
                  <c:v>69375</c:v>
                </c:pt>
                <c:pt idx="168">
                  <c:v>70884</c:v>
                </c:pt>
                <c:pt idx="169">
                  <c:v>71315</c:v>
                </c:pt>
                <c:pt idx="170">
                  <c:v>72095</c:v>
                </c:pt>
                <c:pt idx="171">
                  <c:v>73057</c:v>
                </c:pt>
                <c:pt idx="172">
                  <c:v>75326</c:v>
                </c:pt>
                <c:pt idx="173">
                  <c:v>76337</c:v>
                </c:pt>
                <c:pt idx="174">
                  <c:v>77269</c:v>
                </c:pt>
                <c:pt idx="175">
                  <c:v>78056</c:v>
                </c:pt>
                <c:pt idx="176">
                  <c:v>78872</c:v>
                </c:pt>
                <c:pt idx="177">
                  <c:v>79376</c:v>
                </c:pt>
                <c:pt idx="178">
                  <c:v>80832</c:v>
                </c:pt>
                <c:pt idx="179">
                  <c:v>82239</c:v>
                </c:pt>
                <c:pt idx="180">
                  <c:v>84050</c:v>
                </c:pt>
                <c:pt idx="181">
                  <c:v>86866</c:v>
                </c:pt>
                <c:pt idx="182">
                  <c:v>89076</c:v>
                </c:pt>
                <c:pt idx="183">
                  <c:v>90336</c:v>
                </c:pt>
                <c:pt idx="184">
                  <c:v>91159</c:v>
                </c:pt>
                <c:pt idx="185">
                  <c:v>92695</c:v>
                </c:pt>
                <c:pt idx="186">
                  <c:v>94038</c:v>
                </c:pt>
                <c:pt idx="187">
                  <c:v>95271</c:v>
                </c:pt>
                <c:pt idx="188">
                  <c:v>96956</c:v>
                </c:pt>
                <c:pt idx="189">
                  <c:v>98057</c:v>
                </c:pt>
                <c:pt idx="190">
                  <c:v>98863</c:v>
                </c:pt>
                <c:pt idx="191">
                  <c:v>99396</c:v>
                </c:pt>
                <c:pt idx="192">
                  <c:v>100527</c:v>
                </c:pt>
                <c:pt idx="193">
                  <c:v>102127</c:v>
                </c:pt>
                <c:pt idx="194">
                  <c:v>103793</c:v>
                </c:pt>
                <c:pt idx="195">
                  <c:v>105611</c:v>
                </c:pt>
                <c:pt idx="196">
                  <c:v>106471</c:v>
                </c:pt>
                <c:pt idx="197">
                  <c:v>107030</c:v>
                </c:pt>
                <c:pt idx="198">
                  <c:v>107658</c:v>
                </c:pt>
                <c:pt idx="199">
                  <c:v>108330</c:v>
                </c:pt>
                <c:pt idx="200">
                  <c:v>109615</c:v>
                </c:pt>
                <c:pt idx="201">
                  <c:v>110720</c:v>
                </c:pt>
                <c:pt idx="202">
                  <c:v>112573</c:v>
                </c:pt>
                <c:pt idx="203">
                  <c:v>114692</c:v>
                </c:pt>
                <c:pt idx="204">
                  <c:v>115811</c:v>
                </c:pt>
                <c:pt idx="205">
                  <c:v>116017</c:v>
                </c:pt>
                <c:pt idx="206">
                  <c:v>117158</c:v>
                </c:pt>
                <c:pt idx="207">
                  <c:v>118646</c:v>
                </c:pt>
                <c:pt idx="208">
                  <c:v>119908</c:v>
                </c:pt>
                <c:pt idx="209">
                  <c:v>120894</c:v>
                </c:pt>
                <c:pt idx="210">
                  <c:v>122217</c:v>
                </c:pt>
                <c:pt idx="211">
                  <c:v>122438</c:v>
                </c:pt>
                <c:pt idx="212">
                  <c:v>122699</c:v>
                </c:pt>
                <c:pt idx="213">
                  <c:v>123703</c:v>
                </c:pt>
                <c:pt idx="214">
                  <c:v>124825</c:v>
                </c:pt>
                <c:pt idx="215">
                  <c:v>125955</c:v>
                </c:pt>
                <c:pt idx="216">
                  <c:v>128329</c:v>
                </c:pt>
                <c:pt idx="217">
                  <c:v>131862</c:v>
                </c:pt>
                <c:pt idx="218">
                  <c:v>135433</c:v>
                </c:pt>
                <c:pt idx="219">
                  <c:v>137250</c:v>
                </c:pt>
                <c:pt idx="220">
                  <c:v>139024</c:v>
                </c:pt>
                <c:pt idx="221">
                  <c:v>140225</c:v>
                </c:pt>
                <c:pt idx="222">
                  <c:v>141038</c:v>
                </c:pt>
                <c:pt idx="223">
                  <c:v>141430</c:v>
                </c:pt>
                <c:pt idx="224">
                  <c:v>141993</c:v>
                </c:pt>
                <c:pt idx="225">
                  <c:v>142140</c:v>
                </c:pt>
                <c:pt idx="226">
                  <c:v>142216</c:v>
                </c:pt>
                <c:pt idx="227">
                  <c:v>142781</c:v>
                </c:pt>
                <c:pt idx="228">
                  <c:v>143362</c:v>
                </c:pt>
                <c:pt idx="229">
                  <c:v>143641</c:v>
                </c:pt>
                <c:pt idx="230">
                  <c:v>144162</c:v>
                </c:pt>
                <c:pt idx="231">
                  <c:v>144985</c:v>
                </c:pt>
                <c:pt idx="232">
                  <c:v>145217</c:v>
                </c:pt>
                <c:pt idx="233">
                  <c:v>145436</c:v>
                </c:pt>
                <c:pt idx="234">
                  <c:v>146296</c:v>
                </c:pt>
                <c:pt idx="235">
                  <c:v>147141</c:v>
                </c:pt>
                <c:pt idx="236">
                  <c:v>148409</c:v>
                </c:pt>
                <c:pt idx="237">
                  <c:v>148870</c:v>
                </c:pt>
                <c:pt idx="238">
                  <c:v>149728</c:v>
                </c:pt>
                <c:pt idx="239">
                  <c:v>150068</c:v>
                </c:pt>
                <c:pt idx="240">
                  <c:v>150426</c:v>
                </c:pt>
                <c:pt idx="241">
                  <c:v>150426</c:v>
                </c:pt>
                <c:pt idx="242">
                  <c:v>150806</c:v>
                </c:pt>
                <c:pt idx="243">
                  <c:v>150888</c:v>
                </c:pt>
                <c:pt idx="244">
                  <c:v>150954</c:v>
                </c:pt>
                <c:pt idx="245">
                  <c:v>151040</c:v>
                </c:pt>
                <c:pt idx="246">
                  <c:v>151107</c:v>
                </c:pt>
                <c:pt idx="247">
                  <c:v>151143</c:v>
                </c:pt>
                <c:pt idx="248">
                  <c:v>151166</c:v>
                </c:pt>
                <c:pt idx="249">
                  <c:v>151254</c:v>
                </c:pt>
                <c:pt idx="250">
                  <c:v>151349</c:v>
                </c:pt>
                <c:pt idx="251">
                  <c:v>157371</c:v>
                </c:pt>
                <c:pt idx="252">
                  <c:v>158147</c:v>
                </c:pt>
                <c:pt idx="253">
                  <c:v>158478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F1-4143-A5E5-D47038288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99104"/>
        <c:axId val="54000640"/>
      </c:areaChart>
      <c:dateAx>
        <c:axId val="5399910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4000640"/>
        <c:crosses val="autoZero"/>
        <c:auto val="1"/>
        <c:lblOffset val="100"/>
        <c:baseTimeUnit val="days"/>
      </c:dateAx>
      <c:valAx>
        <c:axId val="54000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39991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5635364423047791E-2"/>
          <c:y val="0.14668668345108349"/>
          <c:w val="0.21096616173261842"/>
          <c:h val="0.25737873569987718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Grafico 3.2.</a:t>
            </a:r>
            <a:r>
              <a:rPr lang="en-US" baseline="0"/>
              <a:t> </a:t>
            </a:r>
            <a:r>
              <a:rPr lang="en-US"/>
              <a:t>Tamponi positivi totali (composizione percentuale)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425498857951223E-2"/>
          <c:y val="8.1648027392589126E-2"/>
          <c:w val="0.9296007352778427"/>
          <c:h val="0.83681015627658872"/>
        </c:manualLayout>
      </c:layout>
      <c:areaChart>
        <c:grouping val="percentStacked"/>
        <c:varyColors val="0"/>
        <c:ser>
          <c:idx val="4"/>
          <c:order val="0"/>
          <c:tx>
            <c:strRef>
              <c:f>'Sicilia foglio di lavoro'!$O$1</c:f>
              <c:strCache>
                <c:ptCount val="1"/>
                <c:pt idx="0">
                  <c:v>Deceduti</c:v>
                </c:pt>
              </c:strCache>
            </c:strRef>
          </c:tx>
          <c:spPr>
            <a:solidFill>
              <a:schemeClr val="tx1"/>
            </a:solidFill>
          </c:spP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lavoro'!$O$2:$O$410</c:f>
              <c:numCache>
                <c:formatCode>General</c:formatCode>
                <c:ptCount val="256"/>
                <c:pt idx="0">
                  <c:v>283</c:v>
                </c:pt>
                <c:pt idx="1">
                  <c:v>283</c:v>
                </c:pt>
                <c:pt idx="2">
                  <c:v>283</c:v>
                </c:pt>
                <c:pt idx="3">
                  <c:v>284</c:v>
                </c:pt>
                <c:pt idx="4">
                  <c:v>284</c:v>
                </c:pt>
                <c:pt idx="5">
                  <c:v>284</c:v>
                </c:pt>
                <c:pt idx="6">
                  <c:v>284</c:v>
                </c:pt>
                <c:pt idx="7">
                  <c:v>284</c:v>
                </c:pt>
                <c:pt idx="8">
                  <c:v>284</c:v>
                </c:pt>
                <c:pt idx="9">
                  <c:v>284</c:v>
                </c:pt>
                <c:pt idx="10">
                  <c:v>284</c:v>
                </c:pt>
                <c:pt idx="11">
                  <c:v>284</c:v>
                </c:pt>
                <c:pt idx="12">
                  <c:v>284</c:v>
                </c:pt>
                <c:pt idx="13">
                  <c:v>284</c:v>
                </c:pt>
                <c:pt idx="14">
                  <c:v>284</c:v>
                </c:pt>
                <c:pt idx="15">
                  <c:v>285</c:v>
                </c:pt>
                <c:pt idx="16">
                  <c:v>286</c:v>
                </c:pt>
                <c:pt idx="17">
                  <c:v>286</c:v>
                </c:pt>
                <c:pt idx="18">
                  <c:v>286</c:v>
                </c:pt>
                <c:pt idx="19">
                  <c:v>286</c:v>
                </c:pt>
                <c:pt idx="20">
                  <c:v>286</c:v>
                </c:pt>
                <c:pt idx="21">
                  <c:v>286</c:v>
                </c:pt>
                <c:pt idx="22">
                  <c:v>286</c:v>
                </c:pt>
                <c:pt idx="23">
                  <c:v>286</c:v>
                </c:pt>
                <c:pt idx="24">
                  <c:v>286</c:v>
                </c:pt>
                <c:pt idx="25">
                  <c:v>286</c:v>
                </c:pt>
                <c:pt idx="26">
                  <c:v>286</c:v>
                </c:pt>
                <c:pt idx="27">
                  <c:v>286</c:v>
                </c:pt>
                <c:pt idx="28">
                  <c:v>286</c:v>
                </c:pt>
                <c:pt idx="29">
                  <c:v>286</c:v>
                </c:pt>
                <c:pt idx="30">
                  <c:v>286</c:v>
                </c:pt>
                <c:pt idx="31">
                  <c:v>287</c:v>
                </c:pt>
                <c:pt idx="32">
                  <c:v>287</c:v>
                </c:pt>
                <c:pt idx="33">
                  <c:v>288</c:v>
                </c:pt>
                <c:pt idx="34">
                  <c:v>288</c:v>
                </c:pt>
                <c:pt idx="35">
                  <c:v>289</c:v>
                </c:pt>
                <c:pt idx="36">
                  <c:v>289</c:v>
                </c:pt>
                <c:pt idx="37">
                  <c:v>289</c:v>
                </c:pt>
                <c:pt idx="38">
                  <c:v>289</c:v>
                </c:pt>
                <c:pt idx="39">
                  <c:v>289</c:v>
                </c:pt>
                <c:pt idx="40">
                  <c:v>289</c:v>
                </c:pt>
                <c:pt idx="41">
                  <c:v>289</c:v>
                </c:pt>
                <c:pt idx="42">
                  <c:v>289</c:v>
                </c:pt>
                <c:pt idx="43">
                  <c:v>290</c:v>
                </c:pt>
                <c:pt idx="44">
                  <c:v>292</c:v>
                </c:pt>
                <c:pt idx="45">
                  <c:v>292</c:v>
                </c:pt>
                <c:pt idx="46">
                  <c:v>295</c:v>
                </c:pt>
                <c:pt idx="47">
                  <c:v>295</c:v>
                </c:pt>
                <c:pt idx="48">
                  <c:v>296</c:v>
                </c:pt>
                <c:pt idx="49">
                  <c:v>296</c:v>
                </c:pt>
                <c:pt idx="50">
                  <c:v>296</c:v>
                </c:pt>
                <c:pt idx="51">
                  <c:v>299</c:v>
                </c:pt>
                <c:pt idx="52">
                  <c:v>300</c:v>
                </c:pt>
                <c:pt idx="53">
                  <c:v>303</c:v>
                </c:pt>
                <c:pt idx="54">
                  <c:v>304</c:v>
                </c:pt>
                <c:pt idx="55">
                  <c:v>306</c:v>
                </c:pt>
                <c:pt idx="56">
                  <c:v>306</c:v>
                </c:pt>
                <c:pt idx="57">
                  <c:v>308</c:v>
                </c:pt>
                <c:pt idx="58">
                  <c:v>309</c:v>
                </c:pt>
                <c:pt idx="59">
                  <c:v>310</c:v>
                </c:pt>
                <c:pt idx="60">
                  <c:v>311</c:v>
                </c:pt>
                <c:pt idx="61">
                  <c:v>312</c:v>
                </c:pt>
                <c:pt idx="62">
                  <c:v>314</c:v>
                </c:pt>
                <c:pt idx="63">
                  <c:v>317</c:v>
                </c:pt>
                <c:pt idx="64">
                  <c:v>319</c:v>
                </c:pt>
                <c:pt idx="65">
                  <c:v>321</c:v>
                </c:pt>
                <c:pt idx="66">
                  <c:v>322</c:v>
                </c:pt>
                <c:pt idx="67">
                  <c:v>326</c:v>
                </c:pt>
                <c:pt idx="68">
                  <c:v>329</c:v>
                </c:pt>
                <c:pt idx="69">
                  <c:v>333</c:v>
                </c:pt>
                <c:pt idx="70">
                  <c:v>335</c:v>
                </c:pt>
                <c:pt idx="71">
                  <c:v>336</c:v>
                </c:pt>
                <c:pt idx="72">
                  <c:v>339</c:v>
                </c:pt>
                <c:pt idx="73">
                  <c:v>341</c:v>
                </c:pt>
                <c:pt idx="74">
                  <c:v>343</c:v>
                </c:pt>
                <c:pt idx="75">
                  <c:v>350</c:v>
                </c:pt>
                <c:pt idx="76">
                  <c:v>360</c:v>
                </c:pt>
                <c:pt idx="77">
                  <c:v>362</c:v>
                </c:pt>
                <c:pt idx="78">
                  <c:v>365</c:v>
                </c:pt>
                <c:pt idx="79">
                  <c:v>368</c:v>
                </c:pt>
                <c:pt idx="80">
                  <c:v>378</c:v>
                </c:pt>
                <c:pt idx="81">
                  <c:v>389</c:v>
                </c:pt>
                <c:pt idx="82">
                  <c:v>397</c:v>
                </c:pt>
                <c:pt idx="83">
                  <c:v>408</c:v>
                </c:pt>
                <c:pt idx="84">
                  <c:v>417</c:v>
                </c:pt>
                <c:pt idx="85">
                  <c:v>428</c:v>
                </c:pt>
                <c:pt idx="86">
                  <c:v>439</c:v>
                </c:pt>
                <c:pt idx="87">
                  <c:v>449</c:v>
                </c:pt>
                <c:pt idx="88">
                  <c:v>459</c:v>
                </c:pt>
                <c:pt idx="89">
                  <c:v>472</c:v>
                </c:pt>
                <c:pt idx="90">
                  <c:v>484</c:v>
                </c:pt>
                <c:pt idx="91">
                  <c:v>502</c:v>
                </c:pt>
                <c:pt idx="92">
                  <c:v>518</c:v>
                </c:pt>
                <c:pt idx="93">
                  <c:v>536</c:v>
                </c:pt>
                <c:pt idx="94">
                  <c:v>550</c:v>
                </c:pt>
                <c:pt idx="95">
                  <c:v>569</c:v>
                </c:pt>
                <c:pt idx="96">
                  <c:v>594</c:v>
                </c:pt>
                <c:pt idx="97">
                  <c:v>628</c:v>
                </c:pt>
                <c:pt idx="98">
                  <c:v>663</c:v>
                </c:pt>
                <c:pt idx="99">
                  <c:v>676</c:v>
                </c:pt>
                <c:pt idx="100">
                  <c:v>703</c:v>
                </c:pt>
                <c:pt idx="101">
                  <c:v>735</c:v>
                </c:pt>
                <c:pt idx="102">
                  <c:v>762</c:v>
                </c:pt>
                <c:pt idx="103">
                  <c:v>802</c:v>
                </c:pt>
                <c:pt idx="104">
                  <c:v>837</c:v>
                </c:pt>
                <c:pt idx="105">
                  <c:v>860</c:v>
                </c:pt>
                <c:pt idx="106">
                  <c:v>896</c:v>
                </c:pt>
                <c:pt idx="107">
                  <c:v>932</c:v>
                </c:pt>
                <c:pt idx="108">
                  <c:v>971</c:v>
                </c:pt>
                <c:pt idx="109">
                  <c:v>1015</c:v>
                </c:pt>
                <c:pt idx="110">
                  <c:v>1055</c:v>
                </c:pt>
                <c:pt idx="111">
                  <c:v>1098</c:v>
                </c:pt>
                <c:pt idx="112">
                  <c:v>1141</c:v>
                </c:pt>
                <c:pt idx="113">
                  <c:v>1186</c:v>
                </c:pt>
                <c:pt idx="114">
                  <c:v>1227</c:v>
                </c:pt>
                <c:pt idx="115">
                  <c:v>1275</c:v>
                </c:pt>
                <c:pt idx="116">
                  <c:v>1322</c:v>
                </c:pt>
                <c:pt idx="117">
                  <c:v>1371</c:v>
                </c:pt>
                <c:pt idx="118">
                  <c:v>1418</c:v>
                </c:pt>
                <c:pt idx="119">
                  <c:v>1461</c:v>
                </c:pt>
                <c:pt idx="120">
                  <c:v>1506</c:v>
                </c:pt>
                <c:pt idx="121">
                  <c:v>1555</c:v>
                </c:pt>
                <c:pt idx="122">
                  <c:v>1589</c:v>
                </c:pt>
                <c:pt idx="123">
                  <c:v>1616</c:v>
                </c:pt>
                <c:pt idx="124">
                  <c:v>1650</c:v>
                </c:pt>
                <c:pt idx="125">
                  <c:v>1689</c:v>
                </c:pt>
                <c:pt idx="126">
                  <c:v>1723</c:v>
                </c:pt>
                <c:pt idx="127">
                  <c:v>1759</c:v>
                </c:pt>
                <c:pt idx="128">
                  <c:v>1793</c:v>
                </c:pt>
                <c:pt idx="129">
                  <c:v>1829</c:v>
                </c:pt>
                <c:pt idx="130">
                  <c:v>1863</c:v>
                </c:pt>
                <c:pt idx="131">
                  <c:v>1895</c:v>
                </c:pt>
                <c:pt idx="132">
                  <c:v>1923</c:v>
                </c:pt>
                <c:pt idx="133">
                  <c:v>1946</c:v>
                </c:pt>
                <c:pt idx="134">
                  <c:v>1967</c:v>
                </c:pt>
                <c:pt idx="135">
                  <c:v>1999</c:v>
                </c:pt>
                <c:pt idx="136">
                  <c:v>2030</c:v>
                </c:pt>
                <c:pt idx="137">
                  <c:v>2059</c:v>
                </c:pt>
                <c:pt idx="138">
                  <c:v>2087</c:v>
                </c:pt>
                <c:pt idx="139">
                  <c:v>2109</c:v>
                </c:pt>
                <c:pt idx="140">
                  <c:v>2131</c:v>
                </c:pt>
                <c:pt idx="141">
                  <c:v>2155</c:v>
                </c:pt>
                <c:pt idx="142">
                  <c:v>2181</c:v>
                </c:pt>
                <c:pt idx="143">
                  <c:v>2203</c:v>
                </c:pt>
                <c:pt idx="144">
                  <c:v>2213</c:v>
                </c:pt>
                <c:pt idx="145">
                  <c:v>2239</c:v>
                </c:pt>
                <c:pt idx="146">
                  <c:v>2256</c:v>
                </c:pt>
                <c:pt idx="147">
                  <c:v>2283</c:v>
                </c:pt>
                <c:pt idx="148">
                  <c:v>2298</c:v>
                </c:pt>
                <c:pt idx="149">
                  <c:v>2326</c:v>
                </c:pt>
                <c:pt idx="150">
                  <c:v>2352</c:v>
                </c:pt>
                <c:pt idx="151">
                  <c:v>2381</c:v>
                </c:pt>
                <c:pt idx="152">
                  <c:v>2412</c:v>
                </c:pt>
                <c:pt idx="153">
                  <c:v>2440</c:v>
                </c:pt>
                <c:pt idx="154">
                  <c:v>2468</c:v>
                </c:pt>
                <c:pt idx="155">
                  <c:v>2494</c:v>
                </c:pt>
                <c:pt idx="156">
                  <c:v>2528</c:v>
                </c:pt>
                <c:pt idx="157">
                  <c:v>2564</c:v>
                </c:pt>
                <c:pt idx="158">
                  <c:v>2593</c:v>
                </c:pt>
                <c:pt idx="159">
                  <c:v>2629</c:v>
                </c:pt>
                <c:pt idx="160">
                  <c:v>2664</c:v>
                </c:pt>
                <c:pt idx="161">
                  <c:v>2695</c:v>
                </c:pt>
                <c:pt idx="162">
                  <c:v>2728</c:v>
                </c:pt>
                <c:pt idx="163">
                  <c:v>2765</c:v>
                </c:pt>
                <c:pt idx="164">
                  <c:v>2805</c:v>
                </c:pt>
                <c:pt idx="165">
                  <c:v>2841</c:v>
                </c:pt>
                <c:pt idx="166">
                  <c:v>2877</c:v>
                </c:pt>
                <c:pt idx="167">
                  <c:v>2916</c:v>
                </c:pt>
                <c:pt idx="168">
                  <c:v>2954</c:v>
                </c:pt>
                <c:pt idx="169">
                  <c:v>2989</c:v>
                </c:pt>
                <c:pt idx="170">
                  <c:v>3027</c:v>
                </c:pt>
                <c:pt idx="171">
                  <c:v>3064</c:v>
                </c:pt>
                <c:pt idx="172">
                  <c:v>3101</c:v>
                </c:pt>
                <c:pt idx="173">
                  <c:v>3129</c:v>
                </c:pt>
                <c:pt idx="174">
                  <c:v>3161</c:v>
                </c:pt>
                <c:pt idx="175">
                  <c:v>3194</c:v>
                </c:pt>
                <c:pt idx="176">
                  <c:v>3226</c:v>
                </c:pt>
                <c:pt idx="177">
                  <c:v>3260</c:v>
                </c:pt>
                <c:pt idx="178">
                  <c:v>3296</c:v>
                </c:pt>
                <c:pt idx="179">
                  <c:v>3334</c:v>
                </c:pt>
                <c:pt idx="180">
                  <c:v>3371</c:v>
                </c:pt>
                <c:pt idx="181">
                  <c:v>3408</c:v>
                </c:pt>
                <c:pt idx="182">
                  <c:v>3443</c:v>
                </c:pt>
                <c:pt idx="183">
                  <c:v>3478</c:v>
                </c:pt>
                <c:pt idx="184">
                  <c:v>3508</c:v>
                </c:pt>
                <c:pt idx="185">
                  <c:v>3545</c:v>
                </c:pt>
                <c:pt idx="186">
                  <c:v>3579</c:v>
                </c:pt>
                <c:pt idx="187">
                  <c:v>3603</c:v>
                </c:pt>
                <c:pt idx="188">
                  <c:v>3634</c:v>
                </c:pt>
                <c:pt idx="189">
                  <c:v>3657</c:v>
                </c:pt>
                <c:pt idx="190">
                  <c:v>3682</c:v>
                </c:pt>
                <c:pt idx="191">
                  <c:v>3704</c:v>
                </c:pt>
                <c:pt idx="192">
                  <c:v>3728</c:v>
                </c:pt>
                <c:pt idx="193">
                  <c:v>3757</c:v>
                </c:pt>
                <c:pt idx="194">
                  <c:v>3783</c:v>
                </c:pt>
                <c:pt idx="195">
                  <c:v>3804</c:v>
                </c:pt>
                <c:pt idx="196">
                  <c:v>3824</c:v>
                </c:pt>
                <c:pt idx="197">
                  <c:v>3848</c:v>
                </c:pt>
                <c:pt idx="198">
                  <c:v>3869</c:v>
                </c:pt>
                <c:pt idx="199">
                  <c:v>3891</c:v>
                </c:pt>
                <c:pt idx="200">
                  <c:v>3915</c:v>
                </c:pt>
                <c:pt idx="201">
                  <c:v>3941</c:v>
                </c:pt>
                <c:pt idx="202">
                  <c:v>3963</c:v>
                </c:pt>
                <c:pt idx="203">
                  <c:v>3981</c:v>
                </c:pt>
                <c:pt idx="204">
                  <c:v>3999</c:v>
                </c:pt>
                <c:pt idx="205">
                  <c:v>4018</c:v>
                </c:pt>
                <c:pt idx="206">
                  <c:v>4039</c:v>
                </c:pt>
                <c:pt idx="207">
                  <c:v>4060</c:v>
                </c:pt>
                <c:pt idx="208">
                  <c:v>4075</c:v>
                </c:pt>
                <c:pt idx="209">
                  <c:v>4096</c:v>
                </c:pt>
                <c:pt idx="210">
                  <c:v>4117</c:v>
                </c:pt>
                <c:pt idx="211">
                  <c:v>4138</c:v>
                </c:pt>
                <c:pt idx="212">
                  <c:v>4156</c:v>
                </c:pt>
                <c:pt idx="213">
                  <c:v>4170</c:v>
                </c:pt>
                <c:pt idx="214">
                  <c:v>4187</c:v>
                </c:pt>
                <c:pt idx="215">
                  <c:v>4201</c:v>
                </c:pt>
                <c:pt idx="216">
                  <c:v>4213</c:v>
                </c:pt>
                <c:pt idx="217">
                  <c:v>4223</c:v>
                </c:pt>
                <c:pt idx="218">
                  <c:v>4235</c:v>
                </c:pt>
                <c:pt idx="219">
                  <c:v>4254</c:v>
                </c:pt>
                <c:pt idx="220">
                  <c:v>4272</c:v>
                </c:pt>
                <c:pt idx="221">
                  <c:v>4287</c:v>
                </c:pt>
                <c:pt idx="222">
                  <c:v>4305</c:v>
                </c:pt>
                <c:pt idx="223">
                  <c:v>4318</c:v>
                </c:pt>
                <c:pt idx="224">
                  <c:v>4331</c:v>
                </c:pt>
                <c:pt idx="225">
                  <c:v>4344</c:v>
                </c:pt>
                <c:pt idx="226">
                  <c:v>4358</c:v>
                </c:pt>
                <c:pt idx="227">
                  <c:v>4371</c:v>
                </c:pt>
                <c:pt idx="228">
                  <c:v>4383</c:v>
                </c:pt>
                <c:pt idx="229">
                  <c:v>4397</c:v>
                </c:pt>
                <c:pt idx="230">
                  <c:v>4412</c:v>
                </c:pt>
                <c:pt idx="231">
                  <c:v>4422</c:v>
                </c:pt>
                <c:pt idx="232">
                  <c:v>4430</c:v>
                </c:pt>
                <c:pt idx="233">
                  <c:v>4451</c:v>
                </c:pt>
                <c:pt idx="234">
                  <c:v>4471</c:v>
                </c:pt>
                <c:pt idx="235">
                  <c:v>4493</c:v>
                </c:pt>
                <c:pt idx="236">
                  <c:v>4513</c:v>
                </c:pt>
                <c:pt idx="237">
                  <c:v>4535</c:v>
                </c:pt>
                <c:pt idx="238">
                  <c:v>4558</c:v>
                </c:pt>
                <c:pt idx="239">
                  <c:v>4583</c:v>
                </c:pt>
                <c:pt idx="240">
                  <c:v>4607</c:v>
                </c:pt>
                <c:pt idx="241">
                  <c:v>4607</c:v>
                </c:pt>
                <c:pt idx="242">
                  <c:v>4628</c:v>
                </c:pt>
                <c:pt idx="243">
                  <c:v>4647</c:v>
                </c:pt>
                <c:pt idx="244">
                  <c:v>4662</c:v>
                </c:pt>
                <c:pt idx="245">
                  <c:v>4676</c:v>
                </c:pt>
                <c:pt idx="246">
                  <c:v>4697</c:v>
                </c:pt>
                <c:pt idx="247">
                  <c:v>4717</c:v>
                </c:pt>
                <c:pt idx="248">
                  <c:v>4730</c:v>
                </c:pt>
                <c:pt idx="249">
                  <c:v>4746</c:v>
                </c:pt>
                <c:pt idx="250">
                  <c:v>4757</c:v>
                </c:pt>
                <c:pt idx="251">
                  <c:v>5015</c:v>
                </c:pt>
                <c:pt idx="252">
                  <c:v>5029</c:v>
                </c:pt>
                <c:pt idx="253">
                  <c:v>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3-4E38-BBA3-32BF23EB754E}"/>
            </c:ext>
          </c:extLst>
        </c:ser>
        <c:ser>
          <c:idx val="1"/>
          <c:order val="1"/>
          <c:tx>
            <c:strRef>
              <c:f>'Sicilia foglio di lavoro'!$J$1</c:f>
              <c:strCache>
                <c:ptCount val="1"/>
                <c:pt idx="0">
                  <c:v>Ricoverati TI</c:v>
                </c:pt>
              </c:strCache>
            </c:strRef>
          </c:tx>
          <c:spPr>
            <a:solidFill>
              <a:srgbClr val="C00000"/>
            </a:solidFill>
          </c:spP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lavoro'!$J$2:$J$410</c:f>
              <c:numCache>
                <c:formatCode>General</c:formatCode>
                <c:ptCount val="25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9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12</c:v>
                </c:pt>
                <c:pt idx="33">
                  <c:v>12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15</c:v>
                </c:pt>
                <c:pt idx="40">
                  <c:v>18</c:v>
                </c:pt>
                <c:pt idx="41">
                  <c:v>17</c:v>
                </c:pt>
                <c:pt idx="42">
                  <c:v>18</c:v>
                </c:pt>
                <c:pt idx="43">
                  <c:v>17</c:v>
                </c:pt>
                <c:pt idx="44">
                  <c:v>16</c:v>
                </c:pt>
                <c:pt idx="45">
                  <c:v>17</c:v>
                </c:pt>
                <c:pt idx="46">
                  <c:v>16</c:v>
                </c:pt>
                <c:pt idx="47">
                  <c:v>14</c:v>
                </c:pt>
                <c:pt idx="48">
                  <c:v>15</c:v>
                </c:pt>
                <c:pt idx="49">
                  <c:v>13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16</c:v>
                </c:pt>
                <c:pt idx="55">
                  <c:v>13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19</c:v>
                </c:pt>
                <c:pt idx="61">
                  <c:v>20</c:v>
                </c:pt>
                <c:pt idx="62">
                  <c:v>21</c:v>
                </c:pt>
                <c:pt idx="63">
                  <c:v>20</c:v>
                </c:pt>
                <c:pt idx="64">
                  <c:v>24</c:v>
                </c:pt>
                <c:pt idx="65">
                  <c:v>28</c:v>
                </c:pt>
                <c:pt idx="66">
                  <c:v>28</c:v>
                </c:pt>
                <c:pt idx="67">
                  <c:v>30</c:v>
                </c:pt>
                <c:pt idx="68">
                  <c:v>33</c:v>
                </c:pt>
                <c:pt idx="69">
                  <c:v>35</c:v>
                </c:pt>
                <c:pt idx="70">
                  <c:v>35</c:v>
                </c:pt>
                <c:pt idx="71">
                  <c:v>38</c:v>
                </c:pt>
                <c:pt idx="72">
                  <c:v>42</c:v>
                </c:pt>
                <c:pt idx="73">
                  <c:v>44</c:v>
                </c:pt>
                <c:pt idx="74">
                  <c:v>49</c:v>
                </c:pt>
                <c:pt idx="75">
                  <c:v>52</c:v>
                </c:pt>
                <c:pt idx="76">
                  <c:v>58</c:v>
                </c:pt>
                <c:pt idx="77">
                  <c:v>61</c:v>
                </c:pt>
                <c:pt idx="78">
                  <c:v>70</c:v>
                </c:pt>
                <c:pt idx="79">
                  <c:v>72</c:v>
                </c:pt>
                <c:pt idx="80">
                  <c:v>77</c:v>
                </c:pt>
                <c:pt idx="81">
                  <c:v>83</c:v>
                </c:pt>
                <c:pt idx="82">
                  <c:v>89</c:v>
                </c:pt>
                <c:pt idx="83">
                  <c:v>89</c:v>
                </c:pt>
                <c:pt idx="84">
                  <c:v>90</c:v>
                </c:pt>
                <c:pt idx="85">
                  <c:v>95</c:v>
                </c:pt>
                <c:pt idx="86">
                  <c:v>98</c:v>
                </c:pt>
                <c:pt idx="87">
                  <c:v>103</c:v>
                </c:pt>
                <c:pt idx="88">
                  <c:v>111</c:v>
                </c:pt>
                <c:pt idx="89">
                  <c:v>115</c:v>
                </c:pt>
                <c:pt idx="90">
                  <c:v>117</c:v>
                </c:pt>
                <c:pt idx="91">
                  <c:v>122</c:v>
                </c:pt>
                <c:pt idx="92">
                  <c:v>132</c:v>
                </c:pt>
                <c:pt idx="93">
                  <c:v>142</c:v>
                </c:pt>
                <c:pt idx="94">
                  <c:v>150</c:v>
                </c:pt>
                <c:pt idx="95">
                  <c:v>148</c:v>
                </c:pt>
                <c:pt idx="96">
                  <c:v>157</c:v>
                </c:pt>
                <c:pt idx="97">
                  <c:v>159</c:v>
                </c:pt>
                <c:pt idx="98">
                  <c:v>169</c:v>
                </c:pt>
                <c:pt idx="99">
                  <c:v>177</c:v>
                </c:pt>
                <c:pt idx="100">
                  <c:v>187</c:v>
                </c:pt>
                <c:pt idx="101">
                  <c:v>195</c:v>
                </c:pt>
                <c:pt idx="102">
                  <c:v>202</c:v>
                </c:pt>
                <c:pt idx="103">
                  <c:v>205</c:v>
                </c:pt>
                <c:pt idx="104">
                  <c:v>210</c:v>
                </c:pt>
                <c:pt idx="105">
                  <c:v>215</c:v>
                </c:pt>
                <c:pt idx="106">
                  <c:v>217</c:v>
                </c:pt>
                <c:pt idx="107">
                  <c:v>224</c:v>
                </c:pt>
                <c:pt idx="108">
                  <c:v>227</c:v>
                </c:pt>
                <c:pt idx="109">
                  <c:v>240</c:v>
                </c:pt>
                <c:pt idx="110">
                  <c:v>240</c:v>
                </c:pt>
                <c:pt idx="111">
                  <c:v>242</c:v>
                </c:pt>
                <c:pt idx="112">
                  <c:v>242</c:v>
                </c:pt>
                <c:pt idx="113">
                  <c:v>241</c:v>
                </c:pt>
                <c:pt idx="114">
                  <c:v>243</c:v>
                </c:pt>
                <c:pt idx="115">
                  <c:v>243</c:v>
                </c:pt>
                <c:pt idx="116">
                  <c:v>250</c:v>
                </c:pt>
                <c:pt idx="117">
                  <c:v>253</c:v>
                </c:pt>
                <c:pt idx="118">
                  <c:v>250</c:v>
                </c:pt>
                <c:pt idx="119">
                  <c:v>247</c:v>
                </c:pt>
                <c:pt idx="120">
                  <c:v>241</c:v>
                </c:pt>
                <c:pt idx="121">
                  <c:v>226</c:v>
                </c:pt>
                <c:pt idx="122">
                  <c:v>220</c:v>
                </c:pt>
                <c:pt idx="123">
                  <c:v>220</c:v>
                </c:pt>
                <c:pt idx="124">
                  <c:v>221</c:v>
                </c:pt>
                <c:pt idx="125">
                  <c:v>216</c:v>
                </c:pt>
                <c:pt idx="126">
                  <c:v>215</c:v>
                </c:pt>
                <c:pt idx="127">
                  <c:v>213</c:v>
                </c:pt>
                <c:pt idx="128">
                  <c:v>205</c:v>
                </c:pt>
                <c:pt idx="129">
                  <c:v>199</c:v>
                </c:pt>
                <c:pt idx="130">
                  <c:v>198</c:v>
                </c:pt>
                <c:pt idx="131">
                  <c:v>197</c:v>
                </c:pt>
                <c:pt idx="132">
                  <c:v>197</c:v>
                </c:pt>
                <c:pt idx="133">
                  <c:v>196</c:v>
                </c:pt>
                <c:pt idx="134">
                  <c:v>198</c:v>
                </c:pt>
                <c:pt idx="135">
                  <c:v>189</c:v>
                </c:pt>
                <c:pt idx="136">
                  <c:v>185</c:v>
                </c:pt>
                <c:pt idx="137">
                  <c:v>183</c:v>
                </c:pt>
                <c:pt idx="138">
                  <c:v>179</c:v>
                </c:pt>
                <c:pt idx="139">
                  <c:v>182</c:v>
                </c:pt>
                <c:pt idx="140">
                  <c:v>174</c:v>
                </c:pt>
                <c:pt idx="141">
                  <c:v>178</c:v>
                </c:pt>
                <c:pt idx="142">
                  <c:v>181</c:v>
                </c:pt>
                <c:pt idx="143">
                  <c:v>176</c:v>
                </c:pt>
                <c:pt idx="144">
                  <c:v>176</c:v>
                </c:pt>
                <c:pt idx="145">
                  <c:v>173</c:v>
                </c:pt>
                <c:pt idx="146">
                  <c:v>174</c:v>
                </c:pt>
                <c:pt idx="147">
                  <c:v>170</c:v>
                </c:pt>
                <c:pt idx="148">
                  <c:v>174</c:v>
                </c:pt>
                <c:pt idx="149">
                  <c:v>175</c:v>
                </c:pt>
                <c:pt idx="150">
                  <c:v>169</c:v>
                </c:pt>
                <c:pt idx="151">
                  <c:v>166</c:v>
                </c:pt>
                <c:pt idx="152">
                  <c:v>171</c:v>
                </c:pt>
                <c:pt idx="153">
                  <c:v>176</c:v>
                </c:pt>
                <c:pt idx="154">
                  <c:v>186</c:v>
                </c:pt>
                <c:pt idx="155">
                  <c:v>184</c:v>
                </c:pt>
                <c:pt idx="156">
                  <c:v>186</c:v>
                </c:pt>
                <c:pt idx="157">
                  <c:v>190</c:v>
                </c:pt>
                <c:pt idx="158">
                  <c:v>194</c:v>
                </c:pt>
                <c:pt idx="159">
                  <c:v>196</c:v>
                </c:pt>
                <c:pt idx="160">
                  <c:v>200</c:v>
                </c:pt>
                <c:pt idx="161">
                  <c:v>205</c:v>
                </c:pt>
                <c:pt idx="162">
                  <c:v>208</c:v>
                </c:pt>
                <c:pt idx="163">
                  <c:v>208</c:v>
                </c:pt>
                <c:pt idx="164">
                  <c:v>209</c:v>
                </c:pt>
                <c:pt idx="165">
                  <c:v>208</c:v>
                </c:pt>
                <c:pt idx="166">
                  <c:v>205</c:v>
                </c:pt>
                <c:pt idx="167">
                  <c:v>210</c:v>
                </c:pt>
                <c:pt idx="168">
                  <c:v>212</c:v>
                </c:pt>
                <c:pt idx="169">
                  <c:v>208</c:v>
                </c:pt>
                <c:pt idx="170">
                  <c:v>205</c:v>
                </c:pt>
                <c:pt idx="171">
                  <c:v>211</c:v>
                </c:pt>
                <c:pt idx="172">
                  <c:v>215</c:v>
                </c:pt>
                <c:pt idx="173">
                  <c:v>221</c:v>
                </c:pt>
                <c:pt idx="174">
                  <c:v>222</c:v>
                </c:pt>
                <c:pt idx="175">
                  <c:v>223</c:v>
                </c:pt>
                <c:pt idx="176">
                  <c:v>227</c:v>
                </c:pt>
                <c:pt idx="177">
                  <c:v>227</c:v>
                </c:pt>
                <c:pt idx="178">
                  <c:v>229</c:v>
                </c:pt>
                <c:pt idx="179">
                  <c:v>232</c:v>
                </c:pt>
                <c:pt idx="180">
                  <c:v>215</c:v>
                </c:pt>
                <c:pt idx="181">
                  <c:v>211</c:v>
                </c:pt>
                <c:pt idx="182">
                  <c:v>208</c:v>
                </c:pt>
                <c:pt idx="183">
                  <c:v>204</c:v>
                </c:pt>
                <c:pt idx="184">
                  <c:v>204</c:v>
                </c:pt>
                <c:pt idx="185">
                  <c:v>202</c:v>
                </c:pt>
                <c:pt idx="186">
                  <c:v>193</c:v>
                </c:pt>
                <c:pt idx="187">
                  <c:v>187</c:v>
                </c:pt>
                <c:pt idx="188">
                  <c:v>182</c:v>
                </c:pt>
                <c:pt idx="189">
                  <c:v>177</c:v>
                </c:pt>
                <c:pt idx="190">
                  <c:v>178</c:v>
                </c:pt>
                <c:pt idx="191">
                  <c:v>181</c:v>
                </c:pt>
                <c:pt idx="192">
                  <c:v>176</c:v>
                </c:pt>
                <c:pt idx="193">
                  <c:v>170</c:v>
                </c:pt>
                <c:pt idx="194">
                  <c:v>165</c:v>
                </c:pt>
                <c:pt idx="195">
                  <c:v>169</c:v>
                </c:pt>
                <c:pt idx="196">
                  <c:v>168</c:v>
                </c:pt>
                <c:pt idx="197">
                  <c:v>165</c:v>
                </c:pt>
                <c:pt idx="198">
                  <c:v>165</c:v>
                </c:pt>
                <c:pt idx="199">
                  <c:v>158</c:v>
                </c:pt>
                <c:pt idx="200">
                  <c:v>154</c:v>
                </c:pt>
                <c:pt idx="201">
                  <c:v>145</c:v>
                </c:pt>
                <c:pt idx="202">
                  <c:v>150</c:v>
                </c:pt>
                <c:pt idx="203">
                  <c:v>145</c:v>
                </c:pt>
                <c:pt idx="204">
                  <c:v>143</c:v>
                </c:pt>
                <c:pt idx="205">
                  <c:v>142</c:v>
                </c:pt>
                <c:pt idx="206">
                  <c:v>135</c:v>
                </c:pt>
                <c:pt idx="207">
                  <c:v>130</c:v>
                </c:pt>
                <c:pt idx="208">
                  <c:v>131</c:v>
                </c:pt>
                <c:pt idx="209">
                  <c:v>132</c:v>
                </c:pt>
                <c:pt idx="210">
                  <c:v>134</c:v>
                </c:pt>
                <c:pt idx="211">
                  <c:v>133</c:v>
                </c:pt>
                <c:pt idx="212">
                  <c:v>132</c:v>
                </c:pt>
                <c:pt idx="213">
                  <c:v>123</c:v>
                </c:pt>
                <c:pt idx="214">
                  <c:v>117</c:v>
                </c:pt>
                <c:pt idx="215">
                  <c:v>118</c:v>
                </c:pt>
                <c:pt idx="216">
                  <c:v>120</c:v>
                </c:pt>
                <c:pt idx="217">
                  <c:v>121</c:v>
                </c:pt>
                <c:pt idx="218">
                  <c:v>123</c:v>
                </c:pt>
                <c:pt idx="219">
                  <c:v>120</c:v>
                </c:pt>
                <c:pt idx="220">
                  <c:v>112</c:v>
                </c:pt>
                <c:pt idx="221">
                  <c:v>108</c:v>
                </c:pt>
                <c:pt idx="222">
                  <c:v>100</c:v>
                </c:pt>
                <c:pt idx="223">
                  <c:v>101</c:v>
                </c:pt>
                <c:pt idx="224">
                  <c:v>99</c:v>
                </c:pt>
                <c:pt idx="225">
                  <c:v>100</c:v>
                </c:pt>
                <c:pt idx="226">
                  <c:v>107</c:v>
                </c:pt>
                <c:pt idx="227">
                  <c:v>113</c:v>
                </c:pt>
                <c:pt idx="228">
                  <c:v>116</c:v>
                </c:pt>
                <c:pt idx="229">
                  <c:v>117</c:v>
                </c:pt>
                <c:pt idx="230">
                  <c:v>121</c:v>
                </c:pt>
                <c:pt idx="231">
                  <c:v>122</c:v>
                </c:pt>
                <c:pt idx="232">
                  <c:v>125</c:v>
                </c:pt>
                <c:pt idx="233">
                  <c:v>123</c:v>
                </c:pt>
                <c:pt idx="234">
                  <c:v>121</c:v>
                </c:pt>
                <c:pt idx="235">
                  <c:v>119</c:v>
                </c:pt>
                <c:pt idx="236">
                  <c:v>118</c:v>
                </c:pt>
                <c:pt idx="237">
                  <c:v>121</c:v>
                </c:pt>
                <c:pt idx="238">
                  <c:v>127</c:v>
                </c:pt>
                <c:pt idx="239">
                  <c:v>129</c:v>
                </c:pt>
                <c:pt idx="240">
                  <c:v>133</c:v>
                </c:pt>
                <c:pt idx="241">
                  <c:v>133</c:v>
                </c:pt>
                <c:pt idx="242">
                  <c:v>140</c:v>
                </c:pt>
                <c:pt idx="243">
                  <c:v>143</c:v>
                </c:pt>
                <c:pt idx="244">
                  <c:v>150</c:v>
                </c:pt>
                <c:pt idx="245">
                  <c:v>152</c:v>
                </c:pt>
                <c:pt idx="246">
                  <c:v>153</c:v>
                </c:pt>
                <c:pt idx="247">
                  <c:v>158</c:v>
                </c:pt>
                <c:pt idx="248">
                  <c:v>160</c:v>
                </c:pt>
                <c:pt idx="249">
                  <c:v>157</c:v>
                </c:pt>
                <c:pt idx="250">
                  <c:v>164</c:v>
                </c:pt>
                <c:pt idx="251">
                  <c:v>168</c:v>
                </c:pt>
                <c:pt idx="252">
                  <c:v>164</c:v>
                </c:pt>
                <c:pt idx="253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3-4E38-BBA3-32BF23EB754E}"/>
            </c:ext>
          </c:extLst>
        </c:ser>
        <c:ser>
          <c:idx val="0"/>
          <c:order val="2"/>
          <c:tx>
            <c:strRef>
              <c:f>'Sicilia foglio di lavoro'!$I$1</c:f>
              <c:strCache>
                <c:ptCount val="1"/>
                <c:pt idx="0">
                  <c:v>Ricoverati no TI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lavoro'!$I$2:$I$410</c:f>
              <c:numCache>
                <c:formatCode>General</c:formatCode>
                <c:ptCount val="256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34</c:v>
                </c:pt>
                <c:pt idx="4">
                  <c:v>34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39</c:v>
                </c:pt>
                <c:pt idx="9">
                  <c:v>45</c:v>
                </c:pt>
                <c:pt idx="10">
                  <c:v>44</c:v>
                </c:pt>
                <c:pt idx="11">
                  <c:v>43</c:v>
                </c:pt>
                <c:pt idx="12">
                  <c:v>42</c:v>
                </c:pt>
                <c:pt idx="13">
                  <c:v>46</c:v>
                </c:pt>
                <c:pt idx="14">
                  <c:v>47</c:v>
                </c:pt>
                <c:pt idx="15">
                  <c:v>51</c:v>
                </c:pt>
                <c:pt idx="16">
                  <c:v>54</c:v>
                </c:pt>
                <c:pt idx="17">
                  <c:v>54</c:v>
                </c:pt>
                <c:pt idx="18">
                  <c:v>53</c:v>
                </c:pt>
                <c:pt idx="19">
                  <c:v>41</c:v>
                </c:pt>
                <c:pt idx="20">
                  <c:v>45</c:v>
                </c:pt>
                <c:pt idx="21">
                  <c:v>45</c:v>
                </c:pt>
                <c:pt idx="22">
                  <c:v>50</c:v>
                </c:pt>
                <c:pt idx="23">
                  <c:v>54</c:v>
                </c:pt>
                <c:pt idx="24">
                  <c:v>53</c:v>
                </c:pt>
                <c:pt idx="25">
                  <c:v>59</c:v>
                </c:pt>
                <c:pt idx="26">
                  <c:v>62</c:v>
                </c:pt>
                <c:pt idx="27">
                  <c:v>69</c:v>
                </c:pt>
                <c:pt idx="28">
                  <c:v>70</c:v>
                </c:pt>
                <c:pt idx="29">
                  <c:v>68</c:v>
                </c:pt>
                <c:pt idx="30">
                  <c:v>70</c:v>
                </c:pt>
                <c:pt idx="31">
                  <c:v>71</c:v>
                </c:pt>
                <c:pt idx="32">
                  <c:v>76</c:v>
                </c:pt>
                <c:pt idx="33">
                  <c:v>81</c:v>
                </c:pt>
                <c:pt idx="34">
                  <c:v>87</c:v>
                </c:pt>
                <c:pt idx="35">
                  <c:v>88</c:v>
                </c:pt>
                <c:pt idx="36">
                  <c:v>86</c:v>
                </c:pt>
                <c:pt idx="37">
                  <c:v>101</c:v>
                </c:pt>
                <c:pt idx="38">
                  <c:v>104</c:v>
                </c:pt>
                <c:pt idx="39">
                  <c:v>105</c:v>
                </c:pt>
                <c:pt idx="40">
                  <c:v>108</c:v>
                </c:pt>
                <c:pt idx="41">
                  <c:v>112</c:v>
                </c:pt>
                <c:pt idx="42">
                  <c:v>116</c:v>
                </c:pt>
                <c:pt idx="43">
                  <c:v>120</c:v>
                </c:pt>
                <c:pt idx="44">
                  <c:v>136</c:v>
                </c:pt>
                <c:pt idx="45">
                  <c:v>141</c:v>
                </c:pt>
                <c:pt idx="46">
                  <c:v>155</c:v>
                </c:pt>
                <c:pt idx="47">
                  <c:v>173</c:v>
                </c:pt>
                <c:pt idx="48">
                  <c:v>179</c:v>
                </c:pt>
                <c:pt idx="49">
                  <c:v>191</c:v>
                </c:pt>
                <c:pt idx="50">
                  <c:v>194</c:v>
                </c:pt>
                <c:pt idx="51">
                  <c:v>203</c:v>
                </c:pt>
                <c:pt idx="52">
                  <c:v>224</c:v>
                </c:pt>
                <c:pt idx="53">
                  <c:v>230</c:v>
                </c:pt>
                <c:pt idx="54">
                  <c:v>237</c:v>
                </c:pt>
                <c:pt idx="55">
                  <c:v>235</c:v>
                </c:pt>
                <c:pt idx="56">
                  <c:v>255</c:v>
                </c:pt>
                <c:pt idx="57">
                  <c:v>268</c:v>
                </c:pt>
                <c:pt idx="58">
                  <c:v>294</c:v>
                </c:pt>
                <c:pt idx="59">
                  <c:v>293</c:v>
                </c:pt>
                <c:pt idx="60">
                  <c:v>301</c:v>
                </c:pt>
                <c:pt idx="61">
                  <c:v>307</c:v>
                </c:pt>
                <c:pt idx="62">
                  <c:v>303</c:v>
                </c:pt>
                <c:pt idx="63">
                  <c:v>322</c:v>
                </c:pt>
                <c:pt idx="64">
                  <c:v>329</c:v>
                </c:pt>
                <c:pt idx="65">
                  <c:v>361</c:v>
                </c:pt>
                <c:pt idx="66">
                  <c:v>368</c:v>
                </c:pt>
                <c:pt idx="67">
                  <c:v>375</c:v>
                </c:pt>
                <c:pt idx="68">
                  <c:v>376</c:v>
                </c:pt>
                <c:pt idx="69">
                  <c:v>376</c:v>
                </c:pt>
                <c:pt idx="70">
                  <c:v>387</c:v>
                </c:pt>
                <c:pt idx="71">
                  <c:v>388</c:v>
                </c:pt>
                <c:pt idx="72">
                  <c:v>404</c:v>
                </c:pt>
                <c:pt idx="73">
                  <c:v>426</c:v>
                </c:pt>
                <c:pt idx="74">
                  <c:v>447</c:v>
                </c:pt>
                <c:pt idx="75">
                  <c:v>468</c:v>
                </c:pt>
                <c:pt idx="76">
                  <c:v>471</c:v>
                </c:pt>
                <c:pt idx="77">
                  <c:v>479</c:v>
                </c:pt>
                <c:pt idx="78">
                  <c:v>493</c:v>
                </c:pt>
                <c:pt idx="79">
                  <c:v>521</c:v>
                </c:pt>
                <c:pt idx="80">
                  <c:v>542</c:v>
                </c:pt>
                <c:pt idx="81">
                  <c:v>565</c:v>
                </c:pt>
                <c:pt idx="82">
                  <c:v>588</c:v>
                </c:pt>
                <c:pt idx="83">
                  <c:v>593</c:v>
                </c:pt>
                <c:pt idx="84">
                  <c:v>606</c:v>
                </c:pt>
                <c:pt idx="85">
                  <c:v>642</c:v>
                </c:pt>
                <c:pt idx="86">
                  <c:v>677</c:v>
                </c:pt>
                <c:pt idx="87">
                  <c:v>727</c:v>
                </c:pt>
                <c:pt idx="88">
                  <c:v>787</c:v>
                </c:pt>
                <c:pt idx="89">
                  <c:v>839</c:v>
                </c:pt>
                <c:pt idx="90">
                  <c:v>895</c:v>
                </c:pt>
                <c:pt idx="91">
                  <c:v>962</c:v>
                </c:pt>
                <c:pt idx="92">
                  <c:v>999</c:v>
                </c:pt>
                <c:pt idx="93">
                  <c:v>1025</c:v>
                </c:pt>
                <c:pt idx="94">
                  <c:v>1072</c:v>
                </c:pt>
                <c:pt idx="95">
                  <c:v>1105</c:v>
                </c:pt>
                <c:pt idx="96">
                  <c:v>1147</c:v>
                </c:pt>
                <c:pt idx="97">
                  <c:v>1157</c:v>
                </c:pt>
                <c:pt idx="98">
                  <c:v>1161</c:v>
                </c:pt>
                <c:pt idx="99">
                  <c:v>1250</c:v>
                </c:pt>
                <c:pt idx="100">
                  <c:v>1303</c:v>
                </c:pt>
                <c:pt idx="101">
                  <c:v>1348</c:v>
                </c:pt>
                <c:pt idx="102">
                  <c:v>1376</c:v>
                </c:pt>
                <c:pt idx="103">
                  <c:v>1391</c:v>
                </c:pt>
                <c:pt idx="104">
                  <c:v>1450</c:v>
                </c:pt>
                <c:pt idx="105">
                  <c:v>1462</c:v>
                </c:pt>
                <c:pt idx="106">
                  <c:v>1476</c:v>
                </c:pt>
                <c:pt idx="107">
                  <c:v>1501</c:v>
                </c:pt>
                <c:pt idx="108">
                  <c:v>1505</c:v>
                </c:pt>
                <c:pt idx="109">
                  <c:v>1528</c:v>
                </c:pt>
                <c:pt idx="110">
                  <c:v>1532</c:v>
                </c:pt>
                <c:pt idx="111">
                  <c:v>1537</c:v>
                </c:pt>
                <c:pt idx="112">
                  <c:v>1568</c:v>
                </c:pt>
                <c:pt idx="113">
                  <c:v>1597</c:v>
                </c:pt>
                <c:pt idx="114">
                  <c:v>1604</c:v>
                </c:pt>
                <c:pt idx="115">
                  <c:v>1601</c:v>
                </c:pt>
                <c:pt idx="116">
                  <c:v>1574</c:v>
                </c:pt>
                <c:pt idx="117">
                  <c:v>1545</c:v>
                </c:pt>
                <c:pt idx="118">
                  <c:v>1539</c:v>
                </c:pt>
                <c:pt idx="119">
                  <c:v>1519</c:v>
                </c:pt>
                <c:pt idx="120">
                  <c:v>1522</c:v>
                </c:pt>
                <c:pt idx="121">
                  <c:v>1547</c:v>
                </c:pt>
                <c:pt idx="122">
                  <c:v>1517</c:v>
                </c:pt>
                <c:pt idx="123">
                  <c:v>1494</c:v>
                </c:pt>
                <c:pt idx="124">
                  <c:v>1465</c:v>
                </c:pt>
                <c:pt idx="125">
                  <c:v>1431</c:v>
                </c:pt>
                <c:pt idx="126">
                  <c:v>1400</c:v>
                </c:pt>
                <c:pt idx="127">
                  <c:v>1367</c:v>
                </c:pt>
                <c:pt idx="128">
                  <c:v>1387</c:v>
                </c:pt>
                <c:pt idx="129">
                  <c:v>1374</c:v>
                </c:pt>
                <c:pt idx="130">
                  <c:v>1374</c:v>
                </c:pt>
                <c:pt idx="131">
                  <c:v>1342</c:v>
                </c:pt>
                <c:pt idx="132">
                  <c:v>1280</c:v>
                </c:pt>
                <c:pt idx="133">
                  <c:v>1243</c:v>
                </c:pt>
                <c:pt idx="134">
                  <c:v>1226</c:v>
                </c:pt>
                <c:pt idx="135">
                  <c:v>1237</c:v>
                </c:pt>
                <c:pt idx="136">
                  <c:v>1225</c:v>
                </c:pt>
                <c:pt idx="137">
                  <c:v>1188</c:v>
                </c:pt>
                <c:pt idx="138">
                  <c:v>1131</c:v>
                </c:pt>
                <c:pt idx="139">
                  <c:v>1091</c:v>
                </c:pt>
                <c:pt idx="140">
                  <c:v>1071</c:v>
                </c:pt>
                <c:pt idx="141">
                  <c:v>1076</c:v>
                </c:pt>
                <c:pt idx="142">
                  <c:v>1086</c:v>
                </c:pt>
                <c:pt idx="143">
                  <c:v>1059</c:v>
                </c:pt>
                <c:pt idx="144">
                  <c:v>1028</c:v>
                </c:pt>
                <c:pt idx="145">
                  <c:v>1008</c:v>
                </c:pt>
                <c:pt idx="146">
                  <c:v>995</c:v>
                </c:pt>
                <c:pt idx="147">
                  <c:v>1014</c:v>
                </c:pt>
                <c:pt idx="148">
                  <c:v>1027</c:v>
                </c:pt>
                <c:pt idx="149">
                  <c:v>1064</c:v>
                </c:pt>
                <c:pt idx="150">
                  <c:v>1093</c:v>
                </c:pt>
                <c:pt idx="151">
                  <c:v>1085</c:v>
                </c:pt>
                <c:pt idx="152">
                  <c:v>1069</c:v>
                </c:pt>
                <c:pt idx="153">
                  <c:v>1073</c:v>
                </c:pt>
                <c:pt idx="154">
                  <c:v>1090</c:v>
                </c:pt>
                <c:pt idx="155">
                  <c:v>1137</c:v>
                </c:pt>
                <c:pt idx="156">
                  <c:v>1181</c:v>
                </c:pt>
                <c:pt idx="157">
                  <c:v>1198</c:v>
                </c:pt>
                <c:pt idx="158">
                  <c:v>1190</c:v>
                </c:pt>
                <c:pt idx="159">
                  <c:v>1228</c:v>
                </c:pt>
                <c:pt idx="160">
                  <c:v>1246</c:v>
                </c:pt>
                <c:pt idx="161">
                  <c:v>1256</c:v>
                </c:pt>
                <c:pt idx="162">
                  <c:v>1265</c:v>
                </c:pt>
                <c:pt idx="163">
                  <c:v>1298</c:v>
                </c:pt>
                <c:pt idx="164">
                  <c:v>1342</c:v>
                </c:pt>
                <c:pt idx="165">
                  <c:v>1371</c:v>
                </c:pt>
                <c:pt idx="166">
                  <c:v>1397</c:v>
                </c:pt>
                <c:pt idx="167">
                  <c:v>1403</c:v>
                </c:pt>
                <c:pt idx="168">
                  <c:v>1406</c:v>
                </c:pt>
                <c:pt idx="169">
                  <c:v>1422</c:v>
                </c:pt>
                <c:pt idx="170">
                  <c:v>1444</c:v>
                </c:pt>
                <c:pt idx="171">
                  <c:v>1456</c:v>
                </c:pt>
                <c:pt idx="172">
                  <c:v>1459</c:v>
                </c:pt>
                <c:pt idx="173">
                  <c:v>1436</c:v>
                </c:pt>
                <c:pt idx="174">
                  <c:v>1441</c:v>
                </c:pt>
                <c:pt idx="175">
                  <c:v>1444</c:v>
                </c:pt>
                <c:pt idx="176">
                  <c:v>1431</c:v>
                </c:pt>
                <c:pt idx="177">
                  <c:v>1439</c:v>
                </c:pt>
                <c:pt idx="178">
                  <c:v>1435</c:v>
                </c:pt>
                <c:pt idx="179">
                  <c:v>1421</c:v>
                </c:pt>
                <c:pt idx="180">
                  <c:v>1405</c:v>
                </c:pt>
                <c:pt idx="181">
                  <c:v>1373</c:v>
                </c:pt>
                <c:pt idx="182">
                  <c:v>1345</c:v>
                </c:pt>
                <c:pt idx="183">
                  <c:v>1325</c:v>
                </c:pt>
                <c:pt idx="184">
                  <c:v>1336</c:v>
                </c:pt>
                <c:pt idx="185">
                  <c:v>1327</c:v>
                </c:pt>
                <c:pt idx="186">
                  <c:v>1317</c:v>
                </c:pt>
                <c:pt idx="187">
                  <c:v>1286</c:v>
                </c:pt>
                <c:pt idx="188">
                  <c:v>1244</c:v>
                </c:pt>
                <c:pt idx="189">
                  <c:v>1228</c:v>
                </c:pt>
                <c:pt idx="190">
                  <c:v>1198</c:v>
                </c:pt>
                <c:pt idx="191">
                  <c:v>1192</c:v>
                </c:pt>
                <c:pt idx="192">
                  <c:v>1161</c:v>
                </c:pt>
                <c:pt idx="193">
                  <c:v>1108</c:v>
                </c:pt>
                <c:pt idx="194">
                  <c:v>1071</c:v>
                </c:pt>
                <c:pt idx="195">
                  <c:v>1055</c:v>
                </c:pt>
                <c:pt idx="196">
                  <c:v>1043</c:v>
                </c:pt>
                <c:pt idx="197">
                  <c:v>1030</c:v>
                </c:pt>
                <c:pt idx="198">
                  <c:v>1035</c:v>
                </c:pt>
                <c:pt idx="199">
                  <c:v>1005</c:v>
                </c:pt>
                <c:pt idx="200">
                  <c:v>961</c:v>
                </c:pt>
                <c:pt idx="201">
                  <c:v>930</c:v>
                </c:pt>
                <c:pt idx="202">
                  <c:v>884</c:v>
                </c:pt>
                <c:pt idx="203">
                  <c:v>862</c:v>
                </c:pt>
                <c:pt idx="204">
                  <c:v>846</c:v>
                </c:pt>
                <c:pt idx="205">
                  <c:v>843</c:v>
                </c:pt>
                <c:pt idx="206">
                  <c:v>818</c:v>
                </c:pt>
                <c:pt idx="207">
                  <c:v>816</c:v>
                </c:pt>
                <c:pt idx="208">
                  <c:v>799</c:v>
                </c:pt>
                <c:pt idx="209">
                  <c:v>776</c:v>
                </c:pt>
                <c:pt idx="210">
                  <c:v>734</c:v>
                </c:pt>
                <c:pt idx="211">
                  <c:v>725</c:v>
                </c:pt>
                <c:pt idx="212">
                  <c:v>726</c:v>
                </c:pt>
                <c:pt idx="213">
                  <c:v>726</c:v>
                </c:pt>
                <c:pt idx="214">
                  <c:v>696</c:v>
                </c:pt>
                <c:pt idx="215">
                  <c:v>676</c:v>
                </c:pt>
                <c:pt idx="216">
                  <c:v>670</c:v>
                </c:pt>
                <c:pt idx="217">
                  <c:v>662</c:v>
                </c:pt>
                <c:pt idx="218">
                  <c:v>657</c:v>
                </c:pt>
                <c:pt idx="219">
                  <c:v>669</c:v>
                </c:pt>
                <c:pt idx="220">
                  <c:v>665</c:v>
                </c:pt>
                <c:pt idx="221">
                  <c:v>667</c:v>
                </c:pt>
                <c:pt idx="222">
                  <c:v>671</c:v>
                </c:pt>
                <c:pt idx="223">
                  <c:v>671</c:v>
                </c:pt>
                <c:pt idx="224">
                  <c:v>684</c:v>
                </c:pt>
                <c:pt idx="225">
                  <c:v>691</c:v>
                </c:pt>
                <c:pt idx="226">
                  <c:v>718</c:v>
                </c:pt>
                <c:pt idx="227">
                  <c:v>725</c:v>
                </c:pt>
                <c:pt idx="228">
                  <c:v>734</c:v>
                </c:pt>
                <c:pt idx="229">
                  <c:v>731</c:v>
                </c:pt>
                <c:pt idx="230">
                  <c:v>726</c:v>
                </c:pt>
                <c:pt idx="231">
                  <c:v>731</c:v>
                </c:pt>
                <c:pt idx="232">
                  <c:v>751</c:v>
                </c:pt>
                <c:pt idx="233">
                  <c:v>783</c:v>
                </c:pt>
                <c:pt idx="234">
                  <c:v>814</c:v>
                </c:pt>
                <c:pt idx="235">
                  <c:v>812</c:v>
                </c:pt>
                <c:pt idx="236">
                  <c:v>813</c:v>
                </c:pt>
                <c:pt idx="237">
                  <c:v>799</c:v>
                </c:pt>
                <c:pt idx="238">
                  <c:v>813</c:v>
                </c:pt>
                <c:pt idx="239">
                  <c:v>844</c:v>
                </c:pt>
                <c:pt idx="240">
                  <c:v>876</c:v>
                </c:pt>
                <c:pt idx="241">
                  <c:v>876</c:v>
                </c:pt>
                <c:pt idx="242">
                  <c:v>891</c:v>
                </c:pt>
                <c:pt idx="243">
                  <c:v>896</c:v>
                </c:pt>
                <c:pt idx="244">
                  <c:v>898</c:v>
                </c:pt>
                <c:pt idx="245">
                  <c:v>902</c:v>
                </c:pt>
                <c:pt idx="246">
                  <c:v>974</c:v>
                </c:pt>
                <c:pt idx="247">
                  <c:v>1025</c:v>
                </c:pt>
                <c:pt idx="248">
                  <c:v>1082</c:v>
                </c:pt>
                <c:pt idx="249">
                  <c:v>1125</c:v>
                </c:pt>
                <c:pt idx="250">
                  <c:v>1119</c:v>
                </c:pt>
                <c:pt idx="251">
                  <c:v>1149</c:v>
                </c:pt>
                <c:pt idx="252">
                  <c:v>1152</c:v>
                </c:pt>
                <c:pt idx="253">
                  <c:v>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3-4E38-BBA3-32BF23EB754E}"/>
            </c:ext>
          </c:extLst>
        </c:ser>
        <c:ser>
          <c:idx val="5"/>
          <c:order val="4"/>
          <c:tx>
            <c:strRef>
              <c:f>'Sicilia foglio di lavoro'!$M$1</c:f>
              <c:strCache>
                <c:ptCount val="1"/>
                <c:pt idx="0">
                  <c:v>Isolamento domiciliare new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lavoro'!$M$2:$M$410</c:f>
              <c:numCache>
                <c:formatCode>General</c:formatCode>
                <c:ptCount val="256"/>
                <c:pt idx="0">
                  <c:v>242</c:v>
                </c:pt>
                <c:pt idx="1">
                  <c:v>246</c:v>
                </c:pt>
                <c:pt idx="2">
                  <c:v>249</c:v>
                </c:pt>
                <c:pt idx="3">
                  <c:v>256</c:v>
                </c:pt>
                <c:pt idx="4">
                  <c:v>276</c:v>
                </c:pt>
                <c:pt idx="5">
                  <c:v>301</c:v>
                </c:pt>
                <c:pt idx="6">
                  <c:v>328</c:v>
                </c:pt>
                <c:pt idx="7">
                  <c:v>356</c:v>
                </c:pt>
                <c:pt idx="8">
                  <c:v>376</c:v>
                </c:pt>
                <c:pt idx="9">
                  <c:v>399</c:v>
                </c:pt>
                <c:pt idx="10">
                  <c:v>488</c:v>
                </c:pt>
                <c:pt idx="11">
                  <c:v>513</c:v>
                </c:pt>
                <c:pt idx="12">
                  <c:v>556</c:v>
                </c:pt>
                <c:pt idx="13">
                  <c:v>579</c:v>
                </c:pt>
                <c:pt idx="14">
                  <c:v>625</c:v>
                </c:pt>
                <c:pt idx="15">
                  <c:v>656</c:v>
                </c:pt>
                <c:pt idx="16">
                  <c:v>658</c:v>
                </c:pt>
                <c:pt idx="17">
                  <c:v>662</c:v>
                </c:pt>
                <c:pt idx="18">
                  <c:v>705</c:v>
                </c:pt>
                <c:pt idx="19">
                  <c:v>741</c:v>
                </c:pt>
                <c:pt idx="20">
                  <c:v>775</c:v>
                </c:pt>
                <c:pt idx="21">
                  <c:v>821</c:v>
                </c:pt>
                <c:pt idx="22">
                  <c:v>843</c:v>
                </c:pt>
                <c:pt idx="23">
                  <c:v>884</c:v>
                </c:pt>
                <c:pt idx="24">
                  <c:v>884</c:v>
                </c:pt>
                <c:pt idx="25">
                  <c:v>911</c:v>
                </c:pt>
                <c:pt idx="26">
                  <c:v>947</c:v>
                </c:pt>
                <c:pt idx="27">
                  <c:v>980</c:v>
                </c:pt>
                <c:pt idx="28">
                  <c:v>1004</c:v>
                </c:pt>
                <c:pt idx="29">
                  <c:v>1036</c:v>
                </c:pt>
                <c:pt idx="30">
                  <c:v>1045</c:v>
                </c:pt>
                <c:pt idx="31">
                  <c:v>1071</c:v>
                </c:pt>
                <c:pt idx="32">
                  <c:v>1139</c:v>
                </c:pt>
                <c:pt idx="33">
                  <c:v>1159</c:v>
                </c:pt>
                <c:pt idx="34">
                  <c:v>1186</c:v>
                </c:pt>
                <c:pt idx="35">
                  <c:v>1243</c:v>
                </c:pt>
                <c:pt idx="36">
                  <c:v>1235</c:v>
                </c:pt>
                <c:pt idx="37">
                  <c:v>1265</c:v>
                </c:pt>
                <c:pt idx="38">
                  <c:v>1337</c:v>
                </c:pt>
                <c:pt idx="39">
                  <c:v>1407</c:v>
                </c:pt>
                <c:pt idx="40">
                  <c:v>1477</c:v>
                </c:pt>
                <c:pt idx="41">
                  <c:v>1577</c:v>
                </c:pt>
                <c:pt idx="42">
                  <c:v>1613</c:v>
                </c:pt>
                <c:pt idx="43">
                  <c:v>1656</c:v>
                </c:pt>
                <c:pt idx="44">
                  <c:v>1690</c:v>
                </c:pt>
                <c:pt idx="45">
                  <c:v>1761</c:v>
                </c:pt>
                <c:pt idx="46">
                  <c:v>1817</c:v>
                </c:pt>
                <c:pt idx="47">
                  <c:v>1856</c:v>
                </c:pt>
                <c:pt idx="48">
                  <c:v>1963</c:v>
                </c:pt>
                <c:pt idx="49">
                  <c:v>2028</c:v>
                </c:pt>
                <c:pt idx="50">
                  <c:v>2109</c:v>
                </c:pt>
                <c:pt idx="51">
                  <c:v>2131</c:v>
                </c:pt>
                <c:pt idx="52">
                  <c:v>2151</c:v>
                </c:pt>
                <c:pt idx="53">
                  <c:v>2166</c:v>
                </c:pt>
                <c:pt idx="54">
                  <c:v>2208</c:v>
                </c:pt>
                <c:pt idx="55">
                  <c:v>2282</c:v>
                </c:pt>
                <c:pt idx="56">
                  <c:v>2315</c:v>
                </c:pt>
                <c:pt idx="57">
                  <c:v>2377</c:v>
                </c:pt>
                <c:pt idx="58">
                  <c:v>2434</c:v>
                </c:pt>
                <c:pt idx="59">
                  <c:v>2478</c:v>
                </c:pt>
                <c:pt idx="60">
                  <c:v>2546</c:v>
                </c:pt>
                <c:pt idx="61">
                  <c:v>2609</c:v>
                </c:pt>
                <c:pt idx="62">
                  <c:v>2724</c:v>
                </c:pt>
                <c:pt idx="63">
                  <c:v>2829</c:v>
                </c:pt>
                <c:pt idx="64">
                  <c:v>2894</c:v>
                </c:pt>
                <c:pt idx="65">
                  <c:v>2969</c:v>
                </c:pt>
                <c:pt idx="66">
                  <c:v>3052</c:v>
                </c:pt>
                <c:pt idx="67">
                  <c:v>3144</c:v>
                </c:pt>
                <c:pt idx="68">
                  <c:v>3287</c:v>
                </c:pt>
                <c:pt idx="69">
                  <c:v>3490</c:v>
                </c:pt>
                <c:pt idx="70">
                  <c:v>3721</c:v>
                </c:pt>
                <c:pt idx="71">
                  <c:v>3975</c:v>
                </c:pt>
                <c:pt idx="72">
                  <c:v>4236</c:v>
                </c:pt>
                <c:pt idx="73">
                  <c:v>4407</c:v>
                </c:pt>
                <c:pt idx="74">
                  <c:v>4691</c:v>
                </c:pt>
                <c:pt idx="75">
                  <c:v>4967</c:v>
                </c:pt>
                <c:pt idx="76">
                  <c:v>5405</c:v>
                </c:pt>
                <c:pt idx="77">
                  <c:v>5741</c:v>
                </c:pt>
                <c:pt idx="78">
                  <c:v>6227</c:v>
                </c:pt>
                <c:pt idx="79">
                  <c:v>6426</c:v>
                </c:pt>
                <c:pt idx="80">
                  <c:v>6878</c:v>
                </c:pt>
                <c:pt idx="81">
                  <c:v>7202</c:v>
                </c:pt>
                <c:pt idx="82">
                  <c:v>7863</c:v>
                </c:pt>
                <c:pt idx="83">
                  <c:v>8454</c:v>
                </c:pt>
                <c:pt idx="84">
                  <c:v>9193</c:v>
                </c:pt>
                <c:pt idx="85">
                  <c:v>9818</c:v>
                </c:pt>
                <c:pt idx="86">
                  <c:v>10170</c:v>
                </c:pt>
                <c:pt idx="87">
                  <c:v>10904</c:v>
                </c:pt>
                <c:pt idx="88">
                  <c:v>11290</c:v>
                </c:pt>
                <c:pt idx="89">
                  <c:v>11791</c:v>
                </c:pt>
                <c:pt idx="90">
                  <c:v>12552</c:v>
                </c:pt>
                <c:pt idx="91">
                  <c:v>13358</c:v>
                </c:pt>
                <c:pt idx="92">
                  <c:v>14193</c:v>
                </c:pt>
                <c:pt idx="93">
                  <c:v>14897</c:v>
                </c:pt>
                <c:pt idx="94">
                  <c:v>15584</c:v>
                </c:pt>
                <c:pt idx="95">
                  <c:v>16365</c:v>
                </c:pt>
                <c:pt idx="96">
                  <c:v>17222</c:v>
                </c:pt>
                <c:pt idx="97">
                  <c:v>18197</c:v>
                </c:pt>
                <c:pt idx="98">
                  <c:v>19407</c:v>
                </c:pt>
                <c:pt idx="99">
                  <c:v>20040</c:v>
                </c:pt>
                <c:pt idx="100">
                  <c:v>20449</c:v>
                </c:pt>
                <c:pt idx="101">
                  <c:v>21289</c:v>
                </c:pt>
                <c:pt idx="102">
                  <c:v>21986</c:v>
                </c:pt>
                <c:pt idx="103">
                  <c:v>23318</c:v>
                </c:pt>
                <c:pt idx="104">
                  <c:v>24626</c:v>
                </c:pt>
                <c:pt idx="105">
                  <c:v>26129</c:v>
                </c:pt>
                <c:pt idx="106">
                  <c:v>27114</c:v>
                </c:pt>
                <c:pt idx="107">
                  <c:v>28040</c:v>
                </c:pt>
                <c:pt idx="108">
                  <c:v>29024</c:v>
                </c:pt>
                <c:pt idx="109">
                  <c:v>30334</c:v>
                </c:pt>
                <c:pt idx="110">
                  <c:v>31809</c:v>
                </c:pt>
                <c:pt idx="111">
                  <c:v>32977</c:v>
                </c:pt>
                <c:pt idx="112">
                  <c:v>34431</c:v>
                </c:pt>
                <c:pt idx="113">
                  <c:v>35324</c:v>
                </c:pt>
                <c:pt idx="114">
                  <c:v>36066</c:v>
                </c:pt>
                <c:pt idx="115">
                  <c:v>36355</c:v>
                </c:pt>
                <c:pt idx="116">
                  <c:v>36496</c:v>
                </c:pt>
                <c:pt idx="117">
                  <c:v>36710</c:v>
                </c:pt>
                <c:pt idx="118">
                  <c:v>37294</c:v>
                </c:pt>
                <c:pt idx="119">
                  <c:v>38116</c:v>
                </c:pt>
                <c:pt idx="120">
                  <c:v>38721</c:v>
                </c:pt>
                <c:pt idx="121">
                  <c:v>38851</c:v>
                </c:pt>
                <c:pt idx="122">
                  <c:v>38993</c:v>
                </c:pt>
                <c:pt idx="123">
                  <c:v>38017</c:v>
                </c:pt>
                <c:pt idx="124">
                  <c:v>38094</c:v>
                </c:pt>
                <c:pt idx="125">
                  <c:v>37703</c:v>
                </c:pt>
                <c:pt idx="126">
                  <c:v>37925</c:v>
                </c:pt>
                <c:pt idx="127">
                  <c:v>38166</c:v>
                </c:pt>
                <c:pt idx="128">
                  <c:v>38654</c:v>
                </c:pt>
                <c:pt idx="129">
                  <c:v>37982</c:v>
                </c:pt>
                <c:pt idx="130">
                  <c:v>37075</c:v>
                </c:pt>
                <c:pt idx="131">
                  <c:v>35430</c:v>
                </c:pt>
                <c:pt idx="132">
                  <c:v>34933</c:v>
                </c:pt>
                <c:pt idx="133">
                  <c:v>34322</c:v>
                </c:pt>
                <c:pt idx="134">
                  <c:v>34295</c:v>
                </c:pt>
                <c:pt idx="135">
                  <c:v>34415</c:v>
                </c:pt>
                <c:pt idx="136">
                  <c:v>34559</c:v>
                </c:pt>
                <c:pt idx="137">
                  <c:v>33805</c:v>
                </c:pt>
                <c:pt idx="138">
                  <c:v>33378</c:v>
                </c:pt>
                <c:pt idx="139">
                  <c:v>32592</c:v>
                </c:pt>
                <c:pt idx="140">
                  <c:v>32598</c:v>
                </c:pt>
                <c:pt idx="141">
                  <c:v>32629</c:v>
                </c:pt>
                <c:pt idx="142">
                  <c:v>32636</c:v>
                </c:pt>
                <c:pt idx="143">
                  <c:v>32257</c:v>
                </c:pt>
                <c:pt idx="144">
                  <c:v>32410</c:v>
                </c:pt>
                <c:pt idx="145">
                  <c:v>32199</c:v>
                </c:pt>
                <c:pt idx="146">
                  <c:v>32063</c:v>
                </c:pt>
                <c:pt idx="147">
                  <c:v>32106</c:v>
                </c:pt>
                <c:pt idx="148">
                  <c:v>31966</c:v>
                </c:pt>
                <c:pt idx="149">
                  <c:v>32007</c:v>
                </c:pt>
                <c:pt idx="150">
                  <c:v>32147</c:v>
                </c:pt>
                <c:pt idx="151">
                  <c:v>32136</c:v>
                </c:pt>
                <c:pt idx="152">
                  <c:v>32628</c:v>
                </c:pt>
                <c:pt idx="153">
                  <c:v>33098</c:v>
                </c:pt>
                <c:pt idx="154">
                  <c:v>33674</c:v>
                </c:pt>
                <c:pt idx="155">
                  <c:v>34270</c:v>
                </c:pt>
                <c:pt idx="156">
                  <c:v>35211</c:v>
                </c:pt>
                <c:pt idx="157">
                  <c:v>36038</c:v>
                </c:pt>
                <c:pt idx="158">
                  <c:v>36355</c:v>
                </c:pt>
                <c:pt idx="159">
                  <c:v>37281</c:v>
                </c:pt>
                <c:pt idx="160">
                  <c:v>38226</c:v>
                </c:pt>
                <c:pt idx="161">
                  <c:v>38937</c:v>
                </c:pt>
                <c:pt idx="162">
                  <c:v>40033</c:v>
                </c:pt>
                <c:pt idx="163">
                  <c:v>41313</c:v>
                </c:pt>
                <c:pt idx="164">
                  <c:v>42487</c:v>
                </c:pt>
                <c:pt idx="165">
                  <c:v>43098</c:v>
                </c:pt>
                <c:pt idx="166">
                  <c:v>43263</c:v>
                </c:pt>
                <c:pt idx="167">
                  <c:v>43432</c:v>
                </c:pt>
                <c:pt idx="168">
                  <c:v>43834</c:v>
                </c:pt>
                <c:pt idx="169">
                  <c:v>44795</c:v>
                </c:pt>
                <c:pt idx="170">
                  <c:v>45236</c:v>
                </c:pt>
                <c:pt idx="171">
                  <c:v>45860</c:v>
                </c:pt>
                <c:pt idx="172">
                  <c:v>45033</c:v>
                </c:pt>
                <c:pt idx="173">
                  <c:v>45241</c:v>
                </c:pt>
                <c:pt idx="174">
                  <c:v>45626</c:v>
                </c:pt>
                <c:pt idx="175">
                  <c:v>45960</c:v>
                </c:pt>
                <c:pt idx="176">
                  <c:v>45996</c:v>
                </c:pt>
                <c:pt idx="177">
                  <c:v>46335</c:v>
                </c:pt>
                <c:pt idx="178">
                  <c:v>45815</c:v>
                </c:pt>
                <c:pt idx="179">
                  <c:v>45377</c:v>
                </c:pt>
                <c:pt idx="180">
                  <c:v>44556</c:v>
                </c:pt>
                <c:pt idx="181">
                  <c:v>42683</c:v>
                </c:pt>
                <c:pt idx="182">
                  <c:v>41315</c:v>
                </c:pt>
                <c:pt idx="183">
                  <c:v>40760</c:v>
                </c:pt>
                <c:pt idx="184">
                  <c:v>40662</c:v>
                </c:pt>
                <c:pt idx="185">
                  <c:v>40084</c:v>
                </c:pt>
                <c:pt idx="186">
                  <c:v>39612</c:v>
                </c:pt>
                <c:pt idx="187">
                  <c:v>39181</c:v>
                </c:pt>
                <c:pt idx="188">
                  <c:v>38128</c:v>
                </c:pt>
                <c:pt idx="189">
                  <c:v>37861</c:v>
                </c:pt>
                <c:pt idx="190">
                  <c:v>37633</c:v>
                </c:pt>
                <c:pt idx="191">
                  <c:v>37559</c:v>
                </c:pt>
                <c:pt idx="192">
                  <c:v>37184</c:v>
                </c:pt>
                <c:pt idx="193">
                  <c:v>36309</c:v>
                </c:pt>
                <c:pt idx="194">
                  <c:v>35419</c:v>
                </c:pt>
                <c:pt idx="195">
                  <c:v>34083</c:v>
                </c:pt>
                <c:pt idx="196">
                  <c:v>33759</c:v>
                </c:pt>
                <c:pt idx="197">
                  <c:v>33671</c:v>
                </c:pt>
                <c:pt idx="198">
                  <c:v>33349</c:v>
                </c:pt>
                <c:pt idx="199">
                  <c:v>33317</c:v>
                </c:pt>
                <c:pt idx="200">
                  <c:v>32540</c:v>
                </c:pt>
                <c:pt idx="201">
                  <c:v>31929</c:v>
                </c:pt>
                <c:pt idx="202">
                  <c:v>30535</c:v>
                </c:pt>
                <c:pt idx="203">
                  <c:v>28899</c:v>
                </c:pt>
                <c:pt idx="204">
                  <c:v>28191</c:v>
                </c:pt>
                <c:pt idx="205">
                  <c:v>28382</c:v>
                </c:pt>
                <c:pt idx="206">
                  <c:v>27704</c:v>
                </c:pt>
                <c:pt idx="207">
                  <c:v>26744</c:v>
                </c:pt>
                <c:pt idx="208">
                  <c:v>26096</c:v>
                </c:pt>
                <c:pt idx="209">
                  <c:v>25689</c:v>
                </c:pt>
                <c:pt idx="210">
                  <c:v>24903</c:v>
                </c:pt>
                <c:pt idx="211">
                  <c:v>25124</c:v>
                </c:pt>
                <c:pt idx="212">
                  <c:v>25323</c:v>
                </c:pt>
                <c:pt idx="213">
                  <c:v>24880</c:v>
                </c:pt>
                <c:pt idx="214">
                  <c:v>24316</c:v>
                </c:pt>
                <c:pt idx="215">
                  <c:v>23751</c:v>
                </c:pt>
                <c:pt idx="216">
                  <c:v>21888</c:v>
                </c:pt>
                <c:pt idx="217">
                  <c:v>18944</c:v>
                </c:pt>
                <c:pt idx="218">
                  <c:v>15940</c:v>
                </c:pt>
                <c:pt idx="219">
                  <c:v>14610</c:v>
                </c:pt>
                <c:pt idx="220">
                  <c:v>13425</c:v>
                </c:pt>
                <c:pt idx="221">
                  <c:v>12906</c:v>
                </c:pt>
                <c:pt idx="222">
                  <c:v>12751</c:v>
                </c:pt>
                <c:pt idx="223">
                  <c:v>13024</c:v>
                </c:pt>
                <c:pt idx="224">
                  <c:v>13087</c:v>
                </c:pt>
                <c:pt idx="225">
                  <c:v>13532</c:v>
                </c:pt>
                <c:pt idx="226">
                  <c:v>13931</c:v>
                </c:pt>
                <c:pt idx="227">
                  <c:v>13938</c:v>
                </c:pt>
                <c:pt idx="228">
                  <c:v>14115</c:v>
                </c:pt>
                <c:pt idx="229">
                  <c:v>14613</c:v>
                </c:pt>
                <c:pt idx="230">
                  <c:v>14937</c:v>
                </c:pt>
                <c:pt idx="231">
                  <c:v>14880</c:v>
                </c:pt>
                <c:pt idx="232">
                  <c:v>15316</c:v>
                </c:pt>
                <c:pt idx="233">
                  <c:v>15712</c:v>
                </c:pt>
                <c:pt idx="234">
                  <c:v>15554</c:v>
                </c:pt>
                <c:pt idx="235">
                  <c:v>15456</c:v>
                </c:pt>
                <c:pt idx="236">
                  <c:v>15063</c:v>
                </c:pt>
                <c:pt idx="237">
                  <c:v>15483</c:v>
                </c:pt>
                <c:pt idx="238">
                  <c:v>15472</c:v>
                </c:pt>
                <c:pt idx="239">
                  <c:v>16027</c:v>
                </c:pt>
                <c:pt idx="240">
                  <c:v>16408</c:v>
                </c:pt>
                <c:pt idx="241">
                  <c:v>16408</c:v>
                </c:pt>
                <c:pt idx="242">
                  <c:v>17658</c:v>
                </c:pt>
                <c:pt idx="243">
                  <c:v>18831</c:v>
                </c:pt>
                <c:pt idx="244">
                  <c:v>19963</c:v>
                </c:pt>
                <c:pt idx="245">
                  <c:v>20871</c:v>
                </c:pt>
                <c:pt idx="246">
                  <c:v>21725</c:v>
                </c:pt>
                <c:pt idx="247">
                  <c:v>22522</c:v>
                </c:pt>
                <c:pt idx="248">
                  <c:v>23210</c:v>
                </c:pt>
                <c:pt idx="249">
                  <c:v>24064</c:v>
                </c:pt>
                <c:pt idx="250">
                  <c:v>25244</c:v>
                </c:pt>
                <c:pt idx="251">
                  <c:v>20435</c:v>
                </c:pt>
                <c:pt idx="252">
                  <c:v>20875</c:v>
                </c:pt>
                <c:pt idx="253">
                  <c:v>21652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4-4686-A9AA-349648A2F13B}"/>
            </c:ext>
          </c:extLst>
        </c:ser>
        <c:ser>
          <c:idx val="3"/>
          <c:order val="5"/>
          <c:tx>
            <c:strRef>
              <c:f>'Sicilia foglio di lavoro'!$N$1</c:f>
              <c:strCache>
                <c:ptCount val="1"/>
                <c:pt idx="0">
                  <c:v>Guariti</c:v>
                </c:pt>
              </c:strCache>
            </c:strRef>
          </c:tx>
          <c:spPr>
            <a:solidFill>
              <a:srgbClr val="0070C0"/>
            </a:solidFill>
          </c:spP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lavoro'!$N$2:$N$410</c:f>
              <c:numCache>
                <c:formatCode>General</c:formatCode>
                <c:ptCount val="256"/>
                <c:pt idx="0">
                  <c:v>2734</c:v>
                </c:pt>
                <c:pt idx="1">
                  <c:v>2737</c:v>
                </c:pt>
                <c:pt idx="2">
                  <c:v>2737</c:v>
                </c:pt>
                <c:pt idx="3">
                  <c:v>2741</c:v>
                </c:pt>
                <c:pt idx="4">
                  <c:v>2741</c:v>
                </c:pt>
                <c:pt idx="5">
                  <c:v>2743</c:v>
                </c:pt>
                <c:pt idx="6">
                  <c:v>2743</c:v>
                </c:pt>
                <c:pt idx="7">
                  <c:v>2743</c:v>
                </c:pt>
                <c:pt idx="8">
                  <c:v>2749</c:v>
                </c:pt>
                <c:pt idx="9">
                  <c:v>2751</c:v>
                </c:pt>
                <c:pt idx="10">
                  <c:v>2752</c:v>
                </c:pt>
                <c:pt idx="11">
                  <c:v>2757</c:v>
                </c:pt>
                <c:pt idx="12">
                  <c:v>2757</c:v>
                </c:pt>
                <c:pt idx="13">
                  <c:v>2766</c:v>
                </c:pt>
                <c:pt idx="14">
                  <c:v>2766</c:v>
                </c:pt>
                <c:pt idx="15">
                  <c:v>2769</c:v>
                </c:pt>
                <c:pt idx="16">
                  <c:v>2776</c:v>
                </c:pt>
                <c:pt idx="17">
                  <c:v>2785</c:v>
                </c:pt>
                <c:pt idx="18">
                  <c:v>2786</c:v>
                </c:pt>
                <c:pt idx="19">
                  <c:v>2799</c:v>
                </c:pt>
                <c:pt idx="20">
                  <c:v>2805</c:v>
                </c:pt>
                <c:pt idx="21">
                  <c:v>2807</c:v>
                </c:pt>
                <c:pt idx="22">
                  <c:v>2813</c:v>
                </c:pt>
                <c:pt idx="23">
                  <c:v>2834</c:v>
                </c:pt>
                <c:pt idx="24">
                  <c:v>2858</c:v>
                </c:pt>
                <c:pt idx="25">
                  <c:v>2858</c:v>
                </c:pt>
                <c:pt idx="26">
                  <c:v>2869</c:v>
                </c:pt>
                <c:pt idx="27">
                  <c:v>2884</c:v>
                </c:pt>
                <c:pt idx="28">
                  <c:v>2887</c:v>
                </c:pt>
                <c:pt idx="29">
                  <c:v>2891</c:v>
                </c:pt>
                <c:pt idx="30">
                  <c:v>2906</c:v>
                </c:pt>
                <c:pt idx="31">
                  <c:v>2911</c:v>
                </c:pt>
                <c:pt idx="32">
                  <c:v>2919</c:v>
                </c:pt>
                <c:pt idx="33">
                  <c:v>2947</c:v>
                </c:pt>
                <c:pt idx="34">
                  <c:v>2993</c:v>
                </c:pt>
                <c:pt idx="35">
                  <c:v>3047</c:v>
                </c:pt>
                <c:pt idx="36">
                  <c:v>3093</c:v>
                </c:pt>
                <c:pt idx="37">
                  <c:v>3097</c:v>
                </c:pt>
                <c:pt idx="38">
                  <c:v>3106</c:v>
                </c:pt>
                <c:pt idx="39">
                  <c:v>3110</c:v>
                </c:pt>
                <c:pt idx="40">
                  <c:v>3140</c:v>
                </c:pt>
                <c:pt idx="41">
                  <c:v>3141</c:v>
                </c:pt>
                <c:pt idx="42">
                  <c:v>3144</c:v>
                </c:pt>
                <c:pt idx="43">
                  <c:v>3158</c:v>
                </c:pt>
                <c:pt idx="44">
                  <c:v>3172</c:v>
                </c:pt>
                <c:pt idx="45">
                  <c:v>3172</c:v>
                </c:pt>
                <c:pt idx="46">
                  <c:v>3190</c:v>
                </c:pt>
                <c:pt idx="47">
                  <c:v>3231</c:v>
                </c:pt>
                <c:pt idx="48">
                  <c:v>3295</c:v>
                </c:pt>
                <c:pt idx="49">
                  <c:v>3318</c:v>
                </c:pt>
                <c:pt idx="50">
                  <c:v>3350</c:v>
                </c:pt>
                <c:pt idx="51">
                  <c:v>3390</c:v>
                </c:pt>
                <c:pt idx="52">
                  <c:v>3455</c:v>
                </c:pt>
                <c:pt idx="53">
                  <c:v>3519</c:v>
                </c:pt>
                <c:pt idx="54">
                  <c:v>3594</c:v>
                </c:pt>
                <c:pt idx="55">
                  <c:v>3630</c:v>
                </c:pt>
                <c:pt idx="56">
                  <c:v>3687</c:v>
                </c:pt>
                <c:pt idx="57">
                  <c:v>3716</c:v>
                </c:pt>
                <c:pt idx="58">
                  <c:v>3733</c:v>
                </c:pt>
                <c:pt idx="59">
                  <c:v>3851</c:v>
                </c:pt>
                <c:pt idx="60">
                  <c:v>3941</c:v>
                </c:pt>
                <c:pt idx="61">
                  <c:v>4026</c:v>
                </c:pt>
                <c:pt idx="62">
                  <c:v>4052</c:v>
                </c:pt>
                <c:pt idx="63">
                  <c:v>4108</c:v>
                </c:pt>
                <c:pt idx="64">
                  <c:v>4115</c:v>
                </c:pt>
                <c:pt idx="65">
                  <c:v>4130</c:v>
                </c:pt>
                <c:pt idx="66">
                  <c:v>4237</c:v>
                </c:pt>
                <c:pt idx="67">
                  <c:v>4345</c:v>
                </c:pt>
                <c:pt idx="68">
                  <c:v>4454</c:v>
                </c:pt>
                <c:pt idx="69">
                  <c:v>4478</c:v>
                </c:pt>
                <c:pt idx="70">
                  <c:v>4519</c:v>
                </c:pt>
                <c:pt idx="71">
                  <c:v>4557</c:v>
                </c:pt>
                <c:pt idx="72">
                  <c:v>4571</c:v>
                </c:pt>
                <c:pt idx="73">
                  <c:v>4708</c:v>
                </c:pt>
                <c:pt idx="74">
                  <c:v>4762</c:v>
                </c:pt>
                <c:pt idx="75">
                  <c:v>4854</c:v>
                </c:pt>
                <c:pt idx="76">
                  <c:v>4975</c:v>
                </c:pt>
                <c:pt idx="77">
                  <c:v>5101</c:v>
                </c:pt>
                <c:pt idx="78">
                  <c:v>5137</c:v>
                </c:pt>
                <c:pt idx="79">
                  <c:v>5267</c:v>
                </c:pt>
                <c:pt idx="80">
                  <c:v>5353</c:v>
                </c:pt>
                <c:pt idx="81">
                  <c:v>5551</c:v>
                </c:pt>
                <c:pt idx="82">
                  <c:v>5649</c:v>
                </c:pt>
                <c:pt idx="83">
                  <c:v>5772</c:v>
                </c:pt>
                <c:pt idx="84">
                  <c:v>5896</c:v>
                </c:pt>
                <c:pt idx="85">
                  <c:v>5914</c:v>
                </c:pt>
                <c:pt idx="86">
                  <c:v>6081</c:v>
                </c:pt>
                <c:pt idx="87">
                  <c:v>6142</c:v>
                </c:pt>
                <c:pt idx="88">
                  <c:v>6386</c:v>
                </c:pt>
                <c:pt idx="89">
                  <c:v>6605</c:v>
                </c:pt>
                <c:pt idx="90">
                  <c:v>6758</c:v>
                </c:pt>
                <c:pt idx="91">
                  <c:v>6814</c:v>
                </c:pt>
                <c:pt idx="92">
                  <c:v>7011</c:v>
                </c:pt>
                <c:pt idx="93">
                  <c:v>7277</c:v>
                </c:pt>
                <c:pt idx="94">
                  <c:v>7569</c:v>
                </c:pt>
                <c:pt idx="95">
                  <c:v>7893</c:v>
                </c:pt>
                <c:pt idx="96">
                  <c:v>8282</c:v>
                </c:pt>
                <c:pt idx="97">
                  <c:v>8684</c:v>
                </c:pt>
                <c:pt idx="98">
                  <c:v>8788</c:v>
                </c:pt>
                <c:pt idx="99">
                  <c:v>9128</c:v>
                </c:pt>
                <c:pt idx="100">
                  <c:v>9652</c:v>
                </c:pt>
                <c:pt idx="101">
                  <c:v>9928</c:v>
                </c:pt>
                <c:pt idx="102">
                  <c:v>10656</c:v>
                </c:pt>
                <c:pt idx="103">
                  <c:v>10958</c:v>
                </c:pt>
                <c:pt idx="104">
                  <c:v>11258</c:v>
                </c:pt>
                <c:pt idx="105">
                  <c:v>11444</c:v>
                </c:pt>
                <c:pt idx="106">
                  <c:v>11829</c:v>
                </c:pt>
                <c:pt idx="107">
                  <c:v>12296</c:v>
                </c:pt>
                <c:pt idx="108">
                  <c:v>12964</c:v>
                </c:pt>
                <c:pt idx="109">
                  <c:v>13411</c:v>
                </c:pt>
                <c:pt idx="110">
                  <c:v>13763</c:v>
                </c:pt>
                <c:pt idx="111">
                  <c:v>14179</c:v>
                </c:pt>
                <c:pt idx="112">
                  <c:v>14489</c:v>
                </c:pt>
                <c:pt idx="113">
                  <c:v>14781</c:v>
                </c:pt>
                <c:pt idx="114">
                  <c:v>15238</c:v>
                </c:pt>
                <c:pt idx="115">
                  <c:v>16210</c:v>
                </c:pt>
                <c:pt idx="116">
                  <c:v>17359</c:v>
                </c:pt>
                <c:pt idx="117">
                  <c:v>18890</c:v>
                </c:pt>
                <c:pt idx="118">
                  <c:v>19834</c:v>
                </c:pt>
                <c:pt idx="119">
                  <c:v>20181</c:v>
                </c:pt>
                <c:pt idx="120">
                  <c:v>20558</c:v>
                </c:pt>
                <c:pt idx="121">
                  <c:v>21507</c:v>
                </c:pt>
                <c:pt idx="122">
                  <c:v>22766</c:v>
                </c:pt>
                <c:pt idx="123">
                  <c:v>25221</c:v>
                </c:pt>
                <c:pt idx="124">
                  <c:v>26432</c:v>
                </c:pt>
                <c:pt idx="125">
                  <c:v>28188</c:v>
                </c:pt>
                <c:pt idx="126">
                  <c:v>29204</c:v>
                </c:pt>
                <c:pt idx="127">
                  <c:v>29984</c:v>
                </c:pt>
                <c:pt idx="128">
                  <c:v>30368</c:v>
                </c:pt>
                <c:pt idx="129">
                  <c:v>32171</c:v>
                </c:pt>
                <c:pt idx="130">
                  <c:v>33798</c:v>
                </c:pt>
                <c:pt idx="131">
                  <c:v>36503</c:v>
                </c:pt>
                <c:pt idx="132">
                  <c:v>38033</c:v>
                </c:pt>
                <c:pt idx="133">
                  <c:v>39675</c:v>
                </c:pt>
                <c:pt idx="134">
                  <c:v>40504</c:v>
                </c:pt>
                <c:pt idx="135">
                  <c:v>41264</c:v>
                </c:pt>
                <c:pt idx="136">
                  <c:v>42192</c:v>
                </c:pt>
                <c:pt idx="137">
                  <c:v>44021</c:v>
                </c:pt>
                <c:pt idx="138">
                  <c:v>45353</c:v>
                </c:pt>
                <c:pt idx="139">
                  <c:v>46885</c:v>
                </c:pt>
                <c:pt idx="140">
                  <c:v>47763</c:v>
                </c:pt>
                <c:pt idx="141">
                  <c:v>48491</c:v>
                </c:pt>
                <c:pt idx="142">
                  <c:v>49114</c:v>
                </c:pt>
                <c:pt idx="143">
                  <c:v>50397</c:v>
                </c:pt>
                <c:pt idx="144">
                  <c:v>51197</c:v>
                </c:pt>
                <c:pt idx="145">
                  <c:v>52258</c:v>
                </c:pt>
                <c:pt idx="146">
                  <c:v>53109</c:v>
                </c:pt>
                <c:pt idx="147">
                  <c:v>53361</c:v>
                </c:pt>
                <c:pt idx="148">
                  <c:v>54151</c:v>
                </c:pt>
                <c:pt idx="149">
                  <c:v>54694</c:v>
                </c:pt>
                <c:pt idx="150">
                  <c:v>55500</c:v>
                </c:pt>
                <c:pt idx="151">
                  <c:v>56577</c:v>
                </c:pt>
                <c:pt idx="152">
                  <c:v>57364</c:v>
                </c:pt>
                <c:pt idx="153">
                  <c:v>57979</c:v>
                </c:pt>
                <c:pt idx="154">
                  <c:v>58082</c:v>
                </c:pt>
                <c:pt idx="155">
                  <c:v>58462</c:v>
                </c:pt>
                <c:pt idx="156">
                  <c:v>58832</c:v>
                </c:pt>
                <c:pt idx="157">
                  <c:v>59524</c:v>
                </c:pt>
                <c:pt idx="158">
                  <c:v>60874</c:v>
                </c:pt>
                <c:pt idx="159">
                  <c:v>61307</c:v>
                </c:pt>
                <c:pt idx="160">
                  <c:v>62147</c:v>
                </c:pt>
                <c:pt idx="161">
                  <c:v>63229</c:v>
                </c:pt>
                <c:pt idx="162">
                  <c:v>63821</c:v>
                </c:pt>
                <c:pt idx="163">
                  <c:v>64058</c:v>
                </c:pt>
                <c:pt idx="164">
                  <c:v>64712</c:v>
                </c:pt>
                <c:pt idx="165">
                  <c:v>66006</c:v>
                </c:pt>
                <c:pt idx="166">
                  <c:v>67649</c:v>
                </c:pt>
                <c:pt idx="167">
                  <c:v>69375</c:v>
                </c:pt>
                <c:pt idx="168">
                  <c:v>70884</c:v>
                </c:pt>
                <c:pt idx="169">
                  <c:v>71315</c:v>
                </c:pt>
                <c:pt idx="170">
                  <c:v>72095</c:v>
                </c:pt>
                <c:pt idx="171">
                  <c:v>73057</c:v>
                </c:pt>
                <c:pt idx="172">
                  <c:v>75326</c:v>
                </c:pt>
                <c:pt idx="173">
                  <c:v>76337</c:v>
                </c:pt>
                <c:pt idx="174">
                  <c:v>77269</c:v>
                </c:pt>
                <c:pt idx="175">
                  <c:v>78056</c:v>
                </c:pt>
                <c:pt idx="176">
                  <c:v>78872</c:v>
                </c:pt>
                <c:pt idx="177">
                  <c:v>79376</c:v>
                </c:pt>
                <c:pt idx="178">
                  <c:v>80832</c:v>
                </c:pt>
                <c:pt idx="179">
                  <c:v>82239</c:v>
                </c:pt>
                <c:pt idx="180">
                  <c:v>84050</c:v>
                </c:pt>
                <c:pt idx="181">
                  <c:v>86866</c:v>
                </c:pt>
                <c:pt idx="182">
                  <c:v>89076</c:v>
                </c:pt>
                <c:pt idx="183">
                  <c:v>90336</c:v>
                </c:pt>
                <c:pt idx="184">
                  <c:v>91159</c:v>
                </c:pt>
                <c:pt idx="185">
                  <c:v>92695</c:v>
                </c:pt>
                <c:pt idx="186">
                  <c:v>94038</c:v>
                </c:pt>
                <c:pt idx="187">
                  <c:v>95271</c:v>
                </c:pt>
                <c:pt idx="188">
                  <c:v>96956</c:v>
                </c:pt>
                <c:pt idx="189">
                  <c:v>98057</c:v>
                </c:pt>
                <c:pt idx="190">
                  <c:v>98863</c:v>
                </c:pt>
                <c:pt idx="191">
                  <c:v>99396</c:v>
                </c:pt>
                <c:pt idx="192">
                  <c:v>100527</c:v>
                </c:pt>
                <c:pt idx="193">
                  <c:v>102127</c:v>
                </c:pt>
                <c:pt idx="194">
                  <c:v>103793</c:v>
                </c:pt>
                <c:pt idx="195">
                  <c:v>105611</c:v>
                </c:pt>
                <c:pt idx="196">
                  <c:v>106471</c:v>
                </c:pt>
                <c:pt idx="197">
                  <c:v>107030</c:v>
                </c:pt>
                <c:pt idx="198">
                  <c:v>107658</c:v>
                </c:pt>
                <c:pt idx="199">
                  <c:v>108330</c:v>
                </c:pt>
                <c:pt idx="200">
                  <c:v>109615</c:v>
                </c:pt>
                <c:pt idx="201">
                  <c:v>110720</c:v>
                </c:pt>
                <c:pt idx="202">
                  <c:v>112573</c:v>
                </c:pt>
                <c:pt idx="203">
                  <c:v>114692</c:v>
                </c:pt>
                <c:pt idx="204">
                  <c:v>115811</c:v>
                </c:pt>
                <c:pt idx="205">
                  <c:v>116017</c:v>
                </c:pt>
                <c:pt idx="206">
                  <c:v>117158</c:v>
                </c:pt>
                <c:pt idx="207">
                  <c:v>118646</c:v>
                </c:pt>
                <c:pt idx="208">
                  <c:v>119908</c:v>
                </c:pt>
                <c:pt idx="209">
                  <c:v>120894</c:v>
                </c:pt>
                <c:pt idx="210">
                  <c:v>122217</c:v>
                </c:pt>
                <c:pt idx="211">
                  <c:v>122438</c:v>
                </c:pt>
                <c:pt idx="212">
                  <c:v>122699</c:v>
                </c:pt>
                <c:pt idx="213">
                  <c:v>123703</c:v>
                </c:pt>
                <c:pt idx="214">
                  <c:v>124825</c:v>
                </c:pt>
                <c:pt idx="215">
                  <c:v>125955</c:v>
                </c:pt>
                <c:pt idx="216">
                  <c:v>128329</c:v>
                </c:pt>
                <c:pt idx="217">
                  <c:v>131862</c:v>
                </c:pt>
                <c:pt idx="218">
                  <c:v>135433</c:v>
                </c:pt>
                <c:pt idx="219">
                  <c:v>137250</c:v>
                </c:pt>
                <c:pt idx="220">
                  <c:v>139024</c:v>
                </c:pt>
                <c:pt idx="221">
                  <c:v>140225</c:v>
                </c:pt>
                <c:pt idx="222">
                  <c:v>141038</c:v>
                </c:pt>
                <c:pt idx="223">
                  <c:v>141430</c:v>
                </c:pt>
                <c:pt idx="224">
                  <c:v>141993</c:v>
                </c:pt>
                <c:pt idx="225">
                  <c:v>142140</c:v>
                </c:pt>
                <c:pt idx="226">
                  <c:v>142216</c:v>
                </c:pt>
                <c:pt idx="227">
                  <c:v>142781</c:v>
                </c:pt>
                <c:pt idx="228">
                  <c:v>143362</c:v>
                </c:pt>
                <c:pt idx="229">
                  <c:v>143641</c:v>
                </c:pt>
                <c:pt idx="230">
                  <c:v>144162</c:v>
                </c:pt>
                <c:pt idx="231">
                  <c:v>144985</c:v>
                </c:pt>
                <c:pt idx="232">
                  <c:v>145217</c:v>
                </c:pt>
                <c:pt idx="233">
                  <c:v>145436</c:v>
                </c:pt>
                <c:pt idx="234">
                  <c:v>146296</c:v>
                </c:pt>
                <c:pt idx="235">
                  <c:v>147141</c:v>
                </c:pt>
                <c:pt idx="236">
                  <c:v>148409</c:v>
                </c:pt>
                <c:pt idx="237">
                  <c:v>148870</c:v>
                </c:pt>
                <c:pt idx="238">
                  <c:v>149728</c:v>
                </c:pt>
                <c:pt idx="239">
                  <c:v>150068</c:v>
                </c:pt>
                <c:pt idx="240">
                  <c:v>150426</c:v>
                </c:pt>
                <c:pt idx="241">
                  <c:v>150426</c:v>
                </c:pt>
                <c:pt idx="242">
                  <c:v>150806</c:v>
                </c:pt>
                <c:pt idx="243">
                  <c:v>150888</c:v>
                </c:pt>
                <c:pt idx="244">
                  <c:v>150954</c:v>
                </c:pt>
                <c:pt idx="245">
                  <c:v>151040</c:v>
                </c:pt>
                <c:pt idx="246">
                  <c:v>151107</c:v>
                </c:pt>
                <c:pt idx="247">
                  <c:v>151143</c:v>
                </c:pt>
                <c:pt idx="248">
                  <c:v>151166</c:v>
                </c:pt>
                <c:pt idx="249">
                  <c:v>151254</c:v>
                </c:pt>
                <c:pt idx="250">
                  <c:v>151349</c:v>
                </c:pt>
                <c:pt idx="251">
                  <c:v>157371</c:v>
                </c:pt>
                <c:pt idx="252">
                  <c:v>158147</c:v>
                </c:pt>
                <c:pt idx="253">
                  <c:v>158478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63-4E38-BBA3-32BF23EB7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26784"/>
        <c:axId val="54328320"/>
        <c:extLst>
          <c:ext xmlns:c15="http://schemas.microsoft.com/office/drawing/2012/chart" uri="{02D57815-91ED-43cb-92C2-25804820EDAC}">
            <c15:filteredAreaSeries>
              <c15:ser>
                <c:idx val="2"/>
                <c:order val="3"/>
                <c:tx>
                  <c:strRef>
                    <c:extLst>
                      <c:ext uri="{02D57815-91ED-43cb-92C2-25804820EDAC}">
                        <c15:formulaRef>
                          <c15:sqref>'Sicilia foglio di lavoro'!$L$1</c15:sqref>
                        </c15:formulaRef>
                      </c:ext>
                    </c:extLst>
                    <c:strCache>
                      <c:ptCount val="1"/>
                      <c:pt idx="0">
                        <c:v>Isolamento domiciliare</c:v>
                      </c:pt>
                    </c:strCache>
                  </c:strRef>
                </c:tx>
                <c:spPr>
                  <a:solidFill>
                    <a:schemeClr val="accent3">
                      <a:lumMod val="75000"/>
                    </a:schemeClr>
                  </a:solidFill>
                </c:spPr>
                <c:cat>
                  <c:numRef>
                    <c:extLst>
                      <c:ext uri="{02D57815-91ED-43cb-92C2-25804820EDAC}">
                        <c15:formulaRef>
                          <c15:sqref>'Sicilia foglio di lavoro'!$A$2:$A$410</c15:sqref>
                        </c15:formulaRef>
                      </c:ext>
                    </c:extLst>
                    <c:numCache>
                      <c:formatCode>d/m;@</c:formatCode>
                      <c:ptCount val="256"/>
                      <c:pt idx="0">
                        <c:v>44044</c:v>
                      </c:pt>
                      <c:pt idx="1">
                        <c:v>44045</c:v>
                      </c:pt>
                      <c:pt idx="2">
                        <c:v>44046</c:v>
                      </c:pt>
                      <c:pt idx="3">
                        <c:v>44047</c:v>
                      </c:pt>
                      <c:pt idx="4">
                        <c:v>44048</c:v>
                      </c:pt>
                      <c:pt idx="5">
                        <c:v>44049</c:v>
                      </c:pt>
                      <c:pt idx="6">
                        <c:v>44050</c:v>
                      </c:pt>
                      <c:pt idx="7">
                        <c:v>44051</c:v>
                      </c:pt>
                      <c:pt idx="8">
                        <c:v>44052</c:v>
                      </c:pt>
                      <c:pt idx="9">
                        <c:v>44053</c:v>
                      </c:pt>
                      <c:pt idx="10">
                        <c:v>44054</c:v>
                      </c:pt>
                      <c:pt idx="11">
                        <c:v>44055</c:v>
                      </c:pt>
                      <c:pt idx="12">
                        <c:v>44056</c:v>
                      </c:pt>
                      <c:pt idx="13">
                        <c:v>44057</c:v>
                      </c:pt>
                      <c:pt idx="14">
                        <c:v>44058</c:v>
                      </c:pt>
                      <c:pt idx="15">
                        <c:v>44059</c:v>
                      </c:pt>
                      <c:pt idx="16">
                        <c:v>44060</c:v>
                      </c:pt>
                      <c:pt idx="17">
                        <c:v>44061</c:v>
                      </c:pt>
                      <c:pt idx="18">
                        <c:v>44062</c:v>
                      </c:pt>
                      <c:pt idx="19">
                        <c:v>44063</c:v>
                      </c:pt>
                      <c:pt idx="20">
                        <c:v>44064</c:v>
                      </c:pt>
                      <c:pt idx="21">
                        <c:v>44065</c:v>
                      </c:pt>
                      <c:pt idx="22">
                        <c:v>44066</c:v>
                      </c:pt>
                      <c:pt idx="23">
                        <c:v>44067</c:v>
                      </c:pt>
                      <c:pt idx="24">
                        <c:v>44068</c:v>
                      </c:pt>
                      <c:pt idx="25">
                        <c:v>44069</c:v>
                      </c:pt>
                      <c:pt idx="26">
                        <c:v>44070</c:v>
                      </c:pt>
                      <c:pt idx="27">
                        <c:v>44071</c:v>
                      </c:pt>
                      <c:pt idx="28">
                        <c:v>44072</c:v>
                      </c:pt>
                      <c:pt idx="29">
                        <c:v>44073</c:v>
                      </c:pt>
                      <c:pt idx="30">
                        <c:v>44074</c:v>
                      </c:pt>
                      <c:pt idx="31">
                        <c:v>44075</c:v>
                      </c:pt>
                      <c:pt idx="32">
                        <c:v>44076</c:v>
                      </c:pt>
                      <c:pt idx="33">
                        <c:v>44077</c:v>
                      </c:pt>
                      <c:pt idx="34">
                        <c:v>44078</c:v>
                      </c:pt>
                      <c:pt idx="35">
                        <c:v>44079</c:v>
                      </c:pt>
                      <c:pt idx="36">
                        <c:v>44080</c:v>
                      </c:pt>
                      <c:pt idx="37">
                        <c:v>44081</c:v>
                      </c:pt>
                      <c:pt idx="38">
                        <c:v>44082</c:v>
                      </c:pt>
                      <c:pt idx="39">
                        <c:v>44083</c:v>
                      </c:pt>
                      <c:pt idx="40">
                        <c:v>44084</c:v>
                      </c:pt>
                      <c:pt idx="41">
                        <c:v>44085</c:v>
                      </c:pt>
                      <c:pt idx="42">
                        <c:v>44086</c:v>
                      </c:pt>
                      <c:pt idx="43">
                        <c:v>44087</c:v>
                      </c:pt>
                      <c:pt idx="44">
                        <c:v>44088</c:v>
                      </c:pt>
                      <c:pt idx="45">
                        <c:v>44089</c:v>
                      </c:pt>
                      <c:pt idx="46">
                        <c:v>44090</c:v>
                      </c:pt>
                      <c:pt idx="47">
                        <c:v>44091</c:v>
                      </c:pt>
                      <c:pt idx="48">
                        <c:v>44092</c:v>
                      </c:pt>
                      <c:pt idx="49">
                        <c:v>44093</c:v>
                      </c:pt>
                      <c:pt idx="50">
                        <c:v>44094</c:v>
                      </c:pt>
                      <c:pt idx="51">
                        <c:v>44095</c:v>
                      </c:pt>
                      <c:pt idx="52">
                        <c:v>44096</c:v>
                      </c:pt>
                      <c:pt idx="53">
                        <c:v>44097</c:v>
                      </c:pt>
                      <c:pt idx="54">
                        <c:v>44098</c:v>
                      </c:pt>
                      <c:pt idx="55">
                        <c:v>44099</c:v>
                      </c:pt>
                      <c:pt idx="56">
                        <c:v>44100</c:v>
                      </c:pt>
                      <c:pt idx="57">
                        <c:v>44101</c:v>
                      </c:pt>
                      <c:pt idx="58">
                        <c:v>44102</c:v>
                      </c:pt>
                      <c:pt idx="59">
                        <c:v>44103</c:v>
                      </c:pt>
                      <c:pt idx="60">
                        <c:v>44104</c:v>
                      </c:pt>
                      <c:pt idx="61">
                        <c:v>44105</c:v>
                      </c:pt>
                      <c:pt idx="62">
                        <c:v>44106</c:v>
                      </c:pt>
                      <c:pt idx="63">
                        <c:v>44107</c:v>
                      </c:pt>
                      <c:pt idx="64">
                        <c:v>44108</c:v>
                      </c:pt>
                      <c:pt idx="65">
                        <c:v>44109</c:v>
                      </c:pt>
                      <c:pt idx="66">
                        <c:v>44110</c:v>
                      </c:pt>
                      <c:pt idx="67">
                        <c:v>44111</c:v>
                      </c:pt>
                      <c:pt idx="68">
                        <c:v>44112</c:v>
                      </c:pt>
                      <c:pt idx="69">
                        <c:v>44113</c:v>
                      </c:pt>
                      <c:pt idx="70">
                        <c:v>44114</c:v>
                      </c:pt>
                      <c:pt idx="71">
                        <c:v>44115</c:v>
                      </c:pt>
                      <c:pt idx="72">
                        <c:v>44116</c:v>
                      </c:pt>
                      <c:pt idx="73">
                        <c:v>44117</c:v>
                      </c:pt>
                      <c:pt idx="74">
                        <c:v>44118</c:v>
                      </c:pt>
                      <c:pt idx="75">
                        <c:v>44119</c:v>
                      </c:pt>
                      <c:pt idx="76">
                        <c:v>44120</c:v>
                      </c:pt>
                      <c:pt idx="77">
                        <c:v>44121</c:v>
                      </c:pt>
                      <c:pt idx="78">
                        <c:v>44122</c:v>
                      </c:pt>
                      <c:pt idx="79">
                        <c:v>44123</c:v>
                      </c:pt>
                      <c:pt idx="80">
                        <c:v>44124</c:v>
                      </c:pt>
                      <c:pt idx="81">
                        <c:v>44125</c:v>
                      </c:pt>
                      <c:pt idx="82">
                        <c:v>44126</c:v>
                      </c:pt>
                      <c:pt idx="83">
                        <c:v>44127</c:v>
                      </c:pt>
                      <c:pt idx="84">
                        <c:v>44128</c:v>
                      </c:pt>
                      <c:pt idx="85">
                        <c:v>44129</c:v>
                      </c:pt>
                      <c:pt idx="86">
                        <c:v>44130</c:v>
                      </c:pt>
                      <c:pt idx="87">
                        <c:v>44131</c:v>
                      </c:pt>
                      <c:pt idx="88">
                        <c:v>44132</c:v>
                      </c:pt>
                      <c:pt idx="89">
                        <c:v>44133</c:v>
                      </c:pt>
                      <c:pt idx="90">
                        <c:v>44134</c:v>
                      </c:pt>
                      <c:pt idx="91">
                        <c:v>44135</c:v>
                      </c:pt>
                      <c:pt idx="92">
                        <c:v>44136</c:v>
                      </c:pt>
                      <c:pt idx="93">
                        <c:v>44137</c:v>
                      </c:pt>
                      <c:pt idx="94">
                        <c:v>44138</c:v>
                      </c:pt>
                      <c:pt idx="95">
                        <c:v>44139</c:v>
                      </c:pt>
                      <c:pt idx="96">
                        <c:v>44140</c:v>
                      </c:pt>
                      <c:pt idx="97">
                        <c:v>44141</c:v>
                      </c:pt>
                      <c:pt idx="98">
                        <c:v>44142</c:v>
                      </c:pt>
                      <c:pt idx="99">
                        <c:v>44143</c:v>
                      </c:pt>
                      <c:pt idx="100">
                        <c:v>44144</c:v>
                      </c:pt>
                      <c:pt idx="101">
                        <c:v>44145</c:v>
                      </c:pt>
                      <c:pt idx="102">
                        <c:v>44146</c:v>
                      </c:pt>
                      <c:pt idx="103">
                        <c:v>44147</c:v>
                      </c:pt>
                      <c:pt idx="104">
                        <c:v>44148</c:v>
                      </c:pt>
                      <c:pt idx="105">
                        <c:v>44149</c:v>
                      </c:pt>
                      <c:pt idx="106">
                        <c:v>44150</c:v>
                      </c:pt>
                      <c:pt idx="107">
                        <c:v>44151</c:v>
                      </c:pt>
                      <c:pt idx="108">
                        <c:v>44152</c:v>
                      </c:pt>
                      <c:pt idx="109">
                        <c:v>44153</c:v>
                      </c:pt>
                      <c:pt idx="110">
                        <c:v>44154</c:v>
                      </c:pt>
                      <c:pt idx="111">
                        <c:v>44155</c:v>
                      </c:pt>
                      <c:pt idx="112">
                        <c:v>44156</c:v>
                      </c:pt>
                      <c:pt idx="113">
                        <c:v>44157</c:v>
                      </c:pt>
                      <c:pt idx="114">
                        <c:v>44158</c:v>
                      </c:pt>
                      <c:pt idx="115">
                        <c:v>44159</c:v>
                      </c:pt>
                      <c:pt idx="116">
                        <c:v>44160</c:v>
                      </c:pt>
                      <c:pt idx="117">
                        <c:v>44161</c:v>
                      </c:pt>
                      <c:pt idx="118">
                        <c:v>44162</c:v>
                      </c:pt>
                      <c:pt idx="119">
                        <c:v>44163</c:v>
                      </c:pt>
                      <c:pt idx="120">
                        <c:v>44164</c:v>
                      </c:pt>
                      <c:pt idx="121">
                        <c:v>44165</c:v>
                      </c:pt>
                      <c:pt idx="122">
                        <c:v>44166</c:v>
                      </c:pt>
                      <c:pt idx="123">
                        <c:v>44167</c:v>
                      </c:pt>
                      <c:pt idx="124">
                        <c:v>44168</c:v>
                      </c:pt>
                      <c:pt idx="125">
                        <c:v>44169</c:v>
                      </c:pt>
                      <c:pt idx="126">
                        <c:v>44170</c:v>
                      </c:pt>
                      <c:pt idx="127">
                        <c:v>44171</c:v>
                      </c:pt>
                      <c:pt idx="128">
                        <c:v>44172</c:v>
                      </c:pt>
                      <c:pt idx="129">
                        <c:v>44173</c:v>
                      </c:pt>
                      <c:pt idx="130">
                        <c:v>44174</c:v>
                      </c:pt>
                      <c:pt idx="131">
                        <c:v>44175</c:v>
                      </c:pt>
                      <c:pt idx="132">
                        <c:v>44176</c:v>
                      </c:pt>
                      <c:pt idx="133">
                        <c:v>44177</c:v>
                      </c:pt>
                      <c:pt idx="134">
                        <c:v>44178</c:v>
                      </c:pt>
                      <c:pt idx="135">
                        <c:v>44179</c:v>
                      </c:pt>
                      <c:pt idx="136">
                        <c:v>44180</c:v>
                      </c:pt>
                      <c:pt idx="137">
                        <c:v>44181</c:v>
                      </c:pt>
                      <c:pt idx="138">
                        <c:v>44182</c:v>
                      </c:pt>
                      <c:pt idx="139">
                        <c:v>44183</c:v>
                      </c:pt>
                      <c:pt idx="140">
                        <c:v>44184</c:v>
                      </c:pt>
                      <c:pt idx="141">
                        <c:v>44185</c:v>
                      </c:pt>
                      <c:pt idx="142">
                        <c:v>44186</c:v>
                      </c:pt>
                      <c:pt idx="143">
                        <c:v>44187</c:v>
                      </c:pt>
                      <c:pt idx="144">
                        <c:v>44188</c:v>
                      </c:pt>
                      <c:pt idx="145">
                        <c:v>44189</c:v>
                      </c:pt>
                      <c:pt idx="146">
                        <c:v>44190</c:v>
                      </c:pt>
                      <c:pt idx="147">
                        <c:v>44191</c:v>
                      </c:pt>
                      <c:pt idx="148">
                        <c:v>44192</c:v>
                      </c:pt>
                      <c:pt idx="149">
                        <c:v>44193</c:v>
                      </c:pt>
                      <c:pt idx="150">
                        <c:v>44194</c:v>
                      </c:pt>
                      <c:pt idx="151">
                        <c:v>44195</c:v>
                      </c:pt>
                      <c:pt idx="152">
                        <c:v>44196</c:v>
                      </c:pt>
                      <c:pt idx="153">
                        <c:v>44197</c:v>
                      </c:pt>
                      <c:pt idx="154">
                        <c:v>44198</c:v>
                      </c:pt>
                      <c:pt idx="155">
                        <c:v>44199</c:v>
                      </c:pt>
                      <c:pt idx="156">
                        <c:v>44200</c:v>
                      </c:pt>
                      <c:pt idx="157">
                        <c:v>44201</c:v>
                      </c:pt>
                      <c:pt idx="158">
                        <c:v>44202</c:v>
                      </c:pt>
                      <c:pt idx="159">
                        <c:v>44203</c:v>
                      </c:pt>
                      <c:pt idx="160">
                        <c:v>44204</c:v>
                      </c:pt>
                      <c:pt idx="161">
                        <c:v>44205</c:v>
                      </c:pt>
                      <c:pt idx="162">
                        <c:v>44206</c:v>
                      </c:pt>
                      <c:pt idx="163">
                        <c:v>44207</c:v>
                      </c:pt>
                      <c:pt idx="164">
                        <c:v>44208</c:v>
                      </c:pt>
                      <c:pt idx="165">
                        <c:v>44209</c:v>
                      </c:pt>
                      <c:pt idx="166">
                        <c:v>44210</c:v>
                      </c:pt>
                      <c:pt idx="167">
                        <c:v>44211</c:v>
                      </c:pt>
                      <c:pt idx="168">
                        <c:v>44212</c:v>
                      </c:pt>
                      <c:pt idx="169">
                        <c:v>44213</c:v>
                      </c:pt>
                      <c:pt idx="170">
                        <c:v>44214</c:v>
                      </c:pt>
                      <c:pt idx="171">
                        <c:v>44215</c:v>
                      </c:pt>
                      <c:pt idx="172">
                        <c:v>44216</c:v>
                      </c:pt>
                      <c:pt idx="173">
                        <c:v>44217</c:v>
                      </c:pt>
                      <c:pt idx="174">
                        <c:v>44218</c:v>
                      </c:pt>
                      <c:pt idx="175">
                        <c:v>44219</c:v>
                      </c:pt>
                      <c:pt idx="176">
                        <c:v>44220</c:v>
                      </c:pt>
                      <c:pt idx="177">
                        <c:v>44221</c:v>
                      </c:pt>
                      <c:pt idx="178">
                        <c:v>44222</c:v>
                      </c:pt>
                      <c:pt idx="179">
                        <c:v>44223</c:v>
                      </c:pt>
                      <c:pt idx="180">
                        <c:v>44224</c:v>
                      </c:pt>
                      <c:pt idx="181">
                        <c:v>44225</c:v>
                      </c:pt>
                      <c:pt idx="182">
                        <c:v>44226</c:v>
                      </c:pt>
                      <c:pt idx="183">
                        <c:v>44227</c:v>
                      </c:pt>
                      <c:pt idx="184">
                        <c:v>44228</c:v>
                      </c:pt>
                      <c:pt idx="185">
                        <c:v>44229</c:v>
                      </c:pt>
                      <c:pt idx="186">
                        <c:v>44230</c:v>
                      </c:pt>
                      <c:pt idx="187">
                        <c:v>44231</c:v>
                      </c:pt>
                      <c:pt idx="188">
                        <c:v>44232</c:v>
                      </c:pt>
                      <c:pt idx="189">
                        <c:v>44233</c:v>
                      </c:pt>
                      <c:pt idx="190">
                        <c:v>44234</c:v>
                      </c:pt>
                      <c:pt idx="191">
                        <c:v>44235</c:v>
                      </c:pt>
                      <c:pt idx="192">
                        <c:v>44236</c:v>
                      </c:pt>
                      <c:pt idx="193">
                        <c:v>44237</c:v>
                      </c:pt>
                      <c:pt idx="194">
                        <c:v>44238</c:v>
                      </c:pt>
                      <c:pt idx="195">
                        <c:v>44239</c:v>
                      </c:pt>
                      <c:pt idx="196">
                        <c:v>44240</c:v>
                      </c:pt>
                      <c:pt idx="197">
                        <c:v>44241</c:v>
                      </c:pt>
                      <c:pt idx="198">
                        <c:v>44242</c:v>
                      </c:pt>
                      <c:pt idx="199">
                        <c:v>44243</c:v>
                      </c:pt>
                      <c:pt idx="200">
                        <c:v>44244</c:v>
                      </c:pt>
                      <c:pt idx="201">
                        <c:v>44245</c:v>
                      </c:pt>
                      <c:pt idx="202">
                        <c:v>44246</c:v>
                      </c:pt>
                      <c:pt idx="203">
                        <c:v>44247</c:v>
                      </c:pt>
                      <c:pt idx="204">
                        <c:v>44248</c:v>
                      </c:pt>
                      <c:pt idx="205">
                        <c:v>44249</c:v>
                      </c:pt>
                      <c:pt idx="206">
                        <c:v>44250</c:v>
                      </c:pt>
                      <c:pt idx="207">
                        <c:v>44251</c:v>
                      </c:pt>
                      <c:pt idx="208">
                        <c:v>44252</c:v>
                      </c:pt>
                      <c:pt idx="209">
                        <c:v>44253</c:v>
                      </c:pt>
                      <c:pt idx="210">
                        <c:v>44254</c:v>
                      </c:pt>
                      <c:pt idx="211">
                        <c:v>44255</c:v>
                      </c:pt>
                      <c:pt idx="212">
                        <c:v>44256</c:v>
                      </c:pt>
                      <c:pt idx="213">
                        <c:v>44257</c:v>
                      </c:pt>
                      <c:pt idx="214">
                        <c:v>44258</c:v>
                      </c:pt>
                      <c:pt idx="215">
                        <c:v>44259</c:v>
                      </c:pt>
                      <c:pt idx="216">
                        <c:v>44260</c:v>
                      </c:pt>
                      <c:pt idx="217">
                        <c:v>44261</c:v>
                      </c:pt>
                      <c:pt idx="218">
                        <c:v>44262</c:v>
                      </c:pt>
                      <c:pt idx="219">
                        <c:v>44263</c:v>
                      </c:pt>
                      <c:pt idx="220">
                        <c:v>44264</c:v>
                      </c:pt>
                      <c:pt idx="221">
                        <c:v>44265</c:v>
                      </c:pt>
                      <c:pt idx="222">
                        <c:v>44266</c:v>
                      </c:pt>
                      <c:pt idx="223">
                        <c:v>44267</c:v>
                      </c:pt>
                      <c:pt idx="224">
                        <c:v>44268</c:v>
                      </c:pt>
                      <c:pt idx="225">
                        <c:v>44269</c:v>
                      </c:pt>
                      <c:pt idx="226">
                        <c:v>44270</c:v>
                      </c:pt>
                      <c:pt idx="227">
                        <c:v>44271</c:v>
                      </c:pt>
                      <c:pt idx="228">
                        <c:v>44272</c:v>
                      </c:pt>
                      <c:pt idx="229">
                        <c:v>44273</c:v>
                      </c:pt>
                      <c:pt idx="230">
                        <c:v>44274</c:v>
                      </c:pt>
                      <c:pt idx="231">
                        <c:v>44275</c:v>
                      </c:pt>
                      <c:pt idx="232">
                        <c:v>44276</c:v>
                      </c:pt>
                      <c:pt idx="233">
                        <c:v>44277</c:v>
                      </c:pt>
                      <c:pt idx="234">
                        <c:v>44278</c:v>
                      </c:pt>
                      <c:pt idx="235">
                        <c:v>44279</c:v>
                      </c:pt>
                      <c:pt idx="236">
                        <c:v>44280</c:v>
                      </c:pt>
                      <c:pt idx="237">
                        <c:v>44281</c:v>
                      </c:pt>
                      <c:pt idx="238">
                        <c:v>44282</c:v>
                      </c:pt>
                      <c:pt idx="239">
                        <c:v>44283</c:v>
                      </c:pt>
                      <c:pt idx="240">
                        <c:v>44284</c:v>
                      </c:pt>
                      <c:pt idx="241">
                        <c:v>44285</c:v>
                      </c:pt>
                      <c:pt idx="242">
                        <c:v>44286</c:v>
                      </c:pt>
                      <c:pt idx="243">
                        <c:v>44287</c:v>
                      </c:pt>
                      <c:pt idx="244">
                        <c:v>44288</c:v>
                      </c:pt>
                      <c:pt idx="245">
                        <c:v>44289</c:v>
                      </c:pt>
                      <c:pt idx="246">
                        <c:v>44290</c:v>
                      </c:pt>
                      <c:pt idx="247">
                        <c:v>44291</c:v>
                      </c:pt>
                      <c:pt idx="248">
                        <c:v>44292</c:v>
                      </c:pt>
                      <c:pt idx="249">
                        <c:v>44293</c:v>
                      </c:pt>
                      <c:pt idx="250">
                        <c:v>44294</c:v>
                      </c:pt>
                      <c:pt idx="251">
                        <c:v>44295</c:v>
                      </c:pt>
                      <c:pt idx="252">
                        <c:v>44296</c:v>
                      </c:pt>
                      <c:pt idx="253">
                        <c:v>44297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'Sicilia foglio di lavoro'!$L$2:$L$277</c15:sqref>
                        </c15:formulaRef>
                      </c:ext>
                    </c:extLst>
                    <c:numCache>
                      <c:formatCode>General</c:formatCode>
                      <c:ptCount val="12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B63-4E38-BBA3-32BF23EB754E}"/>
                  </c:ext>
                </c:extLst>
              </c15:ser>
            </c15:filteredAreaSeries>
          </c:ext>
        </c:extLst>
      </c:areaChart>
      <c:dateAx>
        <c:axId val="5432678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4328320"/>
        <c:crosses val="autoZero"/>
        <c:auto val="1"/>
        <c:lblOffset val="100"/>
        <c:baseTimeUnit val="days"/>
      </c:dateAx>
      <c:valAx>
        <c:axId val="543283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43267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2909186351706036E-2"/>
          <c:y val="8.1613265322966699E-2"/>
          <c:w val="0.21096616173261842"/>
          <c:h val="0.25737873569987718"/>
        </c:manualLayout>
      </c:layout>
      <c:overlay val="0"/>
      <c:spPr>
        <a:solidFill>
          <a:schemeClr val="accent3">
            <a:lumMod val="40000"/>
            <a:lumOff val="60000"/>
          </a:schemeClr>
        </a:solidFill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/>
              <a:t>Grafico 4. Attuali positivi: Ricoverati e in isolamento domiciliare</a:t>
            </a:r>
          </a:p>
        </c:rich>
      </c:tx>
      <c:layout>
        <c:manualLayout>
          <c:xMode val="edge"/>
          <c:yMode val="edge"/>
          <c:x val="0.22549956709807867"/>
          <c:y val="3.340880456819366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2282344026909759E-2"/>
          <c:y val="2.3182619398250216E-2"/>
          <c:w val="0.95215633292854662"/>
          <c:h val="0.90036136423012025"/>
        </c:manualLayout>
      </c:layout>
      <c:lineChart>
        <c:grouping val="standard"/>
        <c:varyColors val="0"/>
        <c:ser>
          <c:idx val="0"/>
          <c:order val="0"/>
          <c:tx>
            <c:strRef>
              <c:f>'Sicilia foglio di lavoro'!$H$1</c:f>
              <c:strCache>
                <c:ptCount val="1"/>
                <c:pt idx="0">
                  <c:v>Ricoverati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lavoro'!$H$2:$H$410</c:f>
              <c:numCache>
                <c:formatCode>General</c:formatCode>
                <c:ptCount val="256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37</c:v>
                </c:pt>
                <c:pt idx="4">
                  <c:v>38</c:v>
                </c:pt>
                <c:pt idx="5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44</c:v>
                </c:pt>
                <c:pt idx="9">
                  <c:v>51</c:v>
                </c:pt>
                <c:pt idx="10">
                  <c:v>50</c:v>
                </c:pt>
                <c:pt idx="11">
                  <c:v>49</c:v>
                </c:pt>
                <c:pt idx="12">
                  <c:v>48</c:v>
                </c:pt>
                <c:pt idx="13">
                  <c:v>52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60</c:v>
                </c:pt>
                <c:pt idx="18">
                  <c:v>61</c:v>
                </c:pt>
                <c:pt idx="19">
                  <c:v>49</c:v>
                </c:pt>
                <c:pt idx="20">
                  <c:v>53</c:v>
                </c:pt>
                <c:pt idx="21">
                  <c:v>53</c:v>
                </c:pt>
                <c:pt idx="22">
                  <c:v>60</c:v>
                </c:pt>
                <c:pt idx="23">
                  <c:v>63</c:v>
                </c:pt>
                <c:pt idx="24">
                  <c:v>63</c:v>
                </c:pt>
                <c:pt idx="25">
                  <c:v>69</c:v>
                </c:pt>
                <c:pt idx="26">
                  <c:v>72</c:v>
                </c:pt>
                <c:pt idx="27">
                  <c:v>78</c:v>
                </c:pt>
                <c:pt idx="28">
                  <c:v>80</c:v>
                </c:pt>
                <c:pt idx="29">
                  <c:v>78</c:v>
                </c:pt>
                <c:pt idx="30">
                  <c:v>80</c:v>
                </c:pt>
                <c:pt idx="31">
                  <c:v>81</c:v>
                </c:pt>
                <c:pt idx="32">
                  <c:v>88</c:v>
                </c:pt>
                <c:pt idx="33">
                  <c:v>93</c:v>
                </c:pt>
                <c:pt idx="34">
                  <c:v>98</c:v>
                </c:pt>
                <c:pt idx="35">
                  <c:v>100</c:v>
                </c:pt>
                <c:pt idx="36">
                  <c:v>99</c:v>
                </c:pt>
                <c:pt idx="37">
                  <c:v>114</c:v>
                </c:pt>
                <c:pt idx="38">
                  <c:v>117</c:v>
                </c:pt>
                <c:pt idx="39">
                  <c:v>120</c:v>
                </c:pt>
                <c:pt idx="40">
                  <c:v>126</c:v>
                </c:pt>
                <c:pt idx="41">
                  <c:v>129</c:v>
                </c:pt>
                <c:pt idx="42">
                  <c:v>134</c:v>
                </c:pt>
                <c:pt idx="43">
                  <c:v>137</c:v>
                </c:pt>
                <c:pt idx="44">
                  <c:v>152</c:v>
                </c:pt>
                <c:pt idx="45">
                  <c:v>158</c:v>
                </c:pt>
                <c:pt idx="46">
                  <c:v>171</c:v>
                </c:pt>
                <c:pt idx="47">
                  <c:v>187</c:v>
                </c:pt>
                <c:pt idx="48">
                  <c:v>194</c:v>
                </c:pt>
                <c:pt idx="49">
                  <c:v>204</c:v>
                </c:pt>
                <c:pt idx="50">
                  <c:v>207</c:v>
                </c:pt>
                <c:pt idx="51">
                  <c:v>217</c:v>
                </c:pt>
                <c:pt idx="52">
                  <c:v>239</c:v>
                </c:pt>
                <c:pt idx="53">
                  <c:v>246</c:v>
                </c:pt>
                <c:pt idx="54">
                  <c:v>253</c:v>
                </c:pt>
                <c:pt idx="55">
                  <c:v>248</c:v>
                </c:pt>
                <c:pt idx="56">
                  <c:v>268</c:v>
                </c:pt>
                <c:pt idx="57">
                  <c:v>282</c:v>
                </c:pt>
                <c:pt idx="58">
                  <c:v>309</c:v>
                </c:pt>
                <c:pt idx="59">
                  <c:v>309</c:v>
                </c:pt>
                <c:pt idx="60">
                  <c:v>320</c:v>
                </c:pt>
                <c:pt idx="61">
                  <c:v>327</c:v>
                </c:pt>
                <c:pt idx="62">
                  <c:v>324</c:v>
                </c:pt>
                <c:pt idx="63">
                  <c:v>342</c:v>
                </c:pt>
                <c:pt idx="64">
                  <c:v>353</c:v>
                </c:pt>
                <c:pt idx="65">
                  <c:v>389</c:v>
                </c:pt>
                <c:pt idx="66">
                  <c:v>396</c:v>
                </c:pt>
                <c:pt idx="67">
                  <c:v>405</c:v>
                </c:pt>
                <c:pt idx="68">
                  <c:v>409</c:v>
                </c:pt>
                <c:pt idx="69">
                  <c:v>411</c:v>
                </c:pt>
                <c:pt idx="70">
                  <c:v>422</c:v>
                </c:pt>
                <c:pt idx="71">
                  <c:v>426</c:v>
                </c:pt>
                <c:pt idx="72">
                  <c:v>446</c:v>
                </c:pt>
                <c:pt idx="73">
                  <c:v>470</c:v>
                </c:pt>
                <c:pt idx="74">
                  <c:v>496</c:v>
                </c:pt>
                <c:pt idx="75">
                  <c:v>520</c:v>
                </c:pt>
                <c:pt idx="76">
                  <c:v>529</c:v>
                </c:pt>
                <c:pt idx="77">
                  <c:v>540</c:v>
                </c:pt>
                <c:pt idx="78">
                  <c:v>563</c:v>
                </c:pt>
                <c:pt idx="79">
                  <c:v>593</c:v>
                </c:pt>
                <c:pt idx="80">
                  <c:v>619</c:v>
                </c:pt>
                <c:pt idx="81">
                  <c:v>648</c:v>
                </c:pt>
                <c:pt idx="82">
                  <c:v>677</c:v>
                </c:pt>
                <c:pt idx="83">
                  <c:v>682</c:v>
                </c:pt>
                <c:pt idx="84">
                  <c:v>696</c:v>
                </c:pt>
                <c:pt idx="85">
                  <c:v>737</c:v>
                </c:pt>
                <c:pt idx="86">
                  <c:v>775</c:v>
                </c:pt>
                <c:pt idx="87">
                  <c:v>830</c:v>
                </c:pt>
                <c:pt idx="88">
                  <c:v>898</c:v>
                </c:pt>
                <c:pt idx="89">
                  <c:v>954</c:v>
                </c:pt>
                <c:pt idx="90">
                  <c:v>1012</c:v>
                </c:pt>
                <c:pt idx="91">
                  <c:v>1084</c:v>
                </c:pt>
                <c:pt idx="92">
                  <c:v>1131</c:v>
                </c:pt>
                <c:pt idx="93">
                  <c:v>1167</c:v>
                </c:pt>
                <c:pt idx="94">
                  <c:v>1222</c:v>
                </c:pt>
                <c:pt idx="95">
                  <c:v>1253</c:v>
                </c:pt>
                <c:pt idx="96">
                  <c:v>1304</c:v>
                </c:pt>
                <c:pt idx="97">
                  <c:v>1316</c:v>
                </c:pt>
                <c:pt idx="98">
                  <c:v>1330</c:v>
                </c:pt>
                <c:pt idx="99">
                  <c:v>1427</c:v>
                </c:pt>
                <c:pt idx="100">
                  <c:v>1490</c:v>
                </c:pt>
                <c:pt idx="101">
                  <c:v>1543</c:v>
                </c:pt>
                <c:pt idx="102">
                  <c:v>1578</c:v>
                </c:pt>
                <c:pt idx="103">
                  <c:v>1596</c:v>
                </c:pt>
                <c:pt idx="104">
                  <c:v>1660</c:v>
                </c:pt>
                <c:pt idx="105">
                  <c:v>1677</c:v>
                </c:pt>
                <c:pt idx="106">
                  <c:v>1693</c:v>
                </c:pt>
                <c:pt idx="107">
                  <c:v>1725</c:v>
                </c:pt>
                <c:pt idx="108">
                  <c:v>1732</c:v>
                </c:pt>
                <c:pt idx="109">
                  <c:v>1768</c:v>
                </c:pt>
                <c:pt idx="110">
                  <c:v>1772</c:v>
                </c:pt>
                <c:pt idx="111">
                  <c:v>1779</c:v>
                </c:pt>
                <c:pt idx="112">
                  <c:v>1810</c:v>
                </c:pt>
                <c:pt idx="113">
                  <c:v>1838</c:v>
                </c:pt>
                <c:pt idx="114">
                  <c:v>1847</c:v>
                </c:pt>
                <c:pt idx="115">
                  <c:v>1844</c:v>
                </c:pt>
                <c:pt idx="116">
                  <c:v>1824</c:v>
                </c:pt>
                <c:pt idx="117">
                  <c:v>1798</c:v>
                </c:pt>
                <c:pt idx="118">
                  <c:v>1789</c:v>
                </c:pt>
                <c:pt idx="119">
                  <c:v>1766</c:v>
                </c:pt>
                <c:pt idx="120">
                  <c:v>1763</c:v>
                </c:pt>
                <c:pt idx="121">
                  <c:v>1773</c:v>
                </c:pt>
                <c:pt idx="122">
                  <c:v>1737</c:v>
                </c:pt>
                <c:pt idx="123">
                  <c:v>1714</c:v>
                </c:pt>
                <c:pt idx="124">
                  <c:v>1686</c:v>
                </c:pt>
                <c:pt idx="125">
                  <c:v>1647</c:v>
                </c:pt>
                <c:pt idx="126">
                  <c:v>1615</c:v>
                </c:pt>
                <c:pt idx="127">
                  <c:v>1580</c:v>
                </c:pt>
                <c:pt idx="128">
                  <c:v>1592</c:v>
                </c:pt>
                <c:pt idx="129">
                  <c:v>1573</c:v>
                </c:pt>
                <c:pt idx="130">
                  <c:v>1572</c:v>
                </c:pt>
                <c:pt idx="131">
                  <c:v>1539</c:v>
                </c:pt>
                <c:pt idx="132">
                  <c:v>1477</c:v>
                </c:pt>
                <c:pt idx="133">
                  <c:v>1439</c:v>
                </c:pt>
                <c:pt idx="134">
                  <c:v>1424</c:v>
                </c:pt>
                <c:pt idx="135">
                  <c:v>1426</c:v>
                </c:pt>
                <c:pt idx="136">
                  <c:v>1410</c:v>
                </c:pt>
                <c:pt idx="137">
                  <c:v>1371</c:v>
                </c:pt>
                <c:pt idx="138">
                  <c:v>1310</c:v>
                </c:pt>
                <c:pt idx="139">
                  <c:v>1273</c:v>
                </c:pt>
                <c:pt idx="140">
                  <c:v>1245</c:v>
                </c:pt>
                <c:pt idx="141">
                  <c:v>1254</c:v>
                </c:pt>
                <c:pt idx="142">
                  <c:v>1267</c:v>
                </c:pt>
                <c:pt idx="143">
                  <c:v>1235</c:v>
                </c:pt>
                <c:pt idx="144">
                  <c:v>1204</c:v>
                </c:pt>
                <c:pt idx="145">
                  <c:v>1181</c:v>
                </c:pt>
                <c:pt idx="146">
                  <c:v>1169</c:v>
                </c:pt>
                <c:pt idx="147">
                  <c:v>1184</c:v>
                </c:pt>
                <c:pt idx="148">
                  <c:v>1201</c:v>
                </c:pt>
                <c:pt idx="149">
                  <c:v>1239</c:v>
                </c:pt>
                <c:pt idx="150">
                  <c:v>1262</c:v>
                </c:pt>
                <c:pt idx="151">
                  <c:v>1251</c:v>
                </c:pt>
                <c:pt idx="152">
                  <c:v>1240</c:v>
                </c:pt>
                <c:pt idx="153">
                  <c:v>1249</c:v>
                </c:pt>
                <c:pt idx="154">
                  <c:v>1276</c:v>
                </c:pt>
                <c:pt idx="155">
                  <c:v>1321</c:v>
                </c:pt>
                <c:pt idx="156">
                  <c:v>1367</c:v>
                </c:pt>
                <c:pt idx="157">
                  <c:v>1388</c:v>
                </c:pt>
                <c:pt idx="158">
                  <c:v>1384</c:v>
                </c:pt>
                <c:pt idx="159">
                  <c:v>1424</c:v>
                </c:pt>
                <c:pt idx="160">
                  <c:v>1446</c:v>
                </c:pt>
                <c:pt idx="161">
                  <c:v>1461</c:v>
                </c:pt>
                <c:pt idx="162">
                  <c:v>1473</c:v>
                </c:pt>
                <c:pt idx="163">
                  <c:v>1506</c:v>
                </c:pt>
                <c:pt idx="164">
                  <c:v>1551</c:v>
                </c:pt>
                <c:pt idx="165">
                  <c:v>1579</c:v>
                </c:pt>
                <c:pt idx="166">
                  <c:v>1602</c:v>
                </c:pt>
                <c:pt idx="167">
                  <c:v>1613</c:v>
                </c:pt>
                <c:pt idx="168">
                  <c:v>1618</c:v>
                </c:pt>
                <c:pt idx="169">
                  <c:v>1630</c:v>
                </c:pt>
                <c:pt idx="170">
                  <c:v>1649</c:v>
                </c:pt>
                <c:pt idx="171">
                  <c:v>1667</c:v>
                </c:pt>
                <c:pt idx="172">
                  <c:v>1674</c:v>
                </c:pt>
                <c:pt idx="173">
                  <c:v>1657</c:v>
                </c:pt>
                <c:pt idx="174">
                  <c:v>1663</c:v>
                </c:pt>
                <c:pt idx="175">
                  <c:v>1667</c:v>
                </c:pt>
                <c:pt idx="176">
                  <c:v>1658</c:v>
                </c:pt>
                <c:pt idx="177">
                  <c:v>1666</c:v>
                </c:pt>
                <c:pt idx="178">
                  <c:v>1664</c:v>
                </c:pt>
                <c:pt idx="179">
                  <c:v>1653</c:v>
                </c:pt>
                <c:pt idx="180">
                  <c:v>1620</c:v>
                </c:pt>
                <c:pt idx="181">
                  <c:v>1584</c:v>
                </c:pt>
                <c:pt idx="182">
                  <c:v>1553</c:v>
                </c:pt>
                <c:pt idx="183">
                  <c:v>1529</c:v>
                </c:pt>
                <c:pt idx="184">
                  <c:v>1540</c:v>
                </c:pt>
                <c:pt idx="185">
                  <c:v>1529</c:v>
                </c:pt>
                <c:pt idx="186">
                  <c:v>1510</c:v>
                </c:pt>
                <c:pt idx="187">
                  <c:v>1473</c:v>
                </c:pt>
                <c:pt idx="188">
                  <c:v>1426</c:v>
                </c:pt>
                <c:pt idx="189">
                  <c:v>1405</c:v>
                </c:pt>
                <c:pt idx="190">
                  <c:v>1376</c:v>
                </c:pt>
                <c:pt idx="191">
                  <c:v>1373</c:v>
                </c:pt>
                <c:pt idx="192">
                  <c:v>1337</c:v>
                </c:pt>
                <c:pt idx="193">
                  <c:v>1278</c:v>
                </c:pt>
                <c:pt idx="194">
                  <c:v>1236</c:v>
                </c:pt>
                <c:pt idx="195">
                  <c:v>1224</c:v>
                </c:pt>
                <c:pt idx="196">
                  <c:v>1211</c:v>
                </c:pt>
                <c:pt idx="197">
                  <c:v>1195</c:v>
                </c:pt>
                <c:pt idx="198">
                  <c:v>1200</c:v>
                </c:pt>
                <c:pt idx="199">
                  <c:v>1163</c:v>
                </c:pt>
                <c:pt idx="200">
                  <c:v>1115</c:v>
                </c:pt>
                <c:pt idx="201">
                  <c:v>1075</c:v>
                </c:pt>
                <c:pt idx="202">
                  <c:v>1034</c:v>
                </c:pt>
                <c:pt idx="203">
                  <c:v>1007</c:v>
                </c:pt>
                <c:pt idx="204">
                  <c:v>989</c:v>
                </c:pt>
                <c:pt idx="205">
                  <c:v>985</c:v>
                </c:pt>
                <c:pt idx="206">
                  <c:v>953</c:v>
                </c:pt>
                <c:pt idx="207">
                  <c:v>946</c:v>
                </c:pt>
                <c:pt idx="208">
                  <c:v>930</c:v>
                </c:pt>
                <c:pt idx="209">
                  <c:v>908</c:v>
                </c:pt>
                <c:pt idx="210">
                  <c:v>868</c:v>
                </c:pt>
                <c:pt idx="211">
                  <c:v>858</c:v>
                </c:pt>
                <c:pt idx="212">
                  <c:v>858</c:v>
                </c:pt>
                <c:pt idx="213">
                  <c:v>849</c:v>
                </c:pt>
                <c:pt idx="214">
                  <c:v>813</c:v>
                </c:pt>
                <c:pt idx="215">
                  <c:v>794</c:v>
                </c:pt>
                <c:pt idx="216">
                  <c:v>790</c:v>
                </c:pt>
                <c:pt idx="217">
                  <c:v>783</c:v>
                </c:pt>
                <c:pt idx="218">
                  <c:v>780</c:v>
                </c:pt>
                <c:pt idx="219">
                  <c:v>789</c:v>
                </c:pt>
                <c:pt idx="220">
                  <c:v>777</c:v>
                </c:pt>
                <c:pt idx="221">
                  <c:v>775</c:v>
                </c:pt>
                <c:pt idx="222">
                  <c:v>771</c:v>
                </c:pt>
                <c:pt idx="223">
                  <c:v>772</c:v>
                </c:pt>
                <c:pt idx="224">
                  <c:v>783</c:v>
                </c:pt>
                <c:pt idx="225">
                  <c:v>791</c:v>
                </c:pt>
                <c:pt idx="226">
                  <c:v>825</c:v>
                </c:pt>
                <c:pt idx="227">
                  <c:v>838</c:v>
                </c:pt>
                <c:pt idx="228">
                  <c:v>850</c:v>
                </c:pt>
                <c:pt idx="229">
                  <c:v>848</c:v>
                </c:pt>
                <c:pt idx="230">
                  <c:v>847</c:v>
                </c:pt>
                <c:pt idx="231">
                  <c:v>853</c:v>
                </c:pt>
                <c:pt idx="232">
                  <c:v>876</c:v>
                </c:pt>
                <c:pt idx="233">
                  <c:v>906</c:v>
                </c:pt>
                <c:pt idx="234">
                  <c:v>935</c:v>
                </c:pt>
                <c:pt idx="235">
                  <c:v>931</c:v>
                </c:pt>
                <c:pt idx="236">
                  <c:v>931</c:v>
                </c:pt>
                <c:pt idx="237">
                  <c:v>920</c:v>
                </c:pt>
                <c:pt idx="238">
                  <c:v>940</c:v>
                </c:pt>
                <c:pt idx="239">
                  <c:v>973</c:v>
                </c:pt>
                <c:pt idx="240">
                  <c:v>1009</c:v>
                </c:pt>
                <c:pt idx="241">
                  <c:v>1009</c:v>
                </c:pt>
                <c:pt idx="242">
                  <c:v>1031</c:v>
                </c:pt>
                <c:pt idx="243">
                  <c:v>1039</c:v>
                </c:pt>
                <c:pt idx="244">
                  <c:v>1048</c:v>
                </c:pt>
                <c:pt idx="245">
                  <c:v>1054</c:v>
                </c:pt>
                <c:pt idx="246">
                  <c:v>1127</c:v>
                </c:pt>
                <c:pt idx="247">
                  <c:v>1183</c:v>
                </c:pt>
                <c:pt idx="248">
                  <c:v>1242</c:v>
                </c:pt>
                <c:pt idx="249">
                  <c:v>1282</c:v>
                </c:pt>
                <c:pt idx="250">
                  <c:v>1283</c:v>
                </c:pt>
                <c:pt idx="251">
                  <c:v>1317</c:v>
                </c:pt>
                <c:pt idx="252">
                  <c:v>1316</c:v>
                </c:pt>
                <c:pt idx="253">
                  <c:v>1319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85-487E-9C39-3D8506DFE5D7}"/>
            </c:ext>
          </c:extLst>
        </c:ser>
        <c:ser>
          <c:idx val="1"/>
          <c:order val="1"/>
          <c:tx>
            <c:strRef>
              <c:f>'Sicilia foglio di lavoro'!$L$1</c:f>
              <c:strCache>
                <c:ptCount val="1"/>
                <c:pt idx="0">
                  <c:v>Isolamento domiciliare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lavoro'!$L$2:$L$150</c:f>
            </c:numRef>
          </c:val>
          <c:smooth val="0"/>
          <c:extLst>
            <c:ext xmlns:c16="http://schemas.microsoft.com/office/drawing/2014/chart" uri="{C3380CC4-5D6E-409C-BE32-E72D297353CC}">
              <c16:uniqueId val="{00000001-3785-487E-9C39-3D8506DFE5D7}"/>
            </c:ext>
          </c:extLst>
        </c:ser>
        <c:ser>
          <c:idx val="2"/>
          <c:order val="2"/>
          <c:tx>
            <c:strRef>
              <c:f>'Sicilia foglio di lavoro'!$M$1</c:f>
              <c:strCache>
                <c:ptCount val="1"/>
                <c:pt idx="0">
                  <c:v>Isolamento domiciliare new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lavoro'!$M$2:$M$410</c:f>
              <c:numCache>
                <c:formatCode>General</c:formatCode>
                <c:ptCount val="256"/>
                <c:pt idx="0">
                  <c:v>242</c:v>
                </c:pt>
                <c:pt idx="1">
                  <c:v>246</c:v>
                </c:pt>
                <c:pt idx="2">
                  <c:v>249</c:v>
                </c:pt>
                <c:pt idx="3">
                  <c:v>256</c:v>
                </c:pt>
                <c:pt idx="4">
                  <c:v>276</c:v>
                </c:pt>
                <c:pt idx="5">
                  <c:v>301</c:v>
                </c:pt>
                <c:pt idx="6">
                  <c:v>328</c:v>
                </c:pt>
                <c:pt idx="7">
                  <c:v>356</c:v>
                </c:pt>
                <c:pt idx="8">
                  <c:v>376</c:v>
                </c:pt>
                <c:pt idx="9">
                  <c:v>399</c:v>
                </c:pt>
                <c:pt idx="10">
                  <c:v>488</c:v>
                </c:pt>
                <c:pt idx="11">
                  <c:v>513</c:v>
                </c:pt>
                <c:pt idx="12">
                  <c:v>556</c:v>
                </c:pt>
                <c:pt idx="13">
                  <c:v>579</c:v>
                </c:pt>
                <c:pt idx="14">
                  <c:v>625</c:v>
                </c:pt>
                <c:pt idx="15">
                  <c:v>656</c:v>
                </c:pt>
                <c:pt idx="16">
                  <c:v>658</c:v>
                </c:pt>
                <c:pt idx="17">
                  <c:v>662</c:v>
                </c:pt>
                <c:pt idx="18">
                  <c:v>705</c:v>
                </c:pt>
                <c:pt idx="19">
                  <c:v>741</c:v>
                </c:pt>
                <c:pt idx="20">
                  <c:v>775</c:v>
                </c:pt>
                <c:pt idx="21">
                  <c:v>821</c:v>
                </c:pt>
                <c:pt idx="22">
                  <c:v>843</c:v>
                </c:pt>
                <c:pt idx="23">
                  <c:v>884</c:v>
                </c:pt>
                <c:pt idx="24">
                  <c:v>884</c:v>
                </c:pt>
                <c:pt idx="25">
                  <c:v>911</c:v>
                </c:pt>
                <c:pt idx="26">
                  <c:v>947</c:v>
                </c:pt>
                <c:pt idx="27">
                  <c:v>980</c:v>
                </c:pt>
                <c:pt idx="28">
                  <c:v>1004</c:v>
                </c:pt>
                <c:pt idx="29">
                  <c:v>1036</c:v>
                </c:pt>
                <c:pt idx="30">
                  <c:v>1045</c:v>
                </c:pt>
                <c:pt idx="31">
                  <c:v>1071</c:v>
                </c:pt>
                <c:pt idx="32">
                  <c:v>1139</c:v>
                </c:pt>
                <c:pt idx="33">
                  <c:v>1159</c:v>
                </c:pt>
                <c:pt idx="34">
                  <c:v>1186</c:v>
                </c:pt>
                <c:pt idx="35">
                  <c:v>1243</c:v>
                </c:pt>
                <c:pt idx="36">
                  <c:v>1235</c:v>
                </c:pt>
                <c:pt idx="37">
                  <c:v>1265</c:v>
                </c:pt>
                <c:pt idx="38">
                  <c:v>1337</c:v>
                </c:pt>
                <c:pt idx="39">
                  <c:v>1407</c:v>
                </c:pt>
                <c:pt idx="40">
                  <c:v>1477</c:v>
                </c:pt>
                <c:pt idx="41">
                  <c:v>1577</c:v>
                </c:pt>
                <c:pt idx="42">
                  <c:v>1613</c:v>
                </c:pt>
                <c:pt idx="43">
                  <c:v>1656</c:v>
                </c:pt>
                <c:pt idx="44">
                  <c:v>1690</c:v>
                </c:pt>
                <c:pt idx="45">
                  <c:v>1761</c:v>
                </c:pt>
                <c:pt idx="46">
                  <c:v>1817</c:v>
                </c:pt>
                <c:pt idx="47">
                  <c:v>1856</c:v>
                </c:pt>
                <c:pt idx="48">
                  <c:v>1963</c:v>
                </c:pt>
                <c:pt idx="49">
                  <c:v>2028</c:v>
                </c:pt>
                <c:pt idx="50">
                  <c:v>2109</c:v>
                </c:pt>
                <c:pt idx="51">
                  <c:v>2131</c:v>
                </c:pt>
                <c:pt idx="52">
                  <c:v>2151</c:v>
                </c:pt>
                <c:pt idx="53">
                  <c:v>2166</c:v>
                </c:pt>
                <c:pt idx="54">
                  <c:v>2208</c:v>
                </c:pt>
                <c:pt idx="55">
                  <c:v>2282</c:v>
                </c:pt>
                <c:pt idx="56">
                  <c:v>2315</c:v>
                </c:pt>
                <c:pt idx="57">
                  <c:v>2377</c:v>
                </c:pt>
                <c:pt idx="58">
                  <c:v>2434</c:v>
                </c:pt>
                <c:pt idx="59">
                  <c:v>2478</c:v>
                </c:pt>
                <c:pt idx="60">
                  <c:v>2546</c:v>
                </c:pt>
                <c:pt idx="61">
                  <c:v>2609</c:v>
                </c:pt>
                <c:pt idx="62">
                  <c:v>2724</c:v>
                </c:pt>
                <c:pt idx="63">
                  <c:v>2829</c:v>
                </c:pt>
                <c:pt idx="64">
                  <c:v>2894</c:v>
                </c:pt>
                <c:pt idx="65">
                  <c:v>2969</c:v>
                </c:pt>
                <c:pt idx="66">
                  <c:v>3052</c:v>
                </c:pt>
                <c:pt idx="67">
                  <c:v>3144</c:v>
                </c:pt>
                <c:pt idx="68">
                  <c:v>3287</c:v>
                </c:pt>
                <c:pt idx="69">
                  <c:v>3490</c:v>
                </c:pt>
                <c:pt idx="70">
                  <c:v>3721</c:v>
                </c:pt>
                <c:pt idx="71">
                  <c:v>3975</c:v>
                </c:pt>
                <c:pt idx="72">
                  <c:v>4236</c:v>
                </c:pt>
                <c:pt idx="73">
                  <c:v>4407</c:v>
                </c:pt>
                <c:pt idx="74">
                  <c:v>4691</c:v>
                </c:pt>
                <c:pt idx="75">
                  <c:v>4967</c:v>
                </c:pt>
                <c:pt idx="76">
                  <c:v>5405</c:v>
                </c:pt>
                <c:pt idx="77">
                  <c:v>5741</c:v>
                </c:pt>
                <c:pt idx="78">
                  <c:v>6227</c:v>
                </c:pt>
                <c:pt idx="79">
                  <c:v>6426</c:v>
                </c:pt>
                <c:pt idx="80">
                  <c:v>6878</c:v>
                </c:pt>
                <c:pt idx="81">
                  <c:v>7202</c:v>
                </c:pt>
                <c:pt idx="82">
                  <c:v>7863</c:v>
                </c:pt>
                <c:pt idx="83">
                  <c:v>8454</c:v>
                </c:pt>
                <c:pt idx="84">
                  <c:v>9193</c:v>
                </c:pt>
                <c:pt idx="85">
                  <c:v>9818</c:v>
                </c:pt>
                <c:pt idx="86">
                  <c:v>10170</c:v>
                </c:pt>
                <c:pt idx="87">
                  <c:v>10904</c:v>
                </c:pt>
                <c:pt idx="88">
                  <c:v>11290</c:v>
                </c:pt>
                <c:pt idx="89">
                  <c:v>11791</c:v>
                </c:pt>
                <c:pt idx="90">
                  <c:v>12552</c:v>
                </c:pt>
                <c:pt idx="91">
                  <c:v>13358</c:v>
                </c:pt>
                <c:pt idx="92">
                  <c:v>14193</c:v>
                </c:pt>
                <c:pt idx="93">
                  <c:v>14897</c:v>
                </c:pt>
                <c:pt idx="94">
                  <c:v>15584</c:v>
                </c:pt>
                <c:pt idx="95">
                  <c:v>16365</c:v>
                </c:pt>
                <c:pt idx="96">
                  <c:v>17222</c:v>
                </c:pt>
                <c:pt idx="97">
                  <c:v>18197</c:v>
                </c:pt>
                <c:pt idx="98">
                  <c:v>19407</c:v>
                </c:pt>
                <c:pt idx="99">
                  <c:v>20040</c:v>
                </c:pt>
                <c:pt idx="100">
                  <c:v>20449</c:v>
                </c:pt>
                <c:pt idx="101">
                  <c:v>21289</c:v>
                </c:pt>
                <c:pt idx="102">
                  <c:v>21986</c:v>
                </c:pt>
                <c:pt idx="103">
                  <c:v>23318</c:v>
                </c:pt>
                <c:pt idx="104">
                  <c:v>24626</c:v>
                </c:pt>
                <c:pt idx="105">
                  <c:v>26129</c:v>
                </c:pt>
                <c:pt idx="106">
                  <c:v>27114</c:v>
                </c:pt>
                <c:pt idx="107">
                  <c:v>28040</c:v>
                </c:pt>
                <c:pt idx="108">
                  <c:v>29024</c:v>
                </c:pt>
                <c:pt idx="109">
                  <c:v>30334</c:v>
                </c:pt>
                <c:pt idx="110">
                  <c:v>31809</c:v>
                </c:pt>
                <c:pt idx="111">
                  <c:v>32977</c:v>
                </c:pt>
                <c:pt idx="112">
                  <c:v>34431</c:v>
                </c:pt>
                <c:pt idx="113">
                  <c:v>35324</c:v>
                </c:pt>
                <c:pt idx="114">
                  <c:v>36066</c:v>
                </c:pt>
                <c:pt idx="115">
                  <c:v>36355</c:v>
                </c:pt>
                <c:pt idx="116">
                  <c:v>36496</c:v>
                </c:pt>
                <c:pt idx="117">
                  <c:v>36710</c:v>
                </c:pt>
                <c:pt idx="118">
                  <c:v>37294</c:v>
                </c:pt>
                <c:pt idx="119">
                  <c:v>38116</c:v>
                </c:pt>
                <c:pt idx="120">
                  <c:v>38721</c:v>
                </c:pt>
                <c:pt idx="121">
                  <c:v>38851</c:v>
                </c:pt>
                <c:pt idx="122">
                  <c:v>38993</c:v>
                </c:pt>
                <c:pt idx="123">
                  <c:v>38017</c:v>
                </c:pt>
                <c:pt idx="124">
                  <c:v>38094</c:v>
                </c:pt>
                <c:pt idx="125">
                  <c:v>37703</c:v>
                </c:pt>
                <c:pt idx="126">
                  <c:v>37925</c:v>
                </c:pt>
                <c:pt idx="127">
                  <c:v>38166</c:v>
                </c:pt>
                <c:pt idx="128">
                  <c:v>38654</c:v>
                </c:pt>
                <c:pt idx="129">
                  <c:v>37982</c:v>
                </c:pt>
                <c:pt idx="130">
                  <c:v>37075</c:v>
                </c:pt>
                <c:pt idx="131">
                  <c:v>35430</c:v>
                </c:pt>
                <c:pt idx="132">
                  <c:v>34933</c:v>
                </c:pt>
                <c:pt idx="133">
                  <c:v>34322</c:v>
                </c:pt>
                <c:pt idx="134">
                  <c:v>34295</c:v>
                </c:pt>
                <c:pt idx="135">
                  <c:v>34415</c:v>
                </c:pt>
                <c:pt idx="136">
                  <c:v>34559</c:v>
                </c:pt>
                <c:pt idx="137">
                  <c:v>33805</c:v>
                </c:pt>
                <c:pt idx="138">
                  <c:v>33378</c:v>
                </c:pt>
                <c:pt idx="139">
                  <c:v>32592</c:v>
                </c:pt>
                <c:pt idx="140">
                  <c:v>32598</c:v>
                </c:pt>
                <c:pt idx="141">
                  <c:v>32629</c:v>
                </c:pt>
                <c:pt idx="142">
                  <c:v>32636</c:v>
                </c:pt>
                <c:pt idx="143">
                  <c:v>32257</c:v>
                </c:pt>
                <c:pt idx="144">
                  <c:v>32410</c:v>
                </c:pt>
                <c:pt idx="145">
                  <c:v>32199</c:v>
                </c:pt>
                <c:pt idx="146">
                  <c:v>32063</c:v>
                </c:pt>
                <c:pt idx="147">
                  <c:v>32106</c:v>
                </c:pt>
                <c:pt idx="148">
                  <c:v>31966</c:v>
                </c:pt>
                <c:pt idx="149">
                  <c:v>32007</c:v>
                </c:pt>
                <c:pt idx="150">
                  <c:v>32147</c:v>
                </c:pt>
                <c:pt idx="151">
                  <c:v>32136</c:v>
                </c:pt>
                <c:pt idx="152">
                  <c:v>32628</c:v>
                </c:pt>
                <c:pt idx="153">
                  <c:v>33098</c:v>
                </c:pt>
                <c:pt idx="154">
                  <c:v>33674</c:v>
                </c:pt>
                <c:pt idx="155">
                  <c:v>34270</c:v>
                </c:pt>
                <c:pt idx="156">
                  <c:v>35211</c:v>
                </c:pt>
                <c:pt idx="157">
                  <c:v>36038</c:v>
                </c:pt>
                <c:pt idx="158">
                  <c:v>36355</c:v>
                </c:pt>
                <c:pt idx="159">
                  <c:v>37281</c:v>
                </c:pt>
                <c:pt idx="160">
                  <c:v>38226</c:v>
                </c:pt>
                <c:pt idx="161">
                  <c:v>38937</c:v>
                </c:pt>
                <c:pt idx="162">
                  <c:v>40033</c:v>
                </c:pt>
                <c:pt idx="163">
                  <c:v>41313</c:v>
                </c:pt>
                <c:pt idx="164">
                  <c:v>42487</c:v>
                </c:pt>
                <c:pt idx="165">
                  <c:v>43098</c:v>
                </c:pt>
                <c:pt idx="166">
                  <c:v>43263</c:v>
                </c:pt>
                <c:pt idx="167">
                  <c:v>43432</c:v>
                </c:pt>
                <c:pt idx="168">
                  <c:v>43834</c:v>
                </c:pt>
                <c:pt idx="169">
                  <c:v>44795</c:v>
                </c:pt>
                <c:pt idx="170">
                  <c:v>45236</c:v>
                </c:pt>
                <c:pt idx="171">
                  <c:v>45860</c:v>
                </c:pt>
                <c:pt idx="172">
                  <c:v>45033</c:v>
                </c:pt>
                <c:pt idx="173">
                  <c:v>45241</c:v>
                </c:pt>
                <c:pt idx="174">
                  <c:v>45626</c:v>
                </c:pt>
                <c:pt idx="175">
                  <c:v>45960</c:v>
                </c:pt>
                <c:pt idx="176">
                  <c:v>45996</c:v>
                </c:pt>
                <c:pt idx="177">
                  <c:v>46335</c:v>
                </c:pt>
                <c:pt idx="178">
                  <c:v>45815</c:v>
                </c:pt>
                <c:pt idx="179">
                  <c:v>45377</c:v>
                </c:pt>
                <c:pt idx="180">
                  <c:v>44556</c:v>
                </c:pt>
                <c:pt idx="181">
                  <c:v>42683</c:v>
                </c:pt>
                <c:pt idx="182">
                  <c:v>41315</c:v>
                </c:pt>
                <c:pt idx="183">
                  <c:v>40760</c:v>
                </c:pt>
                <c:pt idx="184">
                  <c:v>40662</c:v>
                </c:pt>
                <c:pt idx="185">
                  <c:v>40084</c:v>
                </c:pt>
                <c:pt idx="186">
                  <c:v>39612</c:v>
                </c:pt>
                <c:pt idx="187">
                  <c:v>39181</c:v>
                </c:pt>
                <c:pt idx="188">
                  <c:v>38128</c:v>
                </c:pt>
                <c:pt idx="189">
                  <c:v>37861</c:v>
                </c:pt>
                <c:pt idx="190">
                  <c:v>37633</c:v>
                </c:pt>
                <c:pt idx="191">
                  <c:v>37559</c:v>
                </c:pt>
                <c:pt idx="192">
                  <c:v>37184</c:v>
                </c:pt>
                <c:pt idx="193">
                  <c:v>36309</c:v>
                </c:pt>
                <c:pt idx="194">
                  <c:v>35419</c:v>
                </c:pt>
                <c:pt idx="195">
                  <c:v>34083</c:v>
                </c:pt>
                <c:pt idx="196">
                  <c:v>33759</c:v>
                </c:pt>
                <c:pt idx="197">
                  <c:v>33671</c:v>
                </c:pt>
                <c:pt idx="198">
                  <c:v>33349</c:v>
                </c:pt>
                <c:pt idx="199">
                  <c:v>33317</c:v>
                </c:pt>
                <c:pt idx="200">
                  <c:v>32540</c:v>
                </c:pt>
                <c:pt idx="201">
                  <c:v>31929</c:v>
                </c:pt>
                <c:pt idx="202">
                  <c:v>30535</c:v>
                </c:pt>
                <c:pt idx="203">
                  <c:v>28899</c:v>
                </c:pt>
                <c:pt idx="204">
                  <c:v>28191</c:v>
                </c:pt>
                <c:pt idx="205">
                  <c:v>28382</c:v>
                </c:pt>
                <c:pt idx="206">
                  <c:v>27704</c:v>
                </c:pt>
                <c:pt idx="207">
                  <c:v>26744</c:v>
                </c:pt>
                <c:pt idx="208">
                  <c:v>26096</c:v>
                </c:pt>
                <c:pt idx="209">
                  <c:v>25689</c:v>
                </c:pt>
                <c:pt idx="210">
                  <c:v>24903</c:v>
                </c:pt>
                <c:pt idx="211">
                  <c:v>25124</c:v>
                </c:pt>
                <c:pt idx="212">
                  <c:v>25323</c:v>
                </c:pt>
                <c:pt idx="213">
                  <c:v>24880</c:v>
                </c:pt>
                <c:pt idx="214">
                  <c:v>24316</c:v>
                </c:pt>
                <c:pt idx="215">
                  <c:v>23751</c:v>
                </c:pt>
                <c:pt idx="216">
                  <c:v>21888</c:v>
                </c:pt>
                <c:pt idx="217">
                  <c:v>18944</c:v>
                </c:pt>
                <c:pt idx="218">
                  <c:v>15940</c:v>
                </c:pt>
                <c:pt idx="219">
                  <c:v>14610</c:v>
                </c:pt>
                <c:pt idx="220">
                  <c:v>13425</c:v>
                </c:pt>
                <c:pt idx="221">
                  <c:v>12906</c:v>
                </c:pt>
                <c:pt idx="222">
                  <c:v>12751</c:v>
                </c:pt>
                <c:pt idx="223">
                  <c:v>13024</c:v>
                </c:pt>
                <c:pt idx="224">
                  <c:v>13087</c:v>
                </c:pt>
                <c:pt idx="225">
                  <c:v>13532</c:v>
                </c:pt>
                <c:pt idx="226">
                  <c:v>13931</c:v>
                </c:pt>
                <c:pt idx="227">
                  <c:v>13938</c:v>
                </c:pt>
                <c:pt idx="228">
                  <c:v>14115</c:v>
                </c:pt>
                <c:pt idx="229">
                  <c:v>14613</c:v>
                </c:pt>
                <c:pt idx="230">
                  <c:v>14937</c:v>
                </c:pt>
                <c:pt idx="231">
                  <c:v>14880</c:v>
                </c:pt>
                <c:pt idx="232">
                  <c:v>15316</c:v>
                </c:pt>
                <c:pt idx="233">
                  <c:v>15712</c:v>
                </c:pt>
                <c:pt idx="234">
                  <c:v>15554</c:v>
                </c:pt>
                <c:pt idx="235">
                  <c:v>15456</c:v>
                </c:pt>
                <c:pt idx="236">
                  <c:v>15063</c:v>
                </c:pt>
                <c:pt idx="237">
                  <c:v>15483</c:v>
                </c:pt>
                <c:pt idx="238">
                  <c:v>15472</c:v>
                </c:pt>
                <c:pt idx="239">
                  <c:v>16027</c:v>
                </c:pt>
                <c:pt idx="240">
                  <c:v>16408</c:v>
                </c:pt>
                <c:pt idx="241">
                  <c:v>16408</c:v>
                </c:pt>
                <c:pt idx="242">
                  <c:v>17658</c:v>
                </c:pt>
                <c:pt idx="243">
                  <c:v>18831</c:v>
                </c:pt>
                <c:pt idx="244">
                  <c:v>19963</c:v>
                </c:pt>
                <c:pt idx="245">
                  <c:v>20871</c:v>
                </c:pt>
                <c:pt idx="246">
                  <c:v>21725</c:v>
                </c:pt>
                <c:pt idx="247">
                  <c:v>22522</c:v>
                </c:pt>
                <c:pt idx="248">
                  <c:v>23210</c:v>
                </c:pt>
                <c:pt idx="249">
                  <c:v>24064</c:v>
                </c:pt>
                <c:pt idx="250">
                  <c:v>25244</c:v>
                </c:pt>
                <c:pt idx="251">
                  <c:v>20435</c:v>
                </c:pt>
                <c:pt idx="252">
                  <c:v>20875</c:v>
                </c:pt>
                <c:pt idx="253">
                  <c:v>21652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2-4C79-B56A-005202D4A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01984"/>
        <c:axId val="58203520"/>
      </c:lineChart>
      <c:dateAx>
        <c:axId val="5820198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8203520"/>
        <c:crosses val="autoZero"/>
        <c:auto val="1"/>
        <c:lblOffset val="100"/>
        <c:baseTimeUnit val="days"/>
      </c:dateAx>
      <c:valAx>
        <c:axId val="58203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58201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3176388230538033E-2"/>
          <c:y val="0.1108275789339223"/>
          <c:w val="0.22573797777441271"/>
          <c:h val="9.3122844531132246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Grafico 5. Attuali positivi: Ricoverati e in isolamento domiciliare
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512695659361881E-2"/>
          <c:y val="2.3182633835686996E-2"/>
          <c:w val="0.9296007352778427"/>
          <c:h val="0.92450826826809707"/>
        </c:manualLayout>
      </c:layout>
      <c:areaChart>
        <c:grouping val="stacked"/>
        <c:varyColors val="0"/>
        <c:ser>
          <c:idx val="0"/>
          <c:order val="0"/>
          <c:tx>
            <c:strRef>
              <c:f>'Sicilia foglio di lavoro'!$H$1</c:f>
              <c:strCache>
                <c:ptCount val="1"/>
                <c:pt idx="0">
                  <c:v>Ricoverati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lavoro'!$H$2:$H$410</c:f>
              <c:numCache>
                <c:formatCode>General</c:formatCode>
                <c:ptCount val="256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37</c:v>
                </c:pt>
                <c:pt idx="4">
                  <c:v>38</c:v>
                </c:pt>
                <c:pt idx="5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44</c:v>
                </c:pt>
                <c:pt idx="9">
                  <c:v>51</c:v>
                </c:pt>
                <c:pt idx="10">
                  <c:v>50</c:v>
                </c:pt>
                <c:pt idx="11">
                  <c:v>49</c:v>
                </c:pt>
                <c:pt idx="12">
                  <c:v>48</c:v>
                </c:pt>
                <c:pt idx="13">
                  <c:v>52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60</c:v>
                </c:pt>
                <c:pt idx="18">
                  <c:v>61</c:v>
                </c:pt>
                <c:pt idx="19">
                  <c:v>49</c:v>
                </c:pt>
                <c:pt idx="20">
                  <c:v>53</c:v>
                </c:pt>
                <c:pt idx="21">
                  <c:v>53</c:v>
                </c:pt>
                <c:pt idx="22">
                  <c:v>60</c:v>
                </c:pt>
                <c:pt idx="23">
                  <c:v>63</c:v>
                </c:pt>
                <c:pt idx="24">
                  <c:v>63</c:v>
                </c:pt>
                <c:pt idx="25">
                  <c:v>69</c:v>
                </c:pt>
                <c:pt idx="26">
                  <c:v>72</c:v>
                </c:pt>
                <c:pt idx="27">
                  <c:v>78</c:v>
                </c:pt>
                <c:pt idx="28">
                  <c:v>80</c:v>
                </c:pt>
                <c:pt idx="29">
                  <c:v>78</c:v>
                </c:pt>
                <c:pt idx="30">
                  <c:v>80</c:v>
                </c:pt>
                <c:pt idx="31">
                  <c:v>81</c:v>
                </c:pt>
                <c:pt idx="32">
                  <c:v>88</c:v>
                </c:pt>
                <c:pt idx="33">
                  <c:v>93</c:v>
                </c:pt>
                <c:pt idx="34">
                  <c:v>98</c:v>
                </c:pt>
                <c:pt idx="35">
                  <c:v>100</c:v>
                </c:pt>
                <c:pt idx="36">
                  <c:v>99</c:v>
                </c:pt>
                <c:pt idx="37">
                  <c:v>114</c:v>
                </c:pt>
                <c:pt idx="38">
                  <c:v>117</c:v>
                </c:pt>
                <c:pt idx="39">
                  <c:v>120</c:v>
                </c:pt>
                <c:pt idx="40">
                  <c:v>126</c:v>
                </c:pt>
                <c:pt idx="41">
                  <c:v>129</c:v>
                </c:pt>
                <c:pt idx="42">
                  <c:v>134</c:v>
                </c:pt>
                <c:pt idx="43">
                  <c:v>137</c:v>
                </c:pt>
                <c:pt idx="44">
                  <c:v>152</c:v>
                </c:pt>
                <c:pt idx="45">
                  <c:v>158</c:v>
                </c:pt>
                <c:pt idx="46">
                  <c:v>171</c:v>
                </c:pt>
                <c:pt idx="47">
                  <c:v>187</c:v>
                </c:pt>
                <c:pt idx="48">
                  <c:v>194</c:v>
                </c:pt>
                <c:pt idx="49">
                  <c:v>204</c:v>
                </c:pt>
                <c:pt idx="50">
                  <c:v>207</c:v>
                </c:pt>
                <c:pt idx="51">
                  <c:v>217</c:v>
                </c:pt>
                <c:pt idx="52">
                  <c:v>239</c:v>
                </c:pt>
                <c:pt idx="53">
                  <c:v>246</c:v>
                </c:pt>
                <c:pt idx="54">
                  <c:v>253</c:v>
                </c:pt>
                <c:pt idx="55">
                  <c:v>248</c:v>
                </c:pt>
                <c:pt idx="56">
                  <c:v>268</c:v>
                </c:pt>
                <c:pt idx="57">
                  <c:v>282</c:v>
                </c:pt>
                <c:pt idx="58">
                  <c:v>309</c:v>
                </c:pt>
                <c:pt idx="59">
                  <c:v>309</c:v>
                </c:pt>
                <c:pt idx="60">
                  <c:v>320</c:v>
                </c:pt>
                <c:pt idx="61">
                  <c:v>327</c:v>
                </c:pt>
                <c:pt idx="62">
                  <c:v>324</c:v>
                </c:pt>
                <c:pt idx="63">
                  <c:v>342</c:v>
                </c:pt>
                <c:pt idx="64">
                  <c:v>353</c:v>
                </c:pt>
                <c:pt idx="65">
                  <c:v>389</c:v>
                </c:pt>
                <c:pt idx="66">
                  <c:v>396</c:v>
                </c:pt>
                <c:pt idx="67">
                  <c:v>405</c:v>
                </c:pt>
                <c:pt idx="68">
                  <c:v>409</c:v>
                </c:pt>
                <c:pt idx="69">
                  <c:v>411</c:v>
                </c:pt>
                <c:pt idx="70">
                  <c:v>422</c:v>
                </c:pt>
                <c:pt idx="71">
                  <c:v>426</c:v>
                </c:pt>
                <c:pt idx="72">
                  <c:v>446</c:v>
                </c:pt>
                <c:pt idx="73">
                  <c:v>470</c:v>
                </c:pt>
                <c:pt idx="74">
                  <c:v>496</c:v>
                </c:pt>
                <c:pt idx="75">
                  <c:v>520</c:v>
                </c:pt>
                <c:pt idx="76">
                  <c:v>529</c:v>
                </c:pt>
                <c:pt idx="77">
                  <c:v>540</c:v>
                </c:pt>
                <c:pt idx="78">
                  <c:v>563</c:v>
                </c:pt>
                <c:pt idx="79">
                  <c:v>593</c:v>
                </c:pt>
                <c:pt idx="80">
                  <c:v>619</c:v>
                </c:pt>
                <c:pt idx="81">
                  <c:v>648</c:v>
                </c:pt>
                <c:pt idx="82">
                  <c:v>677</c:v>
                </c:pt>
                <c:pt idx="83">
                  <c:v>682</c:v>
                </c:pt>
                <c:pt idx="84">
                  <c:v>696</c:v>
                </c:pt>
                <c:pt idx="85">
                  <c:v>737</c:v>
                </c:pt>
                <c:pt idx="86">
                  <c:v>775</c:v>
                </c:pt>
                <c:pt idx="87">
                  <c:v>830</c:v>
                </c:pt>
                <c:pt idx="88">
                  <c:v>898</c:v>
                </c:pt>
                <c:pt idx="89">
                  <c:v>954</c:v>
                </c:pt>
                <c:pt idx="90">
                  <c:v>1012</c:v>
                </c:pt>
                <c:pt idx="91">
                  <c:v>1084</c:v>
                </c:pt>
                <c:pt idx="92">
                  <c:v>1131</c:v>
                </c:pt>
                <c:pt idx="93">
                  <c:v>1167</c:v>
                </c:pt>
                <c:pt idx="94">
                  <c:v>1222</c:v>
                </c:pt>
                <c:pt idx="95">
                  <c:v>1253</c:v>
                </c:pt>
                <c:pt idx="96">
                  <c:v>1304</c:v>
                </c:pt>
                <c:pt idx="97">
                  <c:v>1316</c:v>
                </c:pt>
                <c:pt idx="98">
                  <c:v>1330</c:v>
                </c:pt>
                <c:pt idx="99">
                  <c:v>1427</c:v>
                </c:pt>
                <c:pt idx="100">
                  <c:v>1490</c:v>
                </c:pt>
                <c:pt idx="101">
                  <c:v>1543</c:v>
                </c:pt>
                <c:pt idx="102">
                  <c:v>1578</c:v>
                </c:pt>
                <c:pt idx="103">
                  <c:v>1596</c:v>
                </c:pt>
                <c:pt idx="104">
                  <c:v>1660</c:v>
                </c:pt>
                <c:pt idx="105">
                  <c:v>1677</c:v>
                </c:pt>
                <c:pt idx="106">
                  <c:v>1693</c:v>
                </c:pt>
                <c:pt idx="107">
                  <c:v>1725</c:v>
                </c:pt>
                <c:pt idx="108">
                  <c:v>1732</c:v>
                </c:pt>
                <c:pt idx="109">
                  <c:v>1768</c:v>
                </c:pt>
                <c:pt idx="110">
                  <c:v>1772</c:v>
                </c:pt>
                <c:pt idx="111">
                  <c:v>1779</c:v>
                </c:pt>
                <c:pt idx="112">
                  <c:v>1810</c:v>
                </c:pt>
                <c:pt idx="113">
                  <c:v>1838</c:v>
                </c:pt>
                <c:pt idx="114">
                  <c:v>1847</c:v>
                </c:pt>
                <c:pt idx="115">
                  <c:v>1844</c:v>
                </c:pt>
                <c:pt idx="116">
                  <c:v>1824</c:v>
                </c:pt>
                <c:pt idx="117">
                  <c:v>1798</c:v>
                </c:pt>
                <c:pt idx="118">
                  <c:v>1789</c:v>
                </c:pt>
                <c:pt idx="119">
                  <c:v>1766</c:v>
                </c:pt>
                <c:pt idx="120">
                  <c:v>1763</c:v>
                </c:pt>
                <c:pt idx="121">
                  <c:v>1773</c:v>
                </c:pt>
                <c:pt idx="122">
                  <c:v>1737</c:v>
                </c:pt>
                <c:pt idx="123">
                  <c:v>1714</c:v>
                </c:pt>
                <c:pt idx="124">
                  <c:v>1686</c:v>
                </c:pt>
                <c:pt idx="125">
                  <c:v>1647</c:v>
                </c:pt>
                <c:pt idx="126">
                  <c:v>1615</c:v>
                </c:pt>
                <c:pt idx="127">
                  <c:v>1580</c:v>
                </c:pt>
                <c:pt idx="128">
                  <c:v>1592</c:v>
                </c:pt>
                <c:pt idx="129">
                  <c:v>1573</c:v>
                </c:pt>
                <c:pt idx="130">
                  <c:v>1572</c:v>
                </c:pt>
                <c:pt idx="131">
                  <c:v>1539</c:v>
                </c:pt>
                <c:pt idx="132">
                  <c:v>1477</c:v>
                </c:pt>
                <c:pt idx="133">
                  <c:v>1439</c:v>
                </c:pt>
                <c:pt idx="134">
                  <c:v>1424</c:v>
                </c:pt>
                <c:pt idx="135">
                  <c:v>1426</c:v>
                </c:pt>
                <c:pt idx="136">
                  <c:v>1410</c:v>
                </c:pt>
                <c:pt idx="137">
                  <c:v>1371</c:v>
                </c:pt>
                <c:pt idx="138">
                  <c:v>1310</c:v>
                </c:pt>
                <c:pt idx="139">
                  <c:v>1273</c:v>
                </c:pt>
                <c:pt idx="140">
                  <c:v>1245</c:v>
                </c:pt>
                <c:pt idx="141">
                  <c:v>1254</c:v>
                </c:pt>
                <c:pt idx="142">
                  <c:v>1267</c:v>
                </c:pt>
                <c:pt idx="143">
                  <c:v>1235</c:v>
                </c:pt>
                <c:pt idx="144">
                  <c:v>1204</c:v>
                </c:pt>
                <c:pt idx="145">
                  <c:v>1181</c:v>
                </c:pt>
                <c:pt idx="146">
                  <c:v>1169</c:v>
                </c:pt>
                <c:pt idx="147">
                  <c:v>1184</c:v>
                </c:pt>
                <c:pt idx="148">
                  <c:v>1201</c:v>
                </c:pt>
                <c:pt idx="149">
                  <c:v>1239</c:v>
                </c:pt>
                <c:pt idx="150">
                  <c:v>1262</c:v>
                </c:pt>
                <c:pt idx="151">
                  <c:v>1251</c:v>
                </c:pt>
                <c:pt idx="152">
                  <c:v>1240</c:v>
                </c:pt>
                <c:pt idx="153">
                  <c:v>1249</c:v>
                </c:pt>
                <c:pt idx="154">
                  <c:v>1276</c:v>
                </c:pt>
                <c:pt idx="155">
                  <c:v>1321</c:v>
                </c:pt>
                <c:pt idx="156">
                  <c:v>1367</c:v>
                </c:pt>
                <c:pt idx="157">
                  <c:v>1388</c:v>
                </c:pt>
                <c:pt idx="158">
                  <c:v>1384</c:v>
                </c:pt>
                <c:pt idx="159">
                  <c:v>1424</c:v>
                </c:pt>
                <c:pt idx="160">
                  <c:v>1446</c:v>
                </c:pt>
                <c:pt idx="161">
                  <c:v>1461</c:v>
                </c:pt>
                <c:pt idx="162">
                  <c:v>1473</c:v>
                </c:pt>
                <c:pt idx="163">
                  <c:v>1506</c:v>
                </c:pt>
                <c:pt idx="164">
                  <c:v>1551</c:v>
                </c:pt>
                <c:pt idx="165">
                  <c:v>1579</c:v>
                </c:pt>
                <c:pt idx="166">
                  <c:v>1602</c:v>
                </c:pt>
                <c:pt idx="167">
                  <c:v>1613</c:v>
                </c:pt>
                <c:pt idx="168">
                  <c:v>1618</c:v>
                </c:pt>
                <c:pt idx="169">
                  <c:v>1630</c:v>
                </c:pt>
                <c:pt idx="170">
                  <c:v>1649</c:v>
                </c:pt>
                <c:pt idx="171">
                  <c:v>1667</c:v>
                </c:pt>
                <c:pt idx="172">
                  <c:v>1674</c:v>
                </c:pt>
                <c:pt idx="173">
                  <c:v>1657</c:v>
                </c:pt>
                <c:pt idx="174">
                  <c:v>1663</c:v>
                </c:pt>
                <c:pt idx="175">
                  <c:v>1667</c:v>
                </c:pt>
                <c:pt idx="176">
                  <c:v>1658</c:v>
                </c:pt>
                <c:pt idx="177">
                  <c:v>1666</c:v>
                </c:pt>
                <c:pt idx="178">
                  <c:v>1664</c:v>
                </c:pt>
                <c:pt idx="179">
                  <c:v>1653</c:v>
                </c:pt>
                <c:pt idx="180">
                  <c:v>1620</c:v>
                </c:pt>
                <c:pt idx="181">
                  <c:v>1584</c:v>
                </c:pt>
                <c:pt idx="182">
                  <c:v>1553</c:v>
                </c:pt>
                <c:pt idx="183">
                  <c:v>1529</c:v>
                </c:pt>
                <c:pt idx="184">
                  <c:v>1540</c:v>
                </c:pt>
                <c:pt idx="185">
                  <c:v>1529</c:v>
                </c:pt>
                <c:pt idx="186">
                  <c:v>1510</c:v>
                </c:pt>
                <c:pt idx="187">
                  <c:v>1473</c:v>
                </c:pt>
                <c:pt idx="188">
                  <c:v>1426</c:v>
                </c:pt>
                <c:pt idx="189">
                  <c:v>1405</c:v>
                </c:pt>
                <c:pt idx="190">
                  <c:v>1376</c:v>
                </c:pt>
                <c:pt idx="191">
                  <c:v>1373</c:v>
                </c:pt>
                <c:pt idx="192">
                  <c:v>1337</c:v>
                </c:pt>
                <c:pt idx="193">
                  <c:v>1278</c:v>
                </c:pt>
                <c:pt idx="194">
                  <c:v>1236</c:v>
                </c:pt>
                <c:pt idx="195">
                  <c:v>1224</c:v>
                </c:pt>
                <c:pt idx="196">
                  <c:v>1211</c:v>
                </c:pt>
                <c:pt idx="197">
                  <c:v>1195</c:v>
                </c:pt>
                <c:pt idx="198">
                  <c:v>1200</c:v>
                </c:pt>
                <c:pt idx="199">
                  <c:v>1163</c:v>
                </c:pt>
                <c:pt idx="200">
                  <c:v>1115</c:v>
                </c:pt>
                <c:pt idx="201">
                  <c:v>1075</c:v>
                </c:pt>
                <c:pt idx="202">
                  <c:v>1034</c:v>
                </c:pt>
                <c:pt idx="203">
                  <c:v>1007</c:v>
                </c:pt>
                <c:pt idx="204">
                  <c:v>989</c:v>
                </c:pt>
                <c:pt idx="205">
                  <c:v>985</c:v>
                </c:pt>
                <c:pt idx="206">
                  <c:v>953</c:v>
                </c:pt>
                <c:pt idx="207">
                  <c:v>946</c:v>
                </c:pt>
                <c:pt idx="208">
                  <c:v>930</c:v>
                </c:pt>
                <c:pt idx="209">
                  <c:v>908</c:v>
                </c:pt>
                <c:pt idx="210">
                  <c:v>868</c:v>
                </c:pt>
                <c:pt idx="211">
                  <c:v>858</c:v>
                </c:pt>
                <c:pt idx="212">
                  <c:v>858</c:v>
                </c:pt>
                <c:pt idx="213">
                  <c:v>849</c:v>
                </c:pt>
                <c:pt idx="214">
                  <c:v>813</c:v>
                </c:pt>
                <c:pt idx="215">
                  <c:v>794</c:v>
                </c:pt>
                <c:pt idx="216">
                  <c:v>790</c:v>
                </c:pt>
                <c:pt idx="217">
                  <c:v>783</c:v>
                </c:pt>
                <c:pt idx="218">
                  <c:v>780</c:v>
                </c:pt>
                <c:pt idx="219">
                  <c:v>789</c:v>
                </c:pt>
                <c:pt idx="220">
                  <c:v>777</c:v>
                </c:pt>
                <c:pt idx="221">
                  <c:v>775</c:v>
                </c:pt>
                <c:pt idx="222">
                  <c:v>771</c:v>
                </c:pt>
                <c:pt idx="223">
                  <c:v>772</c:v>
                </c:pt>
                <c:pt idx="224">
                  <c:v>783</c:v>
                </c:pt>
                <c:pt idx="225">
                  <c:v>791</c:v>
                </c:pt>
                <c:pt idx="226">
                  <c:v>825</c:v>
                </c:pt>
                <c:pt idx="227">
                  <c:v>838</c:v>
                </c:pt>
                <c:pt idx="228">
                  <c:v>850</c:v>
                </c:pt>
                <c:pt idx="229">
                  <c:v>848</c:v>
                </c:pt>
                <c:pt idx="230">
                  <c:v>847</c:v>
                </c:pt>
                <c:pt idx="231">
                  <c:v>853</c:v>
                </c:pt>
                <c:pt idx="232">
                  <c:v>876</c:v>
                </c:pt>
                <c:pt idx="233">
                  <c:v>906</c:v>
                </c:pt>
                <c:pt idx="234">
                  <c:v>935</c:v>
                </c:pt>
                <c:pt idx="235">
                  <c:v>931</c:v>
                </c:pt>
                <c:pt idx="236">
                  <c:v>931</c:v>
                </c:pt>
                <c:pt idx="237">
                  <c:v>920</c:v>
                </c:pt>
                <c:pt idx="238">
                  <c:v>940</c:v>
                </c:pt>
                <c:pt idx="239">
                  <c:v>973</c:v>
                </c:pt>
                <c:pt idx="240">
                  <c:v>1009</c:v>
                </c:pt>
                <c:pt idx="241">
                  <c:v>1009</c:v>
                </c:pt>
                <c:pt idx="242">
                  <c:v>1031</c:v>
                </c:pt>
                <c:pt idx="243">
                  <c:v>1039</c:v>
                </c:pt>
                <c:pt idx="244">
                  <c:v>1048</c:v>
                </c:pt>
                <c:pt idx="245">
                  <c:v>1054</c:v>
                </c:pt>
                <c:pt idx="246">
                  <c:v>1127</c:v>
                </c:pt>
                <c:pt idx="247">
                  <c:v>1183</c:v>
                </c:pt>
                <c:pt idx="248">
                  <c:v>1242</c:v>
                </c:pt>
                <c:pt idx="249">
                  <c:v>1282</c:v>
                </c:pt>
                <c:pt idx="250">
                  <c:v>1283</c:v>
                </c:pt>
                <c:pt idx="251">
                  <c:v>1317</c:v>
                </c:pt>
                <c:pt idx="252">
                  <c:v>1316</c:v>
                </c:pt>
                <c:pt idx="253">
                  <c:v>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3B-4125-8F0D-F7B561F78AB8}"/>
            </c:ext>
          </c:extLst>
        </c:ser>
        <c:ser>
          <c:idx val="1"/>
          <c:order val="1"/>
          <c:tx>
            <c:strRef>
              <c:f>'Sicilia foglio di lavoro'!$L$1</c:f>
              <c:strCache>
                <c:ptCount val="1"/>
                <c:pt idx="0">
                  <c:v>Isolamento domiciliare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lavoro'!$L$2:$L$277</c:f>
              <c:numCache>
                <c:formatCode>General</c:formatCode>
                <c:ptCount val="123"/>
              </c:numCache>
            </c:numRef>
          </c:val>
          <c:extLst>
            <c:ext xmlns:c16="http://schemas.microsoft.com/office/drawing/2014/chart" uri="{C3380CC4-5D6E-409C-BE32-E72D297353CC}">
              <c16:uniqueId val="{00000001-213B-4125-8F0D-F7B561F78AB8}"/>
            </c:ext>
          </c:extLst>
        </c:ser>
        <c:ser>
          <c:idx val="2"/>
          <c:order val="2"/>
          <c:tx>
            <c:strRef>
              <c:f>'Sicilia foglio di lavoro'!$M$1</c:f>
              <c:strCache>
                <c:ptCount val="1"/>
                <c:pt idx="0">
                  <c:v>Isolamento domiciliare new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cat>
            <c:numRef>
              <c:f>'Sicilia foglio di lavoro'!$A$2:$A$410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lavoro'!$M$2:$M$410</c:f>
              <c:numCache>
                <c:formatCode>General</c:formatCode>
                <c:ptCount val="256"/>
                <c:pt idx="0">
                  <c:v>242</c:v>
                </c:pt>
                <c:pt idx="1">
                  <c:v>246</c:v>
                </c:pt>
                <c:pt idx="2">
                  <c:v>249</c:v>
                </c:pt>
                <c:pt idx="3">
                  <c:v>256</c:v>
                </c:pt>
                <c:pt idx="4">
                  <c:v>276</c:v>
                </c:pt>
                <c:pt idx="5">
                  <c:v>301</c:v>
                </c:pt>
                <c:pt idx="6">
                  <c:v>328</c:v>
                </c:pt>
                <c:pt idx="7">
                  <c:v>356</c:v>
                </c:pt>
                <c:pt idx="8">
                  <c:v>376</c:v>
                </c:pt>
                <c:pt idx="9">
                  <c:v>399</c:v>
                </c:pt>
                <c:pt idx="10">
                  <c:v>488</c:v>
                </c:pt>
                <c:pt idx="11">
                  <c:v>513</c:v>
                </c:pt>
                <c:pt idx="12">
                  <c:v>556</c:v>
                </c:pt>
                <c:pt idx="13">
                  <c:v>579</c:v>
                </c:pt>
                <c:pt idx="14">
                  <c:v>625</c:v>
                </c:pt>
                <c:pt idx="15">
                  <c:v>656</c:v>
                </c:pt>
                <c:pt idx="16">
                  <c:v>658</c:v>
                </c:pt>
                <c:pt idx="17">
                  <c:v>662</c:v>
                </c:pt>
                <c:pt idx="18">
                  <c:v>705</c:v>
                </c:pt>
                <c:pt idx="19">
                  <c:v>741</c:v>
                </c:pt>
                <c:pt idx="20">
                  <c:v>775</c:v>
                </c:pt>
                <c:pt idx="21">
                  <c:v>821</c:v>
                </c:pt>
                <c:pt idx="22">
                  <c:v>843</c:v>
                </c:pt>
                <c:pt idx="23">
                  <c:v>884</c:v>
                </c:pt>
                <c:pt idx="24">
                  <c:v>884</c:v>
                </c:pt>
                <c:pt idx="25">
                  <c:v>911</c:v>
                </c:pt>
                <c:pt idx="26">
                  <c:v>947</c:v>
                </c:pt>
                <c:pt idx="27">
                  <c:v>980</c:v>
                </c:pt>
                <c:pt idx="28">
                  <c:v>1004</c:v>
                </c:pt>
                <c:pt idx="29">
                  <c:v>1036</c:v>
                </c:pt>
                <c:pt idx="30">
                  <c:v>1045</c:v>
                </c:pt>
                <c:pt idx="31">
                  <c:v>1071</c:v>
                </c:pt>
                <c:pt idx="32">
                  <c:v>1139</c:v>
                </c:pt>
                <c:pt idx="33">
                  <c:v>1159</c:v>
                </c:pt>
                <c:pt idx="34">
                  <c:v>1186</c:v>
                </c:pt>
                <c:pt idx="35">
                  <c:v>1243</c:v>
                </c:pt>
                <c:pt idx="36">
                  <c:v>1235</c:v>
                </c:pt>
                <c:pt idx="37">
                  <c:v>1265</c:v>
                </c:pt>
                <c:pt idx="38">
                  <c:v>1337</c:v>
                </c:pt>
                <c:pt idx="39">
                  <c:v>1407</c:v>
                </c:pt>
                <c:pt idx="40">
                  <c:v>1477</c:v>
                </c:pt>
                <c:pt idx="41">
                  <c:v>1577</c:v>
                </c:pt>
                <c:pt idx="42">
                  <c:v>1613</c:v>
                </c:pt>
                <c:pt idx="43">
                  <c:v>1656</c:v>
                </c:pt>
                <c:pt idx="44">
                  <c:v>1690</c:v>
                </c:pt>
                <c:pt idx="45">
                  <c:v>1761</c:v>
                </c:pt>
                <c:pt idx="46">
                  <c:v>1817</c:v>
                </c:pt>
                <c:pt idx="47">
                  <c:v>1856</c:v>
                </c:pt>
                <c:pt idx="48">
                  <c:v>1963</c:v>
                </c:pt>
                <c:pt idx="49">
                  <c:v>2028</c:v>
                </c:pt>
                <c:pt idx="50">
                  <c:v>2109</c:v>
                </c:pt>
                <c:pt idx="51">
                  <c:v>2131</c:v>
                </c:pt>
                <c:pt idx="52">
                  <c:v>2151</c:v>
                </c:pt>
                <c:pt idx="53">
                  <c:v>2166</c:v>
                </c:pt>
                <c:pt idx="54">
                  <c:v>2208</c:v>
                </c:pt>
                <c:pt idx="55">
                  <c:v>2282</c:v>
                </c:pt>
                <c:pt idx="56">
                  <c:v>2315</c:v>
                </c:pt>
                <c:pt idx="57">
                  <c:v>2377</c:v>
                </c:pt>
                <c:pt idx="58">
                  <c:v>2434</c:v>
                </c:pt>
                <c:pt idx="59">
                  <c:v>2478</c:v>
                </c:pt>
                <c:pt idx="60">
                  <c:v>2546</c:v>
                </c:pt>
                <c:pt idx="61">
                  <c:v>2609</c:v>
                </c:pt>
                <c:pt idx="62">
                  <c:v>2724</c:v>
                </c:pt>
                <c:pt idx="63">
                  <c:v>2829</c:v>
                </c:pt>
                <c:pt idx="64">
                  <c:v>2894</c:v>
                </c:pt>
                <c:pt idx="65">
                  <c:v>2969</c:v>
                </c:pt>
                <c:pt idx="66">
                  <c:v>3052</c:v>
                </c:pt>
                <c:pt idx="67">
                  <c:v>3144</c:v>
                </c:pt>
                <c:pt idx="68">
                  <c:v>3287</c:v>
                </c:pt>
                <c:pt idx="69">
                  <c:v>3490</c:v>
                </c:pt>
                <c:pt idx="70">
                  <c:v>3721</c:v>
                </c:pt>
                <c:pt idx="71">
                  <c:v>3975</c:v>
                </c:pt>
                <c:pt idx="72">
                  <c:v>4236</c:v>
                </c:pt>
                <c:pt idx="73">
                  <c:v>4407</c:v>
                </c:pt>
                <c:pt idx="74">
                  <c:v>4691</c:v>
                </c:pt>
                <c:pt idx="75">
                  <c:v>4967</c:v>
                </c:pt>
                <c:pt idx="76">
                  <c:v>5405</c:v>
                </c:pt>
                <c:pt idx="77">
                  <c:v>5741</c:v>
                </c:pt>
                <c:pt idx="78">
                  <c:v>6227</c:v>
                </c:pt>
                <c:pt idx="79">
                  <c:v>6426</c:v>
                </c:pt>
                <c:pt idx="80">
                  <c:v>6878</c:v>
                </c:pt>
                <c:pt idx="81">
                  <c:v>7202</c:v>
                </c:pt>
                <c:pt idx="82">
                  <c:v>7863</c:v>
                </c:pt>
                <c:pt idx="83">
                  <c:v>8454</c:v>
                </c:pt>
                <c:pt idx="84">
                  <c:v>9193</c:v>
                </c:pt>
                <c:pt idx="85">
                  <c:v>9818</c:v>
                </c:pt>
                <c:pt idx="86">
                  <c:v>10170</c:v>
                </c:pt>
                <c:pt idx="87">
                  <c:v>10904</c:v>
                </c:pt>
                <c:pt idx="88">
                  <c:v>11290</c:v>
                </c:pt>
                <c:pt idx="89">
                  <c:v>11791</c:v>
                </c:pt>
                <c:pt idx="90">
                  <c:v>12552</c:v>
                </c:pt>
                <c:pt idx="91">
                  <c:v>13358</c:v>
                </c:pt>
                <c:pt idx="92">
                  <c:v>14193</c:v>
                </c:pt>
                <c:pt idx="93">
                  <c:v>14897</c:v>
                </c:pt>
                <c:pt idx="94">
                  <c:v>15584</c:v>
                </c:pt>
                <c:pt idx="95">
                  <c:v>16365</c:v>
                </c:pt>
                <c:pt idx="96">
                  <c:v>17222</c:v>
                </c:pt>
                <c:pt idx="97">
                  <c:v>18197</c:v>
                </c:pt>
                <c:pt idx="98">
                  <c:v>19407</c:v>
                </c:pt>
                <c:pt idx="99">
                  <c:v>20040</c:v>
                </c:pt>
                <c:pt idx="100">
                  <c:v>20449</c:v>
                </c:pt>
                <c:pt idx="101">
                  <c:v>21289</c:v>
                </c:pt>
                <c:pt idx="102">
                  <c:v>21986</c:v>
                </c:pt>
                <c:pt idx="103">
                  <c:v>23318</c:v>
                </c:pt>
                <c:pt idx="104">
                  <c:v>24626</c:v>
                </c:pt>
                <c:pt idx="105">
                  <c:v>26129</c:v>
                </c:pt>
                <c:pt idx="106">
                  <c:v>27114</c:v>
                </c:pt>
                <c:pt idx="107">
                  <c:v>28040</c:v>
                </c:pt>
                <c:pt idx="108">
                  <c:v>29024</c:v>
                </c:pt>
                <c:pt idx="109">
                  <c:v>30334</c:v>
                </c:pt>
                <c:pt idx="110">
                  <c:v>31809</c:v>
                </c:pt>
                <c:pt idx="111">
                  <c:v>32977</c:v>
                </c:pt>
                <c:pt idx="112">
                  <c:v>34431</c:v>
                </c:pt>
                <c:pt idx="113">
                  <c:v>35324</c:v>
                </c:pt>
                <c:pt idx="114">
                  <c:v>36066</c:v>
                </c:pt>
                <c:pt idx="115">
                  <c:v>36355</c:v>
                </c:pt>
                <c:pt idx="116">
                  <c:v>36496</c:v>
                </c:pt>
                <c:pt idx="117">
                  <c:v>36710</c:v>
                </c:pt>
                <c:pt idx="118">
                  <c:v>37294</c:v>
                </c:pt>
                <c:pt idx="119">
                  <c:v>38116</c:v>
                </c:pt>
                <c:pt idx="120">
                  <c:v>38721</c:v>
                </c:pt>
                <c:pt idx="121">
                  <c:v>38851</c:v>
                </c:pt>
                <c:pt idx="122">
                  <c:v>38993</c:v>
                </c:pt>
                <c:pt idx="123">
                  <c:v>38017</c:v>
                </c:pt>
                <c:pt idx="124">
                  <c:v>38094</c:v>
                </c:pt>
                <c:pt idx="125">
                  <c:v>37703</c:v>
                </c:pt>
                <c:pt idx="126">
                  <c:v>37925</c:v>
                </c:pt>
                <c:pt idx="127">
                  <c:v>38166</c:v>
                </c:pt>
                <c:pt idx="128">
                  <c:v>38654</c:v>
                </c:pt>
                <c:pt idx="129">
                  <c:v>37982</c:v>
                </c:pt>
                <c:pt idx="130">
                  <c:v>37075</c:v>
                </c:pt>
                <c:pt idx="131">
                  <c:v>35430</c:v>
                </c:pt>
                <c:pt idx="132">
                  <c:v>34933</c:v>
                </c:pt>
                <c:pt idx="133">
                  <c:v>34322</c:v>
                </c:pt>
                <c:pt idx="134">
                  <c:v>34295</c:v>
                </c:pt>
                <c:pt idx="135">
                  <c:v>34415</c:v>
                </c:pt>
                <c:pt idx="136">
                  <c:v>34559</c:v>
                </c:pt>
                <c:pt idx="137">
                  <c:v>33805</c:v>
                </c:pt>
                <c:pt idx="138">
                  <c:v>33378</c:v>
                </c:pt>
                <c:pt idx="139">
                  <c:v>32592</c:v>
                </c:pt>
                <c:pt idx="140">
                  <c:v>32598</c:v>
                </c:pt>
                <c:pt idx="141">
                  <c:v>32629</c:v>
                </c:pt>
                <c:pt idx="142">
                  <c:v>32636</c:v>
                </c:pt>
                <c:pt idx="143">
                  <c:v>32257</c:v>
                </c:pt>
                <c:pt idx="144">
                  <c:v>32410</c:v>
                </c:pt>
                <c:pt idx="145">
                  <c:v>32199</c:v>
                </c:pt>
                <c:pt idx="146">
                  <c:v>32063</c:v>
                </c:pt>
                <c:pt idx="147">
                  <c:v>32106</c:v>
                </c:pt>
                <c:pt idx="148">
                  <c:v>31966</c:v>
                </c:pt>
                <c:pt idx="149">
                  <c:v>32007</c:v>
                </c:pt>
                <c:pt idx="150">
                  <c:v>32147</c:v>
                </c:pt>
                <c:pt idx="151">
                  <c:v>32136</c:v>
                </c:pt>
                <c:pt idx="152">
                  <c:v>32628</c:v>
                </c:pt>
                <c:pt idx="153">
                  <c:v>33098</c:v>
                </c:pt>
                <c:pt idx="154">
                  <c:v>33674</c:v>
                </c:pt>
                <c:pt idx="155">
                  <c:v>34270</c:v>
                </c:pt>
                <c:pt idx="156">
                  <c:v>35211</c:v>
                </c:pt>
                <c:pt idx="157">
                  <c:v>36038</c:v>
                </c:pt>
                <c:pt idx="158">
                  <c:v>36355</c:v>
                </c:pt>
                <c:pt idx="159">
                  <c:v>37281</c:v>
                </c:pt>
                <c:pt idx="160">
                  <c:v>38226</c:v>
                </c:pt>
                <c:pt idx="161">
                  <c:v>38937</c:v>
                </c:pt>
                <c:pt idx="162">
                  <c:v>40033</c:v>
                </c:pt>
                <c:pt idx="163">
                  <c:v>41313</c:v>
                </c:pt>
                <c:pt idx="164">
                  <c:v>42487</c:v>
                </c:pt>
                <c:pt idx="165">
                  <c:v>43098</c:v>
                </c:pt>
                <c:pt idx="166">
                  <c:v>43263</c:v>
                </c:pt>
                <c:pt idx="167">
                  <c:v>43432</c:v>
                </c:pt>
                <c:pt idx="168">
                  <c:v>43834</c:v>
                </c:pt>
                <c:pt idx="169">
                  <c:v>44795</c:v>
                </c:pt>
                <c:pt idx="170">
                  <c:v>45236</c:v>
                </c:pt>
                <c:pt idx="171">
                  <c:v>45860</c:v>
                </c:pt>
                <c:pt idx="172">
                  <c:v>45033</c:v>
                </c:pt>
                <c:pt idx="173">
                  <c:v>45241</c:v>
                </c:pt>
                <c:pt idx="174">
                  <c:v>45626</c:v>
                </c:pt>
                <c:pt idx="175">
                  <c:v>45960</c:v>
                </c:pt>
                <c:pt idx="176">
                  <c:v>45996</c:v>
                </c:pt>
                <c:pt idx="177">
                  <c:v>46335</c:v>
                </c:pt>
                <c:pt idx="178">
                  <c:v>45815</c:v>
                </c:pt>
                <c:pt idx="179">
                  <c:v>45377</c:v>
                </c:pt>
                <c:pt idx="180">
                  <c:v>44556</c:v>
                </c:pt>
                <c:pt idx="181">
                  <c:v>42683</c:v>
                </c:pt>
                <c:pt idx="182">
                  <c:v>41315</c:v>
                </c:pt>
                <c:pt idx="183">
                  <c:v>40760</c:v>
                </c:pt>
                <c:pt idx="184">
                  <c:v>40662</c:v>
                </c:pt>
                <c:pt idx="185">
                  <c:v>40084</c:v>
                </c:pt>
                <c:pt idx="186">
                  <c:v>39612</c:v>
                </c:pt>
                <c:pt idx="187">
                  <c:v>39181</c:v>
                </c:pt>
                <c:pt idx="188">
                  <c:v>38128</c:v>
                </c:pt>
                <c:pt idx="189">
                  <c:v>37861</c:v>
                </c:pt>
                <c:pt idx="190">
                  <c:v>37633</c:v>
                </c:pt>
                <c:pt idx="191">
                  <c:v>37559</c:v>
                </c:pt>
                <c:pt idx="192">
                  <c:v>37184</c:v>
                </c:pt>
                <c:pt idx="193">
                  <c:v>36309</c:v>
                </c:pt>
                <c:pt idx="194">
                  <c:v>35419</c:v>
                </c:pt>
                <c:pt idx="195">
                  <c:v>34083</c:v>
                </c:pt>
                <c:pt idx="196">
                  <c:v>33759</c:v>
                </c:pt>
                <c:pt idx="197">
                  <c:v>33671</c:v>
                </c:pt>
                <c:pt idx="198">
                  <c:v>33349</c:v>
                </c:pt>
                <c:pt idx="199">
                  <c:v>33317</c:v>
                </c:pt>
                <c:pt idx="200">
                  <c:v>32540</c:v>
                </c:pt>
                <c:pt idx="201">
                  <c:v>31929</c:v>
                </c:pt>
                <c:pt idx="202">
                  <c:v>30535</c:v>
                </c:pt>
                <c:pt idx="203">
                  <c:v>28899</c:v>
                </c:pt>
                <c:pt idx="204">
                  <c:v>28191</c:v>
                </c:pt>
                <c:pt idx="205">
                  <c:v>28382</c:v>
                </c:pt>
                <c:pt idx="206">
                  <c:v>27704</c:v>
                </c:pt>
                <c:pt idx="207">
                  <c:v>26744</c:v>
                </c:pt>
                <c:pt idx="208">
                  <c:v>26096</c:v>
                </c:pt>
                <c:pt idx="209">
                  <c:v>25689</c:v>
                </c:pt>
                <c:pt idx="210">
                  <c:v>24903</c:v>
                </c:pt>
                <c:pt idx="211">
                  <c:v>25124</c:v>
                </c:pt>
                <c:pt idx="212">
                  <c:v>25323</c:v>
                </c:pt>
                <c:pt idx="213">
                  <c:v>24880</c:v>
                </c:pt>
                <c:pt idx="214">
                  <c:v>24316</c:v>
                </c:pt>
                <c:pt idx="215">
                  <c:v>23751</c:v>
                </c:pt>
                <c:pt idx="216">
                  <c:v>21888</c:v>
                </c:pt>
                <c:pt idx="217">
                  <c:v>18944</c:v>
                </c:pt>
                <c:pt idx="218">
                  <c:v>15940</c:v>
                </c:pt>
                <c:pt idx="219">
                  <c:v>14610</c:v>
                </c:pt>
                <c:pt idx="220">
                  <c:v>13425</c:v>
                </c:pt>
                <c:pt idx="221">
                  <c:v>12906</c:v>
                </c:pt>
                <c:pt idx="222">
                  <c:v>12751</c:v>
                </c:pt>
                <c:pt idx="223">
                  <c:v>13024</c:v>
                </c:pt>
                <c:pt idx="224">
                  <c:v>13087</c:v>
                </c:pt>
                <c:pt idx="225">
                  <c:v>13532</c:v>
                </c:pt>
                <c:pt idx="226">
                  <c:v>13931</c:v>
                </c:pt>
                <c:pt idx="227">
                  <c:v>13938</c:v>
                </c:pt>
                <c:pt idx="228">
                  <c:v>14115</c:v>
                </c:pt>
                <c:pt idx="229">
                  <c:v>14613</c:v>
                </c:pt>
                <c:pt idx="230">
                  <c:v>14937</c:v>
                </c:pt>
                <c:pt idx="231">
                  <c:v>14880</c:v>
                </c:pt>
                <c:pt idx="232">
                  <c:v>15316</c:v>
                </c:pt>
                <c:pt idx="233">
                  <c:v>15712</c:v>
                </c:pt>
                <c:pt idx="234">
                  <c:v>15554</c:v>
                </c:pt>
                <c:pt idx="235">
                  <c:v>15456</c:v>
                </c:pt>
                <c:pt idx="236">
                  <c:v>15063</c:v>
                </c:pt>
                <c:pt idx="237">
                  <c:v>15483</c:v>
                </c:pt>
                <c:pt idx="238">
                  <c:v>15472</c:v>
                </c:pt>
                <c:pt idx="239">
                  <c:v>16027</c:v>
                </c:pt>
                <c:pt idx="240">
                  <c:v>16408</c:v>
                </c:pt>
                <c:pt idx="241">
                  <c:v>16408</c:v>
                </c:pt>
                <c:pt idx="242">
                  <c:v>17658</c:v>
                </c:pt>
                <c:pt idx="243">
                  <c:v>18831</c:v>
                </c:pt>
                <c:pt idx="244">
                  <c:v>19963</c:v>
                </c:pt>
                <c:pt idx="245">
                  <c:v>20871</c:v>
                </c:pt>
                <c:pt idx="246">
                  <c:v>21725</c:v>
                </c:pt>
                <c:pt idx="247">
                  <c:v>22522</c:v>
                </c:pt>
                <c:pt idx="248">
                  <c:v>23210</c:v>
                </c:pt>
                <c:pt idx="249">
                  <c:v>24064</c:v>
                </c:pt>
                <c:pt idx="250">
                  <c:v>25244</c:v>
                </c:pt>
                <c:pt idx="251">
                  <c:v>20435</c:v>
                </c:pt>
                <c:pt idx="252">
                  <c:v>20875</c:v>
                </c:pt>
                <c:pt idx="253">
                  <c:v>21652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7-4FB5-8912-B87F14651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51520"/>
        <c:axId val="58257408"/>
      </c:areaChart>
      <c:dateAx>
        <c:axId val="58251520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8257408"/>
        <c:crosses val="autoZero"/>
        <c:auto val="1"/>
        <c:lblOffset val="100"/>
        <c:baseTimeUnit val="days"/>
      </c:dateAx>
      <c:valAx>
        <c:axId val="5825740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82515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8.5151996170012498E-2"/>
          <c:y val="0.18647571319152434"/>
          <c:w val="0.21096616173261842"/>
          <c:h val="0.12868936784993859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zero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Grafico 6. Ricoverati e ricoverati in T.I. su attuali positivi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7923867282951097E-2"/>
          <c:y val="2.1094569112738111E-2"/>
          <c:w val="0.94351849444254499"/>
          <c:h val="0.88056445216148804"/>
        </c:manualLayout>
      </c:layout>
      <c:lineChart>
        <c:grouping val="standard"/>
        <c:varyColors val="0"/>
        <c:ser>
          <c:idx val="0"/>
          <c:order val="0"/>
          <c:tx>
            <c:strRef>
              <c:f>'Sicilia foglio di lavoro'!$BH$1</c:f>
              <c:strCache>
                <c:ptCount val="1"/>
                <c:pt idx="0">
                  <c:v>Ricoverati no TI/attuali positivi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lavoro'!$A$124:$A$410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lavoro'!$BH$124:$BH$410</c:f>
              <c:numCache>
                <c:formatCode>0.0%</c:formatCode>
                <c:ptCount val="256"/>
                <c:pt idx="0">
                  <c:v>0.12811387900355872</c:v>
                </c:pt>
                <c:pt idx="1">
                  <c:v>0.12631578947368421</c:v>
                </c:pt>
                <c:pt idx="2">
                  <c:v>0.125</c:v>
                </c:pt>
                <c:pt idx="3">
                  <c:v>0.11604095563139932</c:v>
                </c:pt>
                <c:pt idx="4">
                  <c:v>0.10828025477707007</c:v>
                </c:pt>
                <c:pt idx="5">
                  <c:v>0.10818713450292397</c:v>
                </c:pt>
                <c:pt idx="6">
                  <c:v>0.1002710027100271</c:v>
                </c:pt>
                <c:pt idx="7">
                  <c:v>9.3198992443324941E-2</c:v>
                </c:pt>
                <c:pt idx="8">
                  <c:v>9.285714285714286E-2</c:v>
                </c:pt>
                <c:pt idx="9">
                  <c:v>0.1</c:v>
                </c:pt>
                <c:pt idx="10">
                  <c:v>8.1784386617100371E-2</c:v>
                </c:pt>
                <c:pt idx="11">
                  <c:v>7.6512455516014238E-2</c:v>
                </c:pt>
                <c:pt idx="12">
                  <c:v>6.9536423841059597E-2</c:v>
                </c:pt>
                <c:pt idx="13">
                  <c:v>7.2900158478605384E-2</c:v>
                </c:pt>
                <c:pt idx="14">
                  <c:v>6.9423929098966025E-2</c:v>
                </c:pt>
                <c:pt idx="15">
                  <c:v>7.1629213483146062E-2</c:v>
                </c:pt>
                <c:pt idx="16">
                  <c:v>7.5208913649025072E-2</c:v>
                </c:pt>
                <c:pt idx="17">
                  <c:v>7.4792243767313013E-2</c:v>
                </c:pt>
                <c:pt idx="18">
                  <c:v>6.919060052219321E-2</c:v>
                </c:pt>
                <c:pt idx="19">
                  <c:v>5.1898734177215189E-2</c:v>
                </c:pt>
                <c:pt idx="20">
                  <c:v>5.434782608695652E-2</c:v>
                </c:pt>
                <c:pt idx="21">
                  <c:v>5.1487414187643021E-2</c:v>
                </c:pt>
                <c:pt idx="22">
                  <c:v>5.537098560354374E-2</c:v>
                </c:pt>
                <c:pt idx="23">
                  <c:v>5.7022175290390706E-2</c:v>
                </c:pt>
                <c:pt idx="24">
                  <c:v>5.59662090813094E-2</c:v>
                </c:pt>
                <c:pt idx="25">
                  <c:v>6.0204081632653061E-2</c:v>
                </c:pt>
                <c:pt idx="26">
                  <c:v>6.0843964671246323E-2</c:v>
                </c:pt>
                <c:pt idx="27">
                  <c:v>6.5217391304347824E-2</c:v>
                </c:pt>
                <c:pt idx="28">
                  <c:v>6.4575645756457564E-2</c:v>
                </c:pt>
                <c:pt idx="29">
                  <c:v>6.1041292639138239E-2</c:v>
                </c:pt>
                <c:pt idx="30">
                  <c:v>6.222222222222222E-2</c:v>
                </c:pt>
                <c:pt idx="31">
                  <c:v>6.1631944444444448E-2</c:v>
                </c:pt>
                <c:pt idx="32">
                  <c:v>6.1939690301548493E-2</c:v>
                </c:pt>
                <c:pt idx="33">
                  <c:v>6.4696485623003189E-2</c:v>
                </c:pt>
                <c:pt idx="34">
                  <c:v>6.7757009345794386E-2</c:v>
                </c:pt>
                <c:pt idx="35">
                  <c:v>6.5524944154877141E-2</c:v>
                </c:pt>
                <c:pt idx="36">
                  <c:v>6.4467766116941536E-2</c:v>
                </c:pt>
                <c:pt idx="37">
                  <c:v>7.3241479332849885E-2</c:v>
                </c:pt>
                <c:pt idx="38">
                  <c:v>7.1526822558459421E-2</c:v>
                </c:pt>
                <c:pt idx="39">
                  <c:v>6.8762278978389005E-2</c:v>
                </c:pt>
                <c:pt idx="40">
                  <c:v>6.7373674360573926E-2</c:v>
                </c:pt>
                <c:pt idx="41">
                  <c:v>6.5650644783118411E-2</c:v>
                </c:pt>
                <c:pt idx="42">
                  <c:v>6.6399542072123646E-2</c:v>
                </c:pt>
                <c:pt idx="43">
                  <c:v>6.6926938092582267E-2</c:v>
                </c:pt>
                <c:pt idx="44">
                  <c:v>7.38327904451683E-2</c:v>
                </c:pt>
                <c:pt idx="45">
                  <c:v>7.3475768629494523E-2</c:v>
                </c:pt>
                <c:pt idx="46">
                  <c:v>7.7967806841046275E-2</c:v>
                </c:pt>
                <c:pt idx="47">
                  <c:v>8.4679393049437099E-2</c:v>
                </c:pt>
                <c:pt idx="48">
                  <c:v>8.298562818729717E-2</c:v>
                </c:pt>
                <c:pt idx="49">
                  <c:v>8.5573476702508963E-2</c:v>
                </c:pt>
                <c:pt idx="50">
                  <c:v>8.376511226252159E-2</c:v>
                </c:pt>
                <c:pt idx="51">
                  <c:v>8.6456558773424189E-2</c:v>
                </c:pt>
                <c:pt idx="52">
                  <c:v>9.372384937238494E-2</c:v>
                </c:pt>
                <c:pt idx="53">
                  <c:v>9.5356550580431174E-2</c:v>
                </c:pt>
                <c:pt idx="54">
                  <c:v>9.6302316131653798E-2</c:v>
                </c:pt>
                <c:pt idx="55">
                  <c:v>9.2885375494071151E-2</c:v>
                </c:pt>
                <c:pt idx="56">
                  <c:v>9.8722415795586521E-2</c:v>
                </c:pt>
                <c:pt idx="57">
                  <c:v>0.10078977059044754</c:v>
                </c:pt>
                <c:pt idx="58">
                  <c:v>0.1071819176084579</c:v>
                </c:pt>
                <c:pt idx="59">
                  <c:v>0.10513096519555078</c:v>
                </c:pt>
                <c:pt idx="60">
                  <c:v>0.10502442428471738</c:v>
                </c:pt>
                <c:pt idx="61">
                  <c:v>0.10456403269754769</c:v>
                </c:pt>
                <c:pt idx="62">
                  <c:v>9.9409448818897642E-2</c:v>
                </c:pt>
                <c:pt idx="63">
                  <c:v>0.10154525386313466</c:v>
                </c:pt>
                <c:pt idx="64">
                  <c:v>0.10132429935324916</c:v>
                </c:pt>
                <c:pt idx="65">
                  <c:v>0.10750446694460988</c:v>
                </c:pt>
                <c:pt idx="66">
                  <c:v>0.10672853828306264</c:v>
                </c:pt>
                <c:pt idx="67">
                  <c:v>0.10566356720202874</c:v>
                </c:pt>
                <c:pt idx="68">
                  <c:v>0.10173160173160173</c:v>
                </c:pt>
                <c:pt idx="69">
                  <c:v>9.6385542168674704E-2</c:v>
                </c:pt>
                <c:pt idx="70">
                  <c:v>9.3410572049239679E-2</c:v>
                </c:pt>
                <c:pt idx="71">
                  <c:v>8.8161781413315154E-2</c:v>
                </c:pt>
                <c:pt idx="72">
                  <c:v>8.6287911149081589E-2</c:v>
                </c:pt>
                <c:pt idx="73">
                  <c:v>8.7348779987697356E-2</c:v>
                </c:pt>
                <c:pt idx="74">
                  <c:v>8.6176980913823018E-2</c:v>
                </c:pt>
                <c:pt idx="75">
                  <c:v>8.5292509568069982E-2</c:v>
                </c:pt>
                <c:pt idx="76">
                  <c:v>7.9373104145601614E-2</c:v>
                </c:pt>
                <c:pt idx="77">
                  <c:v>7.62617417608661E-2</c:v>
                </c:pt>
                <c:pt idx="78">
                  <c:v>7.2606774668630344E-2</c:v>
                </c:pt>
                <c:pt idx="79">
                  <c:v>7.4227097877190479E-2</c:v>
                </c:pt>
                <c:pt idx="80">
                  <c:v>7.2295584900626916E-2</c:v>
                </c:pt>
                <c:pt idx="81">
                  <c:v>7.1974522292993628E-2</c:v>
                </c:pt>
                <c:pt idx="82">
                  <c:v>6.8852459016393447E-2</c:v>
                </c:pt>
                <c:pt idx="83">
                  <c:v>6.4908056042031523E-2</c:v>
                </c:pt>
                <c:pt idx="84">
                  <c:v>6.128021033471534E-2</c:v>
                </c:pt>
                <c:pt idx="85">
                  <c:v>6.0824253908100423E-2</c:v>
                </c:pt>
                <c:pt idx="86">
                  <c:v>6.185472818638648E-2</c:v>
                </c:pt>
                <c:pt idx="87">
                  <c:v>6.1956707005283794E-2</c:v>
                </c:pt>
                <c:pt idx="88">
                  <c:v>6.4571709878569084E-2</c:v>
                </c:pt>
                <c:pt idx="89">
                  <c:v>6.5829737151824247E-2</c:v>
                </c:pt>
                <c:pt idx="90">
                  <c:v>6.5983485697434383E-2</c:v>
                </c:pt>
                <c:pt idx="91">
                  <c:v>6.6611272676914551E-2</c:v>
                </c:pt>
                <c:pt idx="92">
                  <c:v>6.5191855912294441E-2</c:v>
                </c:pt>
                <c:pt idx="93">
                  <c:v>6.380727091633466E-2</c:v>
                </c:pt>
                <c:pt idx="94">
                  <c:v>6.3786742829941692E-2</c:v>
                </c:pt>
                <c:pt idx="95">
                  <c:v>6.2719945510273586E-2</c:v>
                </c:pt>
                <c:pt idx="96">
                  <c:v>6.1912987153190109E-2</c:v>
                </c:pt>
                <c:pt idx="97">
                  <c:v>5.9293804130579615E-2</c:v>
                </c:pt>
                <c:pt idx="98">
                  <c:v>5.5986883348603945E-2</c:v>
                </c:pt>
                <c:pt idx="99">
                  <c:v>5.8228909488983092E-2</c:v>
                </c:pt>
                <c:pt idx="100">
                  <c:v>5.9391950407949312E-2</c:v>
                </c:pt>
                <c:pt idx="101">
                  <c:v>5.9039943938332166E-2</c:v>
                </c:pt>
                <c:pt idx="102">
                  <c:v>5.8394160583941604E-2</c:v>
                </c:pt>
                <c:pt idx="103">
                  <c:v>5.5832062294292363E-2</c:v>
                </c:pt>
                <c:pt idx="104">
                  <c:v>5.5162443886479492E-2</c:v>
                </c:pt>
                <c:pt idx="105">
                  <c:v>5.2578580162554844E-2</c:v>
                </c:pt>
                <c:pt idx="106">
                  <c:v>5.1237546429687232E-2</c:v>
                </c:pt>
                <c:pt idx="107">
                  <c:v>5.0428355451033094E-2</c:v>
                </c:pt>
                <c:pt idx="108">
                  <c:v>4.893354142281181E-2</c:v>
                </c:pt>
                <c:pt idx="109">
                  <c:v>4.7598280480966919E-2</c:v>
                </c:pt>
                <c:pt idx="110">
                  <c:v>4.5621035704713972E-2</c:v>
                </c:pt>
                <c:pt idx="111">
                  <c:v>4.4222580273909538E-2</c:v>
                </c:pt>
                <c:pt idx="112">
                  <c:v>4.3265914295963138E-2</c:v>
                </c:pt>
                <c:pt idx="113">
                  <c:v>4.2974005704752169E-2</c:v>
                </c:pt>
                <c:pt idx="114">
                  <c:v>4.2307387967188033E-2</c:v>
                </c:pt>
                <c:pt idx="115">
                  <c:v>4.1912091939579572E-2</c:v>
                </c:pt>
                <c:pt idx="116">
                  <c:v>4.1075156576200415E-2</c:v>
                </c:pt>
                <c:pt idx="117">
                  <c:v>4.0121533187909009E-2</c:v>
                </c:pt>
                <c:pt idx="118">
                  <c:v>3.9377734564900339E-2</c:v>
                </c:pt>
                <c:pt idx="119">
                  <c:v>3.8087357705230432E-2</c:v>
                </c:pt>
                <c:pt idx="120">
                  <c:v>3.759509929848829E-2</c:v>
                </c:pt>
                <c:pt idx="121">
                  <c:v>3.8080937376920046E-2</c:v>
                </c:pt>
                <c:pt idx="122">
                  <c:v>3.7245273753989686E-2</c:v>
                </c:pt>
                <c:pt idx="123">
                  <c:v>3.7602879363721024E-2</c:v>
                </c:pt>
                <c:pt idx="124">
                  <c:v>3.6827551533433887E-2</c:v>
                </c:pt>
                <c:pt idx="125">
                  <c:v>3.6365946632782718E-2</c:v>
                </c:pt>
                <c:pt idx="126">
                  <c:v>3.5407182599898834E-2</c:v>
                </c:pt>
                <c:pt idx="127">
                  <c:v>3.4393398077793992E-2</c:v>
                </c:pt>
                <c:pt idx="128">
                  <c:v>3.4463052228792923E-2</c:v>
                </c:pt>
                <c:pt idx="129">
                  <c:v>3.4736442927569208E-2</c:v>
                </c:pt>
                <c:pt idx="130">
                  <c:v>3.5552565529019073E-2</c:v>
                </c:pt>
                <c:pt idx="131">
                  <c:v>3.6300684357164111E-2</c:v>
                </c:pt>
                <c:pt idx="132">
                  <c:v>3.5155177149134853E-2</c:v>
                </c:pt>
                <c:pt idx="133">
                  <c:v>3.4758535835127655E-2</c:v>
                </c:pt>
                <c:pt idx="134">
                  <c:v>3.4323469302052129E-2</c:v>
                </c:pt>
                <c:pt idx="135">
                  <c:v>3.4513545939008398E-2</c:v>
                </c:pt>
                <c:pt idx="136">
                  <c:v>3.4057104729072259E-2</c:v>
                </c:pt>
                <c:pt idx="137">
                  <c:v>3.377302706390721E-2</c:v>
                </c:pt>
                <c:pt idx="138">
                  <c:v>3.2604935424354241E-2</c:v>
                </c:pt>
                <c:pt idx="139">
                  <c:v>3.2216152369703231E-2</c:v>
                </c:pt>
                <c:pt idx="140">
                  <c:v>3.1646130662175337E-2</c:v>
                </c:pt>
                <c:pt idx="141">
                  <c:v>3.1756337986600949E-2</c:v>
                </c:pt>
                <c:pt idx="142">
                  <c:v>3.2032563489956638E-2</c:v>
                </c:pt>
                <c:pt idx="143">
                  <c:v>3.1619491221784306E-2</c:v>
                </c:pt>
                <c:pt idx="144">
                  <c:v>3.0582495388826084E-2</c:v>
                </c:pt>
                <c:pt idx="145">
                  <c:v>3.0197723187537447E-2</c:v>
                </c:pt>
                <c:pt idx="146">
                  <c:v>2.994102070293693E-2</c:v>
                </c:pt>
                <c:pt idx="147">
                  <c:v>3.0459597476719735E-2</c:v>
                </c:pt>
                <c:pt idx="148">
                  <c:v>3.0964512919468147E-2</c:v>
                </c:pt>
                <c:pt idx="149">
                  <c:v>3.2003850087228537E-2</c:v>
                </c:pt>
                <c:pt idx="150">
                  <c:v>3.2715735280912331E-2</c:v>
                </c:pt>
                <c:pt idx="151">
                  <c:v>3.2497678737233054E-2</c:v>
                </c:pt>
                <c:pt idx="152">
                  <c:v>3.1563717963859692E-2</c:v>
                </c:pt>
                <c:pt idx="153">
                  <c:v>3.1239991847905203E-2</c:v>
                </c:pt>
                <c:pt idx="154">
                  <c:v>3.1187410586552219E-2</c:v>
                </c:pt>
                <c:pt idx="155">
                  <c:v>3.1946278553566916E-2</c:v>
                </c:pt>
                <c:pt idx="156">
                  <c:v>3.2287167149652796E-2</c:v>
                </c:pt>
                <c:pt idx="157">
                  <c:v>3.2009832736600227E-2</c:v>
                </c:pt>
                <c:pt idx="158">
                  <c:v>3.1532367047351545E-2</c:v>
                </c:pt>
                <c:pt idx="159">
                  <c:v>3.1727167032683114E-2</c:v>
                </c:pt>
                <c:pt idx="160">
                  <c:v>3.1407541843113528E-2</c:v>
                </c:pt>
                <c:pt idx="161">
                  <c:v>3.1090648051883756E-2</c:v>
                </c:pt>
                <c:pt idx="162">
                  <c:v>3.0477521322218475E-2</c:v>
                </c:pt>
                <c:pt idx="163">
                  <c:v>3.0313645811438847E-2</c:v>
                </c:pt>
                <c:pt idx="164">
                  <c:v>3.0473681820246151E-2</c:v>
                </c:pt>
                <c:pt idx="165">
                  <c:v>3.0686930635450006E-2</c:v>
                </c:pt>
                <c:pt idx="166">
                  <c:v>3.1137858018499946E-2</c:v>
                </c:pt>
                <c:pt idx="167">
                  <c:v>3.1146631146631146E-2</c:v>
                </c:pt>
                <c:pt idx="168">
                  <c:v>3.0933732289008184E-2</c:v>
                </c:pt>
                <c:pt idx="169">
                  <c:v>3.0630048465266558E-2</c:v>
                </c:pt>
                <c:pt idx="170">
                  <c:v>3.0798762930574812E-2</c:v>
                </c:pt>
                <c:pt idx="171">
                  <c:v>3.0635217876154607E-2</c:v>
                </c:pt>
                <c:pt idx="172">
                  <c:v>3.1237287772710728E-2</c:v>
                </c:pt>
                <c:pt idx="173">
                  <c:v>3.0619642628683524E-2</c:v>
                </c:pt>
                <c:pt idx="174">
                  <c:v>3.0472202837869271E-2</c:v>
                </c:pt>
                <c:pt idx="175">
                  <c:v>3.0318936737564826E-2</c:v>
                </c:pt>
                <c:pt idx="176">
                  <c:v>3.0028958744281697E-2</c:v>
                </c:pt>
                <c:pt idx="177">
                  <c:v>2.9978542113705965E-2</c:v>
                </c:pt>
                <c:pt idx="178">
                  <c:v>3.0223888455948946E-2</c:v>
                </c:pt>
                <c:pt idx="179">
                  <c:v>3.0214756538379756E-2</c:v>
                </c:pt>
                <c:pt idx="180">
                  <c:v>3.0427061677061676E-2</c:v>
                </c:pt>
                <c:pt idx="181">
                  <c:v>3.1016332708338038E-2</c:v>
                </c:pt>
                <c:pt idx="182">
                  <c:v>3.1375384902491366E-2</c:v>
                </c:pt>
                <c:pt idx="183">
                  <c:v>3.1332024876445409E-2</c:v>
                </c:pt>
                <c:pt idx="184">
                  <c:v>3.1657267428083974E-2</c:v>
                </c:pt>
                <c:pt idx="185">
                  <c:v>3.188907312618653E-2</c:v>
                </c:pt>
                <c:pt idx="186">
                  <c:v>3.202665240017509E-2</c:v>
                </c:pt>
                <c:pt idx="187">
                  <c:v>3.1632803660156444E-2</c:v>
                </c:pt>
                <c:pt idx="188">
                  <c:v>3.1450675026545985E-2</c:v>
                </c:pt>
                <c:pt idx="189">
                  <c:v>3.1273875617582644E-2</c:v>
                </c:pt>
                <c:pt idx="190">
                  <c:v>3.0710861596041941E-2</c:v>
                </c:pt>
                <c:pt idx="191">
                  <c:v>3.0617486900236308E-2</c:v>
                </c:pt>
                <c:pt idx="192">
                  <c:v>3.0139404480672878E-2</c:v>
                </c:pt>
                <c:pt idx="193">
                  <c:v>2.9478277063878469E-2</c:v>
                </c:pt>
                <c:pt idx="194">
                  <c:v>2.9218387668803709E-2</c:v>
                </c:pt>
                <c:pt idx="195">
                  <c:v>2.9880760189197608E-2</c:v>
                </c:pt>
                <c:pt idx="196">
                  <c:v>2.9825564769802689E-2</c:v>
                </c:pt>
                <c:pt idx="197">
                  <c:v>2.9541673836975851E-2</c:v>
                </c:pt>
                <c:pt idx="198">
                  <c:v>2.9957451735216648E-2</c:v>
                </c:pt>
                <c:pt idx="199">
                  <c:v>2.9147331786542923E-2</c:v>
                </c:pt>
                <c:pt idx="200">
                  <c:v>2.8554449561729311E-2</c:v>
                </c:pt>
                <c:pt idx="201">
                  <c:v>2.8178402617864501E-2</c:v>
                </c:pt>
                <c:pt idx="202">
                  <c:v>2.8002154011847066E-2</c:v>
                </c:pt>
                <c:pt idx="203">
                  <c:v>2.8823647428609645E-2</c:v>
                </c:pt>
                <c:pt idx="204">
                  <c:v>2.8992460589444824E-2</c:v>
                </c:pt>
                <c:pt idx="205">
                  <c:v>2.8705690060271735E-2</c:v>
                </c:pt>
                <c:pt idx="206">
                  <c:v>2.8544509194961092E-2</c:v>
                </c:pt>
                <c:pt idx="207">
                  <c:v>2.9469122426868905E-2</c:v>
                </c:pt>
                <c:pt idx="208">
                  <c:v>2.9564123436690595E-2</c:v>
                </c:pt>
                <c:pt idx="209">
                  <c:v>2.9176222882279956E-2</c:v>
                </c:pt>
                <c:pt idx="210">
                  <c:v>2.8481626634589266E-2</c:v>
                </c:pt>
                <c:pt idx="211">
                  <c:v>2.7903933492417828E-2</c:v>
                </c:pt>
                <c:pt idx="212">
                  <c:v>2.773003323020511E-2</c:v>
                </c:pt>
                <c:pt idx="213">
                  <c:v>2.821718683197948E-2</c:v>
                </c:pt>
                <c:pt idx="214">
                  <c:v>2.7697083051454494E-2</c:v>
                </c:pt>
                <c:pt idx="215">
                  <c:v>2.7541250763903034E-2</c:v>
                </c:pt>
                <c:pt idx="216">
                  <c:v>2.9544051503659935E-2</c:v>
                </c:pt>
                <c:pt idx="217">
                  <c:v>3.3558067623054695E-2</c:v>
                </c:pt>
                <c:pt idx="218">
                  <c:v>3.9294258373205743E-2</c:v>
                </c:pt>
                <c:pt idx="219">
                  <c:v>4.3444379505162674E-2</c:v>
                </c:pt>
                <c:pt idx="220">
                  <c:v>4.682439093085481E-2</c:v>
                </c:pt>
                <c:pt idx="221">
                  <c:v>4.8753746071193628E-2</c:v>
                </c:pt>
                <c:pt idx="222">
                  <c:v>4.9622836858452889E-2</c:v>
                </c:pt>
                <c:pt idx="223">
                  <c:v>4.8637286169904322E-2</c:v>
                </c:pt>
                <c:pt idx="224">
                  <c:v>4.9315068493150684E-2</c:v>
                </c:pt>
                <c:pt idx="225">
                  <c:v>4.8244082943517418E-2</c:v>
                </c:pt>
                <c:pt idx="226">
                  <c:v>4.8658172946597994E-2</c:v>
                </c:pt>
                <c:pt idx="227">
                  <c:v>4.9066053059014618E-2</c:v>
                </c:pt>
                <c:pt idx="228">
                  <c:v>4.9047778149014364E-2</c:v>
                </c:pt>
                <c:pt idx="229">
                  <c:v>4.7280253541168098E-2</c:v>
                </c:pt>
                <c:pt idx="230">
                  <c:v>4.5995945261023824E-2</c:v>
                </c:pt>
                <c:pt idx="231">
                  <c:v>4.6462848789169259E-2</c:v>
                </c:pt>
                <c:pt idx="232">
                  <c:v>4.6380928853754944E-2</c:v>
                </c:pt>
                <c:pt idx="233">
                  <c:v>4.7117583343362621E-2</c:v>
                </c:pt>
                <c:pt idx="234">
                  <c:v>4.9366244162775186E-2</c:v>
                </c:pt>
                <c:pt idx="235">
                  <c:v>4.9551473729175566E-2</c:v>
                </c:pt>
                <c:pt idx="236">
                  <c:v>5.0831561835688384E-2</c:v>
                </c:pt>
                <c:pt idx="237">
                  <c:v>4.8710601719197708E-2</c:v>
                </c:pt>
                <c:pt idx="238">
                  <c:v>4.9536924201803556E-2</c:v>
                </c:pt>
                <c:pt idx="239">
                  <c:v>4.9647058823529412E-2</c:v>
                </c:pt>
                <c:pt idx="240">
                  <c:v>5.0295688120801513E-2</c:v>
                </c:pt>
                <c:pt idx="241">
                  <c:v>5.0295688120801513E-2</c:v>
                </c:pt>
                <c:pt idx="242">
                  <c:v>4.7675103001765744E-2</c:v>
                </c:pt>
                <c:pt idx="243">
                  <c:v>4.5093105183694013E-2</c:v>
                </c:pt>
                <c:pt idx="244">
                  <c:v>4.2739517395649899E-2</c:v>
                </c:pt>
                <c:pt idx="245">
                  <c:v>4.1140250855188139E-2</c:v>
                </c:pt>
                <c:pt idx="246">
                  <c:v>4.2622089970243304E-2</c:v>
                </c:pt>
                <c:pt idx="247">
                  <c:v>4.3239822822189411E-2</c:v>
                </c:pt>
                <c:pt idx="248">
                  <c:v>4.4249959103549813E-2</c:v>
                </c:pt>
                <c:pt idx="249">
                  <c:v>4.4385701885899152E-2</c:v>
                </c:pt>
                <c:pt idx="250">
                  <c:v>4.2183435744712935E-2</c:v>
                </c:pt>
                <c:pt idx="251">
                  <c:v>5.2822728944464874E-2</c:v>
                </c:pt>
                <c:pt idx="252">
                  <c:v>5.19129376774368E-2</c:v>
                </c:pt>
                <c:pt idx="253">
                  <c:v>4.9976056767228244E-2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C-44A6-A744-F3A12CA617DB}"/>
            </c:ext>
          </c:extLst>
        </c:ser>
        <c:ser>
          <c:idx val="1"/>
          <c:order val="1"/>
          <c:tx>
            <c:strRef>
              <c:f>'Sicilia foglio di lavoro'!$BI$1</c:f>
              <c:strCache>
                <c:ptCount val="1"/>
                <c:pt idx="0">
                  <c:v>Ricoverati TI/attuali positivi</c:v>
                </c:pt>
              </c:strCache>
            </c:strRef>
          </c:tx>
          <c:marker>
            <c:symbol val="none"/>
          </c:marker>
          <c:cat>
            <c:numRef>
              <c:f>'Sicilia foglio di lavoro'!$A$124:$A$410</c:f>
              <c:numCache>
                <c:formatCode>d/m;@</c:formatCode>
                <c:ptCount val="256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</c:numCache>
            </c:numRef>
          </c:cat>
          <c:val>
            <c:numRef>
              <c:f>'Sicilia foglio di lavoro'!$BI$124:$BI$410</c:f>
              <c:numCache>
                <c:formatCode>0.0%</c:formatCode>
                <c:ptCount val="256"/>
                <c:pt idx="0">
                  <c:v>1.0676156583629894E-2</c:v>
                </c:pt>
                <c:pt idx="1">
                  <c:v>1.0526315789473684E-2</c:v>
                </c:pt>
                <c:pt idx="2">
                  <c:v>1.0416666666666666E-2</c:v>
                </c:pt>
                <c:pt idx="3">
                  <c:v>1.0238907849829351E-2</c:v>
                </c:pt>
                <c:pt idx="4">
                  <c:v>1.2738853503184714E-2</c:v>
                </c:pt>
                <c:pt idx="5">
                  <c:v>1.1695906432748537E-2</c:v>
                </c:pt>
                <c:pt idx="6">
                  <c:v>1.0840108401084011E-2</c:v>
                </c:pt>
                <c:pt idx="7">
                  <c:v>1.0075566750629723E-2</c:v>
                </c:pt>
                <c:pt idx="8">
                  <c:v>1.1904761904761904E-2</c:v>
                </c:pt>
                <c:pt idx="9">
                  <c:v>1.3333333333333334E-2</c:v>
                </c:pt>
                <c:pt idx="10">
                  <c:v>1.1152416356877323E-2</c:v>
                </c:pt>
                <c:pt idx="11">
                  <c:v>1.0676156583629894E-2</c:v>
                </c:pt>
                <c:pt idx="12">
                  <c:v>9.9337748344370865E-3</c:v>
                </c:pt>
                <c:pt idx="13">
                  <c:v>9.5087163232963554E-3</c:v>
                </c:pt>
                <c:pt idx="14">
                  <c:v>7.385524372230428E-3</c:v>
                </c:pt>
                <c:pt idx="15">
                  <c:v>7.0224719101123594E-3</c:v>
                </c:pt>
                <c:pt idx="16">
                  <c:v>8.356545961002786E-3</c:v>
                </c:pt>
                <c:pt idx="17">
                  <c:v>8.3102493074792248E-3</c:v>
                </c:pt>
                <c:pt idx="18">
                  <c:v>1.0443864229765013E-2</c:v>
                </c:pt>
                <c:pt idx="19">
                  <c:v>1.0126582278481013E-2</c:v>
                </c:pt>
                <c:pt idx="20">
                  <c:v>9.6618357487922701E-3</c:v>
                </c:pt>
                <c:pt idx="21">
                  <c:v>9.1533180778032037E-3</c:v>
                </c:pt>
                <c:pt idx="22">
                  <c:v>1.1074197120708749E-2</c:v>
                </c:pt>
                <c:pt idx="23">
                  <c:v>9.5036958817317843E-3</c:v>
                </c:pt>
                <c:pt idx="24">
                  <c:v>1.0559662090813094E-2</c:v>
                </c:pt>
                <c:pt idx="25">
                  <c:v>1.020408163265306E-2</c:v>
                </c:pt>
                <c:pt idx="26">
                  <c:v>9.8135426889106973E-3</c:v>
                </c:pt>
                <c:pt idx="27">
                  <c:v>8.5066162570888466E-3</c:v>
                </c:pt>
                <c:pt idx="28">
                  <c:v>9.2250922509225092E-3</c:v>
                </c:pt>
                <c:pt idx="29">
                  <c:v>8.9766606822262122E-3</c:v>
                </c:pt>
                <c:pt idx="30">
                  <c:v>8.8888888888888889E-3</c:v>
                </c:pt>
                <c:pt idx="31">
                  <c:v>8.6805555555555559E-3</c:v>
                </c:pt>
                <c:pt idx="32">
                  <c:v>9.7799511002444987E-3</c:v>
                </c:pt>
                <c:pt idx="33">
                  <c:v>9.5846645367412137E-3</c:v>
                </c:pt>
                <c:pt idx="34">
                  <c:v>8.5669781931464167E-3</c:v>
                </c:pt>
                <c:pt idx="35">
                  <c:v>8.9352196574832461E-3</c:v>
                </c:pt>
                <c:pt idx="36">
                  <c:v>9.7451274362818589E-3</c:v>
                </c:pt>
                <c:pt idx="37">
                  <c:v>9.4271211022480053E-3</c:v>
                </c:pt>
                <c:pt idx="38">
                  <c:v>8.9408528198074277E-3</c:v>
                </c:pt>
                <c:pt idx="39">
                  <c:v>9.823182711198428E-3</c:v>
                </c:pt>
                <c:pt idx="40">
                  <c:v>1.1228945726762321E-2</c:v>
                </c:pt>
                <c:pt idx="41">
                  <c:v>9.9648300117233298E-3</c:v>
                </c:pt>
                <c:pt idx="42">
                  <c:v>1.0303377218088151E-2</c:v>
                </c:pt>
                <c:pt idx="43">
                  <c:v>9.4813162297824882E-3</c:v>
                </c:pt>
                <c:pt idx="44">
                  <c:v>8.6862106406080351E-3</c:v>
                </c:pt>
                <c:pt idx="45">
                  <c:v>8.8587806149035952E-3</c:v>
                </c:pt>
                <c:pt idx="46">
                  <c:v>8.0482897384305842E-3</c:v>
                </c:pt>
                <c:pt idx="47">
                  <c:v>6.8526676456191872E-3</c:v>
                </c:pt>
                <c:pt idx="48">
                  <c:v>6.954102920723227E-3</c:v>
                </c:pt>
                <c:pt idx="49">
                  <c:v>5.8243727598566311E-3</c:v>
                </c:pt>
                <c:pt idx="50">
                  <c:v>5.6131260794473233E-3</c:v>
                </c:pt>
                <c:pt idx="51">
                  <c:v>5.96252129471891E-3</c:v>
                </c:pt>
                <c:pt idx="52">
                  <c:v>6.2761506276150627E-3</c:v>
                </c:pt>
                <c:pt idx="53">
                  <c:v>6.6334991708126038E-3</c:v>
                </c:pt>
                <c:pt idx="54">
                  <c:v>6.5014221861032099E-3</c:v>
                </c:pt>
                <c:pt idx="55">
                  <c:v>5.1383399209486164E-3</c:v>
                </c:pt>
                <c:pt idx="56">
                  <c:v>5.0329074719318622E-3</c:v>
                </c:pt>
                <c:pt idx="57">
                  <c:v>5.2651372696502444E-3</c:v>
                </c:pt>
                <c:pt idx="58">
                  <c:v>5.4684651841049947E-3</c:v>
                </c:pt>
                <c:pt idx="59">
                  <c:v>5.7409400789379264E-3</c:v>
                </c:pt>
                <c:pt idx="60">
                  <c:v>6.6294487090020936E-3</c:v>
                </c:pt>
                <c:pt idx="61">
                  <c:v>6.8119891008174387E-3</c:v>
                </c:pt>
                <c:pt idx="62">
                  <c:v>6.889763779527559E-3</c:v>
                </c:pt>
                <c:pt idx="63">
                  <c:v>6.3071586250394197E-3</c:v>
                </c:pt>
                <c:pt idx="64">
                  <c:v>7.3914382506929475E-3</c:v>
                </c:pt>
                <c:pt idx="65">
                  <c:v>8.3382966051220968E-3</c:v>
                </c:pt>
                <c:pt idx="66">
                  <c:v>8.1206496519721574E-3</c:v>
                </c:pt>
                <c:pt idx="67">
                  <c:v>8.4530853761623E-3</c:v>
                </c:pt>
                <c:pt idx="68">
                  <c:v>8.9285714285714281E-3</c:v>
                </c:pt>
                <c:pt idx="69">
                  <c:v>8.9720584465521665E-3</c:v>
                </c:pt>
                <c:pt idx="70">
                  <c:v>8.4479845522568188E-3</c:v>
                </c:pt>
                <c:pt idx="71">
                  <c:v>8.6344012724380824E-3</c:v>
                </c:pt>
                <c:pt idx="72">
                  <c:v>8.9705254164886804E-3</c:v>
                </c:pt>
                <c:pt idx="73">
                  <c:v>9.0219397170391638E-3</c:v>
                </c:pt>
                <c:pt idx="74">
                  <c:v>9.4466936572199737E-3</c:v>
                </c:pt>
                <c:pt idx="75">
                  <c:v>9.4769455075633321E-3</c:v>
                </c:pt>
                <c:pt idx="76">
                  <c:v>9.7741826761038094E-3</c:v>
                </c:pt>
                <c:pt idx="77">
                  <c:v>9.7118293265403607E-3</c:v>
                </c:pt>
                <c:pt idx="78">
                  <c:v>1.0309278350515464E-2</c:v>
                </c:pt>
                <c:pt idx="79">
                  <c:v>1.0257871491665479E-2</c:v>
                </c:pt>
                <c:pt idx="80">
                  <c:v>1.027077497665733E-2</c:v>
                </c:pt>
                <c:pt idx="81">
                  <c:v>1.0573248407643312E-2</c:v>
                </c:pt>
                <c:pt idx="82">
                  <c:v>1.0421545667447307E-2</c:v>
                </c:pt>
                <c:pt idx="83">
                  <c:v>9.7416812609457098E-3</c:v>
                </c:pt>
                <c:pt idx="84">
                  <c:v>9.1010213368389117E-3</c:v>
                </c:pt>
                <c:pt idx="85">
                  <c:v>9.0004737091425868E-3</c:v>
                </c:pt>
                <c:pt idx="86">
                  <c:v>8.9538602101416169E-3</c:v>
                </c:pt>
                <c:pt idx="87">
                  <c:v>8.7779103460030681E-3</c:v>
                </c:pt>
                <c:pt idx="88">
                  <c:v>9.1073186741056772E-3</c:v>
                </c:pt>
                <c:pt idx="89">
                  <c:v>9.0231463318948615E-3</c:v>
                </c:pt>
                <c:pt idx="90">
                  <c:v>8.6257741079327627E-3</c:v>
                </c:pt>
                <c:pt idx="91">
                  <c:v>8.4475834371970648E-3</c:v>
                </c:pt>
                <c:pt idx="92">
                  <c:v>8.6139389193422081E-3</c:v>
                </c:pt>
                <c:pt idx="93">
                  <c:v>8.839641434262949E-3</c:v>
                </c:pt>
                <c:pt idx="94">
                  <c:v>8.9253837915030353E-3</c:v>
                </c:pt>
                <c:pt idx="95">
                  <c:v>8.4004994891588147E-3</c:v>
                </c:pt>
                <c:pt idx="96">
                  <c:v>8.4745762711864406E-3</c:v>
                </c:pt>
                <c:pt idx="97">
                  <c:v>8.1484138779275347E-3</c:v>
                </c:pt>
                <c:pt idx="98">
                  <c:v>8.1496841394608673E-3</c:v>
                </c:pt>
                <c:pt idx="99">
                  <c:v>8.2452135836400056E-3</c:v>
                </c:pt>
                <c:pt idx="100">
                  <c:v>8.5236337116550431E-3</c:v>
                </c:pt>
                <c:pt idx="101">
                  <c:v>8.5406447091800983E-3</c:v>
                </c:pt>
                <c:pt idx="102">
                  <c:v>8.5723985740960781E-3</c:v>
                </c:pt>
                <c:pt idx="103">
                  <c:v>8.2283053704744324E-3</c:v>
                </c:pt>
                <c:pt idx="104">
                  <c:v>7.9890435973522019E-3</c:v>
                </c:pt>
                <c:pt idx="105">
                  <c:v>7.732144141552183E-3</c:v>
                </c:pt>
                <c:pt idx="106">
                  <c:v>7.5328913111396539E-3</c:v>
                </c:pt>
                <c:pt idx="107">
                  <c:v>7.5256173357970768E-3</c:v>
                </c:pt>
                <c:pt idx="108">
                  <c:v>7.3806736896865656E-3</c:v>
                </c:pt>
                <c:pt idx="109">
                  <c:v>7.4761697090523953E-3</c:v>
                </c:pt>
                <c:pt idx="110">
                  <c:v>7.1468985438194214E-3</c:v>
                </c:pt>
                <c:pt idx="111">
                  <c:v>6.9628265623201749E-3</c:v>
                </c:pt>
                <c:pt idx="112">
                  <c:v>6.677519935984106E-3</c:v>
                </c:pt>
                <c:pt idx="113">
                  <c:v>6.4851192077929071E-3</c:v>
                </c:pt>
                <c:pt idx="114">
                  <c:v>6.4094110199667664E-3</c:v>
                </c:pt>
                <c:pt idx="115">
                  <c:v>6.3614230739024585E-3</c:v>
                </c:pt>
                <c:pt idx="116">
                  <c:v>6.5240083507306888E-3</c:v>
                </c:pt>
                <c:pt idx="117">
                  <c:v>6.5700633634569443E-3</c:v>
                </c:pt>
                <c:pt idx="118">
                  <c:v>6.3966430417316993E-3</c:v>
                </c:pt>
                <c:pt idx="119">
                  <c:v>6.193270146933454E-3</c:v>
                </c:pt>
                <c:pt idx="120">
                  <c:v>5.9529690742021538E-3</c:v>
                </c:pt>
                <c:pt idx="121">
                  <c:v>5.5632138637258764E-3</c:v>
                </c:pt>
                <c:pt idx="122">
                  <c:v>5.4014240117849248E-3</c:v>
                </c:pt>
                <c:pt idx="123">
                  <c:v>5.5372379250459335E-3</c:v>
                </c:pt>
                <c:pt idx="124">
                  <c:v>5.5555555555555558E-3</c:v>
                </c:pt>
                <c:pt idx="125">
                  <c:v>5.489199491740788E-3</c:v>
                </c:pt>
                <c:pt idx="126">
                  <c:v>5.4375316135558925E-3</c:v>
                </c:pt>
                <c:pt idx="127">
                  <c:v>5.3590298394807024E-3</c:v>
                </c:pt>
                <c:pt idx="128">
                  <c:v>5.0936739054812897E-3</c:v>
                </c:pt>
                <c:pt idx="129">
                  <c:v>5.0309695360889898E-3</c:v>
                </c:pt>
                <c:pt idx="130">
                  <c:v>5.1232954692472894E-3</c:v>
                </c:pt>
                <c:pt idx="131">
                  <c:v>5.3287889853661178E-3</c:v>
                </c:pt>
                <c:pt idx="132">
                  <c:v>5.4106014831090364E-3</c:v>
                </c:pt>
                <c:pt idx="133">
                  <c:v>5.4808310729565725E-3</c:v>
                </c:pt>
                <c:pt idx="134">
                  <c:v>5.5432682885859065E-3</c:v>
                </c:pt>
                <c:pt idx="135">
                  <c:v>5.2732903657822048E-3</c:v>
                </c:pt>
                <c:pt idx="136">
                  <c:v>5.1433178570435651E-3</c:v>
                </c:pt>
                <c:pt idx="137">
                  <c:v>5.2024107345917669E-3</c:v>
                </c:pt>
                <c:pt idx="138">
                  <c:v>5.160285977859779E-3</c:v>
                </c:pt>
                <c:pt idx="139">
                  <c:v>5.3742802303262957E-3</c:v>
                </c:pt>
                <c:pt idx="140">
                  <c:v>5.1413881748071976E-3</c:v>
                </c:pt>
                <c:pt idx="141">
                  <c:v>5.2533718974116812E-3</c:v>
                </c:pt>
                <c:pt idx="142">
                  <c:v>5.3387605816594399E-3</c:v>
                </c:pt>
                <c:pt idx="143">
                  <c:v>5.2549862653768062E-3</c:v>
                </c:pt>
                <c:pt idx="144">
                  <c:v>5.2359136074254771E-3</c:v>
                </c:pt>
                <c:pt idx="145">
                  <c:v>5.1827441581785497E-3</c:v>
                </c:pt>
                <c:pt idx="146">
                  <c:v>5.2359171882522867E-3</c:v>
                </c:pt>
                <c:pt idx="147">
                  <c:v>5.1066386302192849E-3</c:v>
                </c:pt>
                <c:pt idx="148">
                  <c:v>5.2461784303675339E-3</c:v>
                </c:pt>
                <c:pt idx="149">
                  <c:v>5.2637911327678517E-3</c:v>
                </c:pt>
                <c:pt idx="150">
                  <c:v>5.058517166033105E-3</c:v>
                </c:pt>
                <c:pt idx="151">
                  <c:v>4.9719950879084677E-3</c:v>
                </c:pt>
                <c:pt idx="152">
                  <c:v>5.0490138183536077E-3</c:v>
                </c:pt>
                <c:pt idx="153">
                  <c:v>5.1241738725361754E-3</c:v>
                </c:pt>
                <c:pt idx="154">
                  <c:v>5.3218884120171672E-3</c:v>
                </c:pt>
                <c:pt idx="155">
                  <c:v>5.1698463094602565E-3</c:v>
                </c:pt>
                <c:pt idx="156">
                  <c:v>5.0850237847886708E-3</c:v>
                </c:pt>
                <c:pt idx="157">
                  <c:v>5.0766846577245768E-3</c:v>
                </c:pt>
                <c:pt idx="158">
                  <c:v>5.1405707623413443E-3</c:v>
                </c:pt>
                <c:pt idx="159">
                  <c:v>5.0639452267148945E-3</c:v>
                </c:pt>
                <c:pt idx="160">
                  <c:v>5.0413389796329904E-3</c:v>
                </c:pt>
                <c:pt idx="161">
                  <c:v>5.0745086390415368E-3</c:v>
                </c:pt>
                <c:pt idx="162">
                  <c:v>5.0113236640485712E-3</c:v>
                </c:pt>
                <c:pt idx="163">
                  <c:v>4.8576566477498305E-3</c:v>
                </c:pt>
                <c:pt idx="164">
                  <c:v>4.7459012670875156E-3</c:v>
                </c:pt>
                <c:pt idx="165">
                  <c:v>4.6556393670121096E-3</c:v>
                </c:pt>
                <c:pt idx="166">
                  <c:v>4.5692633455923322E-3</c:v>
                </c:pt>
                <c:pt idx="167">
                  <c:v>4.662004662004662E-3</c:v>
                </c:pt>
                <c:pt idx="168">
                  <c:v>4.6642611986271228E-3</c:v>
                </c:pt>
                <c:pt idx="169">
                  <c:v>4.4803446418955305E-3</c:v>
                </c:pt>
                <c:pt idx="170">
                  <c:v>4.3724005545483632E-3</c:v>
                </c:pt>
                <c:pt idx="171">
                  <c:v>4.4395817114482291E-3</c:v>
                </c:pt>
                <c:pt idx="172">
                  <c:v>4.6031644079045971E-3</c:v>
                </c:pt>
                <c:pt idx="173">
                  <c:v>4.7123544714060299E-3</c:v>
                </c:pt>
                <c:pt idx="174">
                  <c:v>4.6945378417813871E-3</c:v>
                </c:pt>
                <c:pt idx="175">
                  <c:v>4.6822180695823799E-3</c:v>
                </c:pt>
                <c:pt idx="176">
                  <c:v>4.7635035883661393E-3</c:v>
                </c:pt>
                <c:pt idx="177">
                  <c:v>4.7290681444136584E-3</c:v>
                </c:pt>
                <c:pt idx="178">
                  <c:v>4.8231849870469046E-3</c:v>
                </c:pt>
                <c:pt idx="179">
                  <c:v>4.9330214756538376E-3</c:v>
                </c:pt>
                <c:pt idx="180">
                  <c:v>4.6560984060984058E-3</c:v>
                </c:pt>
                <c:pt idx="181">
                  <c:v>4.7665303725122551E-3</c:v>
                </c:pt>
                <c:pt idx="182">
                  <c:v>4.852104133619483E-3</c:v>
                </c:pt>
                <c:pt idx="183">
                  <c:v>4.8239494904112178E-3</c:v>
                </c:pt>
                <c:pt idx="184">
                  <c:v>4.833894128240368E-3</c:v>
                </c:pt>
                <c:pt idx="185">
                  <c:v>4.8542522769326893E-3</c:v>
                </c:pt>
                <c:pt idx="186">
                  <c:v>4.6933514906862504E-3</c:v>
                </c:pt>
                <c:pt idx="187">
                  <c:v>4.5997933782653613E-3</c:v>
                </c:pt>
                <c:pt idx="188">
                  <c:v>4.601304545684381E-3</c:v>
                </c:pt>
                <c:pt idx="189">
                  <c:v>4.5077165996027097E-3</c:v>
                </c:pt>
                <c:pt idx="190">
                  <c:v>4.5630495526673334E-3</c:v>
                </c:pt>
                <c:pt idx="191">
                  <c:v>4.6491318195828624E-3</c:v>
                </c:pt>
                <c:pt idx="192">
                  <c:v>4.5689364242880509E-3</c:v>
                </c:pt>
                <c:pt idx="193">
                  <c:v>4.5228403437358664E-3</c:v>
                </c:pt>
                <c:pt idx="194">
                  <c:v>4.5014322739053338E-3</c:v>
                </c:pt>
                <c:pt idx="195">
                  <c:v>4.786586229359617E-3</c:v>
                </c:pt>
                <c:pt idx="196">
                  <c:v>4.8041178152702316E-3</c:v>
                </c:pt>
                <c:pt idx="197">
                  <c:v>4.7324040612631213E-3</c:v>
                </c:pt>
                <c:pt idx="198">
                  <c:v>4.7758256389475815E-3</c:v>
                </c:pt>
                <c:pt idx="199">
                  <c:v>4.5823665893271462E-3</c:v>
                </c:pt>
                <c:pt idx="200">
                  <c:v>4.5758431139503791E-3</c:v>
                </c:pt>
                <c:pt idx="201">
                  <c:v>4.3934068597745726E-3</c:v>
                </c:pt>
                <c:pt idx="202">
                  <c:v>4.7514967214672618E-3</c:v>
                </c:pt>
                <c:pt idx="203">
                  <c:v>4.8485253795225039E-3</c:v>
                </c:pt>
                <c:pt idx="204">
                  <c:v>4.9006168608636052E-3</c:v>
                </c:pt>
                <c:pt idx="205">
                  <c:v>4.8353594170327235E-3</c:v>
                </c:pt>
                <c:pt idx="206">
                  <c:v>4.7108908818089823E-3</c:v>
                </c:pt>
                <c:pt idx="207">
                  <c:v>4.6948356807511738E-3</c:v>
                </c:pt>
                <c:pt idx="208">
                  <c:v>4.8471841929993336E-3</c:v>
                </c:pt>
                <c:pt idx="209">
                  <c:v>4.9629657480166935E-3</c:v>
                </c:pt>
                <c:pt idx="210">
                  <c:v>5.1996430095844169E-3</c:v>
                </c:pt>
                <c:pt idx="211">
                  <c:v>5.1189284889538913E-3</c:v>
                </c:pt>
                <c:pt idx="212">
                  <c:v>5.0418242236736563E-3</c:v>
                </c:pt>
                <c:pt idx="213">
                  <c:v>4.7805977690543741E-3</c:v>
                </c:pt>
                <c:pt idx="214">
                  <c:v>4.6559751681324365E-3</c:v>
                </c:pt>
                <c:pt idx="215">
                  <c:v>4.8074964351191686E-3</c:v>
                </c:pt>
                <c:pt idx="216">
                  <c:v>5.2914719111032717E-3</c:v>
                </c:pt>
                <c:pt idx="217">
                  <c:v>6.1337253510417196E-3</c:v>
                </c:pt>
                <c:pt idx="218">
                  <c:v>7.3564593301435411E-3</c:v>
                </c:pt>
                <c:pt idx="219">
                  <c:v>7.7927138125852332E-3</c:v>
                </c:pt>
                <c:pt idx="220">
                  <c:v>7.8862132094071266E-3</c:v>
                </c:pt>
                <c:pt idx="221">
                  <c:v>7.894159783641547E-3</c:v>
                </c:pt>
                <c:pt idx="222">
                  <c:v>7.3953557166099686E-3</c:v>
                </c:pt>
                <c:pt idx="223">
                  <c:v>7.3209625978544503E-3</c:v>
                </c:pt>
                <c:pt idx="224">
                  <c:v>7.1377072819033887E-3</c:v>
                </c:pt>
                <c:pt idx="225">
                  <c:v>6.9817775605669199E-3</c:v>
                </c:pt>
                <c:pt idx="226">
                  <c:v>7.2512876118189214E-3</c:v>
                </c:pt>
                <c:pt idx="227">
                  <c:v>7.6475365457498645E-3</c:v>
                </c:pt>
                <c:pt idx="228">
                  <c:v>7.7514199799532243E-3</c:v>
                </c:pt>
                <c:pt idx="229">
                  <c:v>7.5674277213634306E-3</c:v>
                </c:pt>
                <c:pt idx="230">
                  <c:v>7.6659908768373034E-3</c:v>
                </c:pt>
                <c:pt idx="231">
                  <c:v>7.7544015763045824E-3</c:v>
                </c:pt>
                <c:pt idx="232">
                  <c:v>7.7198616600790511E-3</c:v>
                </c:pt>
                <c:pt idx="233">
                  <c:v>7.4016127091106028E-3</c:v>
                </c:pt>
                <c:pt idx="234">
                  <c:v>7.3382254836557703E-3</c:v>
                </c:pt>
                <c:pt idx="235">
                  <c:v>7.261853908586074E-3</c:v>
                </c:pt>
                <c:pt idx="236">
                  <c:v>7.3777666624984372E-3</c:v>
                </c:pt>
                <c:pt idx="237">
                  <c:v>7.3766993842589767E-3</c:v>
                </c:pt>
                <c:pt idx="238">
                  <c:v>7.7382403119668538E-3</c:v>
                </c:pt>
                <c:pt idx="239">
                  <c:v>7.5882352941176474E-3</c:v>
                </c:pt>
                <c:pt idx="240">
                  <c:v>7.6362174886605043E-3</c:v>
                </c:pt>
                <c:pt idx="241">
                  <c:v>7.6362174886605043E-3</c:v>
                </c:pt>
                <c:pt idx="242">
                  <c:v>7.4910375086949541E-3</c:v>
                </c:pt>
                <c:pt idx="243">
                  <c:v>7.1967790639154506E-3</c:v>
                </c:pt>
                <c:pt idx="244">
                  <c:v>7.139117605064014E-3</c:v>
                </c:pt>
                <c:pt idx="245">
                  <c:v>6.9327251995438995E-3</c:v>
                </c:pt>
                <c:pt idx="246">
                  <c:v>6.6952564326973572E-3</c:v>
                </c:pt>
                <c:pt idx="247">
                  <c:v>6.6652604935667579E-3</c:v>
                </c:pt>
                <c:pt idx="248">
                  <c:v>6.5434320300997873E-3</c:v>
                </c:pt>
                <c:pt idx="249">
                  <c:v>6.1942712854099269E-3</c:v>
                </c:pt>
                <c:pt idx="250">
                  <c:v>6.1823802163833074E-3</c:v>
                </c:pt>
                <c:pt idx="251">
                  <c:v>7.7234277307833762E-3</c:v>
                </c:pt>
                <c:pt idx="252">
                  <c:v>7.3903834888017668E-3</c:v>
                </c:pt>
                <c:pt idx="253">
                  <c:v>7.4441687344913151E-3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0C-44A6-A744-F3A12CA61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367360"/>
        <c:axId val="58377344"/>
      </c:lineChart>
      <c:dateAx>
        <c:axId val="58367360"/>
        <c:scaling>
          <c:orientation val="minMax"/>
        </c:scaling>
        <c:delete val="0"/>
        <c:axPos val="b"/>
        <c:numFmt formatCode="[$-410]d\-mmm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8377344"/>
        <c:crosses val="autoZero"/>
        <c:auto val="1"/>
        <c:lblOffset val="100"/>
        <c:baseTimeUnit val="days"/>
      </c:dateAx>
      <c:valAx>
        <c:axId val="58377344"/>
        <c:scaling>
          <c:orientation val="minMax"/>
        </c:scaling>
        <c:delete val="0"/>
        <c:axPos val="l"/>
        <c:majorGridlines/>
        <c:minorGridlines/>
        <c:numFmt formatCode="0%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/>
            </a:pPr>
            <a:endParaRPr lang="it-IT"/>
          </a:p>
        </c:txPr>
        <c:crossAx val="58367360"/>
        <c:crosses val="autoZero"/>
        <c:crossBetween val="between"/>
        <c:minorUnit val="1.0000000000000002E-2"/>
      </c:valAx>
    </c:plotArea>
    <c:legend>
      <c:legendPos val="r"/>
      <c:layout>
        <c:manualLayout>
          <c:xMode val="edge"/>
          <c:yMode val="edge"/>
          <c:x val="0.75393109076941056"/>
          <c:y val="0.15025046522502658"/>
          <c:w val="0.24539477261482853"/>
          <c:h val="8.5810002329832435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 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 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 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 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 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 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 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 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 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 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 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 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 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 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 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 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 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 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 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 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 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 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1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C89A351-A175-4FB6-8EF2-CC5FB10C72F9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85"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>
    <tabColor rgb="FF92D050"/>
  </sheetPr>
  <sheetViews>
    <sheetView zoomScale="83" workbookViewId="0" zoomToFit="1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16E8ABF-30CA-4288-AF57-F3050486B262}">
  <sheetPr>
    <tabColor rgb="FF92D050"/>
  </sheetPr>
  <sheetViews>
    <sheetView zoomScale="8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4AA876D-A55E-4FF0-86BF-D4648C2A72ED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>
    <tabColor rgb="FF92D050"/>
  </sheetPr>
  <sheetViews>
    <sheetView zoomScale="83" workbookViewId="0" zoomToFit="1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>
    <tabColor rgb="FF92D050"/>
  </sheetPr>
  <sheetViews>
    <sheetView zoomScale="83" workbookViewId="0" zoomToFit="1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>
    <tabColor rgb="FF92D050"/>
  </sheetPr>
  <sheetViews>
    <sheetView zoomScale="83" workbookViewId="0" zoomToFit="1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>
    <tabColor rgb="FF92D050"/>
  </sheetPr>
  <sheetViews>
    <sheetView zoomScale="8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D019BB1-5D07-4994-86F8-ABB294461233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E64D351-08DA-499B-9906-3681C6D25884}">
  <sheetPr/>
  <sheetViews>
    <sheetView zoomScale="82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807FA15-103C-4AD4-8DA6-71BE4FD73A82}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 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 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 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 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 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 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 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 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 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 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 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 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 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 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 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 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 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 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 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111" cy="605837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BACEA8F-D6E0-4DC6-B5EB-AA67B5BAB8B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6EA7AF7-E72A-40DB-AEC4-8A38E90295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0.45253</cdr:x>
      <cdr:y>0.49245</cdr:y>
    </cdr:from>
    <cdr:to>
      <cdr:x>0.55078</cdr:x>
      <cdr:y>0.59245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4211657" y="2995211"/>
          <a:ext cx="914400" cy="608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it-IT" sz="1600" b="1"/>
            <a:t>Tamponi positivi:</a:t>
          </a:r>
        </a:p>
        <a:p xmlns:a="http://schemas.openxmlformats.org/drawingml/2006/main">
          <a:pPr algn="ctr"/>
          <a:r>
            <a:rPr lang="it-IT" sz="1600" b="1"/>
            <a:t>186.487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7C05651-61BA-4ACE-89EF-B957DC63B8C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E959B54-84E7-48CC-BF31-0AE26836859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3077179-FD8A-4824-983D-2561555E9F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3390" cy="6058829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2B26FDB-D0FB-4A57-8618-4E668A8B9B7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70C0"/>
  </sheetPr>
  <dimension ref="A1:O552"/>
  <sheetViews>
    <sheetView showGridLines="0" workbookViewId="0">
      <pane ySplit="15" topLeftCell="A392" activePane="bottomLeft" state="frozen"/>
      <selection activeCell="C146" sqref="C146"/>
      <selection pane="bottomLeft" activeCell="M409" sqref="M409:N409"/>
    </sheetView>
  </sheetViews>
  <sheetFormatPr defaultRowHeight="15" outlineLevelRow="1" x14ac:dyDescent="0.2"/>
  <cols>
    <col min="2" max="15" width="11.8359375" customWidth="1"/>
  </cols>
  <sheetData>
    <row r="1" spans="1:15" ht="25.5" customHeight="1" x14ac:dyDescent="0.2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37.5" x14ac:dyDescent="0.2">
      <c r="A2" s="10"/>
      <c r="B2" s="11" t="s">
        <v>0</v>
      </c>
      <c r="C2" s="11" t="s">
        <v>151</v>
      </c>
      <c r="D2" s="11" t="s">
        <v>19</v>
      </c>
      <c r="E2" s="11" t="s">
        <v>2</v>
      </c>
      <c r="F2" s="12" t="s">
        <v>3</v>
      </c>
      <c r="G2" s="12" t="s">
        <v>17</v>
      </c>
      <c r="H2" s="11" t="s">
        <v>16</v>
      </c>
      <c r="I2" s="11" t="s">
        <v>191</v>
      </c>
      <c r="J2" s="12" t="s">
        <v>4</v>
      </c>
      <c r="K2" s="11" t="s">
        <v>5</v>
      </c>
      <c r="L2" s="11" t="s">
        <v>6</v>
      </c>
      <c r="M2" s="12" t="s">
        <v>73</v>
      </c>
      <c r="N2" s="11" t="s">
        <v>74</v>
      </c>
      <c r="O2" s="12" t="s">
        <v>75</v>
      </c>
    </row>
    <row r="3" spans="1:15" hidden="1" outlineLevel="1" x14ac:dyDescent="0.2">
      <c r="A3" s="4">
        <v>43891</v>
      </c>
      <c r="F3" s="5"/>
      <c r="G3" s="5"/>
      <c r="J3" s="5"/>
    </row>
    <row r="4" spans="1:15" hidden="1" outlineLevel="1" x14ac:dyDescent="0.2">
      <c r="A4" s="4">
        <v>43892</v>
      </c>
      <c r="F4" s="5"/>
      <c r="G4" s="5"/>
      <c r="J4" s="5"/>
    </row>
    <row r="5" spans="1:15" hidden="1" outlineLevel="1" x14ac:dyDescent="0.2">
      <c r="A5" s="4">
        <v>43893</v>
      </c>
      <c r="F5" s="5"/>
      <c r="G5" s="5"/>
      <c r="J5" s="5"/>
    </row>
    <row r="6" spans="1:15" hidden="1" outlineLevel="1" x14ac:dyDescent="0.2">
      <c r="A6" s="4">
        <v>43894</v>
      </c>
      <c r="B6">
        <v>367</v>
      </c>
      <c r="D6">
        <v>18</v>
      </c>
      <c r="E6">
        <v>18</v>
      </c>
      <c r="F6" s="5">
        <v>5</v>
      </c>
      <c r="G6" s="5"/>
      <c r="H6">
        <v>0</v>
      </c>
      <c r="J6" s="5">
        <v>13</v>
      </c>
      <c r="K6">
        <v>0</v>
      </c>
      <c r="L6">
        <v>0</v>
      </c>
    </row>
    <row r="7" spans="1:15" hidden="1" outlineLevel="1" x14ac:dyDescent="0.2">
      <c r="A7" s="4">
        <v>43895</v>
      </c>
      <c r="B7">
        <v>440</v>
      </c>
      <c r="D7">
        <v>21</v>
      </c>
      <c r="E7">
        <v>21</v>
      </c>
      <c r="F7" s="5">
        <v>6</v>
      </c>
      <c r="G7" s="5"/>
      <c r="H7">
        <v>0</v>
      </c>
      <c r="J7" s="5">
        <v>15</v>
      </c>
      <c r="K7">
        <v>0</v>
      </c>
      <c r="L7">
        <v>0</v>
      </c>
    </row>
    <row r="8" spans="1:15" hidden="1" outlineLevel="1" x14ac:dyDescent="0.2">
      <c r="A8" s="4">
        <v>43896</v>
      </c>
      <c r="B8">
        <v>547</v>
      </c>
      <c r="D8">
        <v>24</v>
      </c>
      <c r="E8">
        <v>24</v>
      </c>
      <c r="F8" s="5">
        <v>7</v>
      </c>
      <c r="G8" s="5"/>
      <c r="H8">
        <v>0</v>
      </c>
      <c r="J8" s="5">
        <v>17</v>
      </c>
      <c r="K8">
        <v>0</v>
      </c>
      <c r="L8">
        <v>0</v>
      </c>
    </row>
    <row r="9" spans="1:15" hidden="1" outlineLevel="1" x14ac:dyDescent="0.2">
      <c r="A9" s="4">
        <v>43897</v>
      </c>
      <c r="B9">
        <v>643</v>
      </c>
      <c r="D9">
        <v>35</v>
      </c>
      <c r="E9">
        <v>35</v>
      </c>
      <c r="F9" s="5">
        <v>8</v>
      </c>
      <c r="G9" s="5"/>
      <c r="H9">
        <v>0</v>
      </c>
      <c r="J9" s="5">
        <v>27</v>
      </c>
    </row>
    <row r="10" spans="1:15" hidden="1" outlineLevel="1" x14ac:dyDescent="0.2">
      <c r="A10" s="4">
        <v>43898</v>
      </c>
      <c r="F10" s="5"/>
      <c r="G10" s="5"/>
      <c r="H10">
        <v>0</v>
      </c>
      <c r="J10" s="5"/>
    </row>
    <row r="11" spans="1:15" hidden="1" outlineLevel="1" x14ac:dyDescent="0.2">
      <c r="A11" s="4">
        <v>43899</v>
      </c>
      <c r="B11">
        <v>836</v>
      </c>
      <c r="D11">
        <v>54</v>
      </c>
      <c r="E11">
        <v>54</v>
      </c>
      <c r="F11" s="5">
        <v>19</v>
      </c>
      <c r="G11" s="5"/>
      <c r="H11">
        <v>1</v>
      </c>
      <c r="J11" s="5">
        <v>35</v>
      </c>
      <c r="K11">
        <v>0</v>
      </c>
      <c r="L11">
        <v>0</v>
      </c>
    </row>
    <row r="12" spans="1:15" hidden="1" outlineLevel="1" x14ac:dyDescent="0.2">
      <c r="A12" s="4">
        <v>43900</v>
      </c>
      <c r="B12">
        <v>955</v>
      </c>
      <c r="D12">
        <v>62</v>
      </c>
      <c r="E12">
        <v>60</v>
      </c>
      <c r="F12" s="5">
        <v>19</v>
      </c>
      <c r="G12" s="5"/>
      <c r="H12">
        <v>1</v>
      </c>
      <c r="J12" s="5">
        <v>41</v>
      </c>
      <c r="K12">
        <v>2</v>
      </c>
      <c r="L12">
        <v>0</v>
      </c>
    </row>
    <row r="13" spans="1:15" hidden="1" outlineLevel="1" x14ac:dyDescent="0.2">
      <c r="A13" s="4">
        <v>43901</v>
      </c>
      <c r="F13" s="5"/>
      <c r="G13" s="5"/>
      <c r="H13">
        <v>1</v>
      </c>
      <c r="J13" s="5"/>
    </row>
    <row r="14" spans="1:15" hidden="1" outlineLevel="1" x14ac:dyDescent="0.2">
      <c r="A14" s="4">
        <v>43902</v>
      </c>
      <c r="F14" s="5"/>
      <c r="G14" s="5"/>
      <c r="H14">
        <v>5</v>
      </c>
      <c r="J14" s="5"/>
    </row>
    <row r="15" spans="1:15" hidden="1" outlineLevel="1" x14ac:dyDescent="0.2">
      <c r="A15" s="4">
        <v>43903</v>
      </c>
      <c r="B15">
        <v>1496</v>
      </c>
      <c r="D15">
        <v>130</v>
      </c>
      <c r="E15">
        <v>126</v>
      </c>
      <c r="F15" s="5">
        <v>44</v>
      </c>
      <c r="G15" s="5">
        <f>F15-H15</f>
        <v>37</v>
      </c>
      <c r="H15">
        <v>7</v>
      </c>
      <c r="J15" s="5">
        <v>82</v>
      </c>
      <c r="K15">
        <v>2</v>
      </c>
      <c r="L15">
        <v>2</v>
      </c>
    </row>
    <row r="16" spans="1:15" hidden="1" outlineLevel="1" collapsed="1" x14ac:dyDescent="0.2">
      <c r="A16" s="4">
        <v>43904</v>
      </c>
      <c r="B16">
        <v>2100</v>
      </c>
      <c r="D16">
        <v>156</v>
      </c>
      <c r="E16">
        <v>150</v>
      </c>
      <c r="F16" s="5">
        <v>53</v>
      </c>
      <c r="G16" s="5">
        <f>F16-H16</f>
        <v>42</v>
      </c>
      <c r="H16">
        <v>11</v>
      </c>
      <c r="J16" s="5">
        <v>97</v>
      </c>
      <c r="K16">
        <v>4</v>
      </c>
      <c r="L16">
        <v>2</v>
      </c>
    </row>
    <row r="17" spans="1:12" hidden="1" outlineLevel="1" x14ac:dyDescent="0.2">
      <c r="A17" s="4">
        <v>43905</v>
      </c>
      <c r="B17">
        <v>2452</v>
      </c>
      <c r="D17">
        <v>188</v>
      </c>
      <c r="E17">
        <v>179</v>
      </c>
      <c r="F17" s="5">
        <v>71</v>
      </c>
      <c r="G17" s="5">
        <f t="shared" ref="G17:G27" si="0">F17-H17</f>
        <v>56</v>
      </c>
      <c r="H17">
        <v>15</v>
      </c>
      <c r="J17" s="5">
        <v>108</v>
      </c>
      <c r="K17">
        <v>7</v>
      </c>
      <c r="L17">
        <v>2</v>
      </c>
    </row>
    <row r="18" spans="1:12" hidden="1" outlineLevel="1" x14ac:dyDescent="0.2">
      <c r="A18" s="4">
        <v>43906</v>
      </c>
      <c r="B18">
        <v>2653</v>
      </c>
      <c r="D18">
        <v>213</v>
      </c>
      <c r="E18">
        <v>203</v>
      </c>
      <c r="F18" s="5">
        <v>95</v>
      </c>
      <c r="G18" s="5">
        <f t="shared" si="0"/>
        <v>75</v>
      </c>
      <c r="H18">
        <v>20</v>
      </c>
      <c r="J18" s="5">
        <v>108</v>
      </c>
      <c r="K18">
        <v>8</v>
      </c>
      <c r="L18">
        <v>2</v>
      </c>
    </row>
    <row r="19" spans="1:12" hidden="1" outlineLevel="1" x14ac:dyDescent="0.2">
      <c r="A19" s="4">
        <v>43907</v>
      </c>
      <c r="B19">
        <v>2916</v>
      </c>
      <c r="D19">
        <v>237</v>
      </c>
      <c r="E19">
        <v>226</v>
      </c>
      <c r="F19" s="5">
        <v>114</v>
      </c>
      <c r="G19" s="5">
        <f t="shared" si="0"/>
        <v>86</v>
      </c>
      <c r="H19">
        <v>28</v>
      </c>
      <c r="J19" s="5">
        <v>112</v>
      </c>
      <c r="K19">
        <v>8</v>
      </c>
      <c r="L19">
        <v>3</v>
      </c>
    </row>
    <row r="20" spans="1:12" hidden="1" outlineLevel="1" x14ac:dyDescent="0.2">
      <c r="A20" s="4">
        <v>43908</v>
      </c>
      <c r="B20">
        <v>3294</v>
      </c>
      <c r="D20">
        <v>282</v>
      </c>
      <c r="E20">
        <v>267</v>
      </c>
      <c r="F20" s="5">
        <v>129</v>
      </c>
      <c r="G20" s="5">
        <f t="shared" si="0"/>
        <v>100</v>
      </c>
      <c r="H20">
        <v>29</v>
      </c>
      <c r="J20" s="5">
        <v>138</v>
      </c>
      <c r="K20">
        <v>12</v>
      </c>
      <c r="L20">
        <v>3</v>
      </c>
    </row>
    <row r="21" spans="1:12" hidden="1" outlineLevel="1" x14ac:dyDescent="0.2">
      <c r="A21" s="4">
        <v>43909</v>
      </c>
      <c r="B21">
        <v>3961</v>
      </c>
      <c r="D21">
        <v>340</v>
      </c>
      <c r="E21" s="9">
        <v>321</v>
      </c>
      <c r="F21" s="5">
        <v>179</v>
      </c>
      <c r="G21" s="5">
        <f t="shared" si="0"/>
        <v>143</v>
      </c>
      <c r="H21">
        <v>36</v>
      </c>
      <c r="J21" s="5">
        <v>142</v>
      </c>
      <c r="K21">
        <v>15</v>
      </c>
      <c r="L21">
        <v>4</v>
      </c>
    </row>
    <row r="22" spans="1:12" hidden="1" outlineLevel="1" x14ac:dyDescent="0.2">
      <c r="A22" s="4">
        <v>43910</v>
      </c>
      <c r="B22">
        <v>4468</v>
      </c>
      <c r="D22">
        <v>408</v>
      </c>
      <c r="E22">
        <v>379</v>
      </c>
      <c r="F22" s="5">
        <v>210</v>
      </c>
      <c r="G22" s="5">
        <f t="shared" si="0"/>
        <v>168</v>
      </c>
      <c r="H22">
        <v>42</v>
      </c>
      <c r="J22" s="5">
        <v>169</v>
      </c>
      <c r="K22">
        <v>25</v>
      </c>
      <c r="L22">
        <v>4</v>
      </c>
    </row>
    <row r="23" spans="1:12" hidden="1" outlineLevel="1" x14ac:dyDescent="0.2">
      <c r="A23" s="4">
        <v>43911</v>
      </c>
      <c r="B23">
        <v>4883</v>
      </c>
      <c r="D23">
        <v>490</v>
      </c>
      <c r="E23">
        <v>458</v>
      </c>
      <c r="F23" s="5">
        <v>254</v>
      </c>
      <c r="G23" s="5">
        <f t="shared" si="0"/>
        <v>206</v>
      </c>
      <c r="H23">
        <v>48</v>
      </c>
      <c r="J23" s="5">
        <v>204</v>
      </c>
      <c r="K23">
        <v>26</v>
      </c>
      <c r="L23">
        <v>6</v>
      </c>
    </row>
    <row r="24" spans="1:12" hidden="1" outlineLevel="1" x14ac:dyDescent="0.2">
      <c r="A24" s="4">
        <v>43912</v>
      </c>
      <c r="B24">
        <v>5580</v>
      </c>
      <c r="D24">
        <v>630</v>
      </c>
      <c r="E24">
        <v>596</v>
      </c>
      <c r="F24" s="5">
        <v>275</v>
      </c>
      <c r="G24" s="5">
        <f t="shared" si="0"/>
        <v>220</v>
      </c>
      <c r="H24">
        <v>55</v>
      </c>
      <c r="J24" s="5">
        <v>321</v>
      </c>
      <c r="K24">
        <v>26</v>
      </c>
      <c r="L24">
        <v>8</v>
      </c>
    </row>
    <row r="25" spans="1:12" hidden="1" outlineLevel="1" x14ac:dyDescent="0.2">
      <c r="A25" s="4">
        <v>43913</v>
      </c>
      <c r="B25">
        <v>6375</v>
      </c>
      <c r="D25">
        <v>721</v>
      </c>
      <c r="E25">
        <v>681</v>
      </c>
      <c r="F25" s="5">
        <v>310</v>
      </c>
      <c r="G25" s="5">
        <f t="shared" si="0"/>
        <v>250</v>
      </c>
      <c r="H25">
        <v>60</v>
      </c>
      <c r="J25" s="5">
        <v>371</v>
      </c>
      <c r="K25">
        <v>27</v>
      </c>
      <c r="L25">
        <v>13</v>
      </c>
    </row>
    <row r="26" spans="1:12" hidden="1" outlineLevel="1" x14ac:dyDescent="0.2">
      <c r="A26" s="4">
        <v>43914</v>
      </c>
      <c r="B26">
        <v>7170</v>
      </c>
      <c r="D26">
        <v>846</v>
      </c>
      <c r="E26">
        <v>799</v>
      </c>
      <c r="F26" s="5">
        <v>337</v>
      </c>
      <c r="G26" s="5">
        <f t="shared" si="0"/>
        <v>270</v>
      </c>
      <c r="H26">
        <v>67</v>
      </c>
      <c r="J26" s="5">
        <v>462</v>
      </c>
      <c r="K26">
        <v>27</v>
      </c>
      <c r="L26">
        <v>20</v>
      </c>
    </row>
    <row r="27" spans="1:12" hidden="1" outlineLevel="1" x14ac:dyDescent="0.2">
      <c r="A27" s="4">
        <v>43915</v>
      </c>
      <c r="B27">
        <v>8374</v>
      </c>
      <c r="D27">
        <v>994</v>
      </c>
      <c r="E27">
        <v>936</v>
      </c>
      <c r="F27" s="5">
        <v>399</v>
      </c>
      <c r="G27" s="5">
        <f t="shared" si="0"/>
        <v>319</v>
      </c>
      <c r="H27">
        <v>80</v>
      </c>
      <c r="J27" s="5">
        <v>537</v>
      </c>
      <c r="K27">
        <v>33</v>
      </c>
      <c r="L27">
        <v>25</v>
      </c>
    </row>
    <row r="28" spans="1:12" hidden="1" outlineLevel="1" x14ac:dyDescent="0.2">
      <c r="A28" s="4">
        <v>43916</v>
      </c>
      <c r="B28">
        <v>9658</v>
      </c>
      <c r="D28">
        <v>1164</v>
      </c>
      <c r="E28">
        <v>1095</v>
      </c>
      <c r="F28" s="5">
        <v>414</v>
      </c>
      <c r="G28" s="5">
        <v>346</v>
      </c>
      <c r="H28" s="5">
        <v>68</v>
      </c>
      <c r="I28" s="5"/>
      <c r="J28" s="5">
        <v>681</v>
      </c>
      <c r="K28" s="5">
        <v>36</v>
      </c>
      <c r="L28" s="5">
        <v>33</v>
      </c>
    </row>
    <row r="29" spans="1:12" hidden="1" outlineLevel="1" x14ac:dyDescent="0.2">
      <c r="A29" s="4">
        <v>43917</v>
      </c>
      <c r="B29">
        <v>11079</v>
      </c>
      <c r="D29">
        <v>1260</v>
      </c>
      <c r="E29">
        <v>1168</v>
      </c>
      <c r="F29">
        <v>500</v>
      </c>
      <c r="G29">
        <v>425</v>
      </c>
      <c r="H29">
        <v>75</v>
      </c>
      <c r="J29">
        <v>668</v>
      </c>
      <c r="K29">
        <v>53</v>
      </c>
      <c r="L29">
        <v>39</v>
      </c>
    </row>
    <row r="30" spans="1:12" hidden="1" outlineLevel="1" x14ac:dyDescent="0.2">
      <c r="A30" s="4">
        <v>43918</v>
      </c>
      <c r="B30">
        <v>13096</v>
      </c>
      <c r="D30">
        <v>1359</v>
      </c>
      <c r="E30">
        <v>1242</v>
      </c>
      <c r="F30" s="5">
        <v>512</v>
      </c>
      <c r="G30" s="5">
        <f>F30-H30</f>
        <v>441</v>
      </c>
      <c r="H30" s="5">
        <v>71</v>
      </c>
      <c r="I30" s="5"/>
      <c r="J30" s="5">
        <v>730</v>
      </c>
      <c r="K30" s="5">
        <v>60</v>
      </c>
      <c r="L30" s="5">
        <v>57</v>
      </c>
    </row>
    <row r="31" spans="1:12" hidden="1" outlineLevel="1" x14ac:dyDescent="0.2">
      <c r="A31" s="4">
        <v>43919</v>
      </c>
      <c r="B31">
        <f>'Sicilia foglio di lavoro'!B30</f>
        <v>13814</v>
      </c>
      <c r="D31">
        <f>'Sicilia foglio di lavoro'!D30</f>
        <v>1460</v>
      </c>
      <c r="E31">
        <f>'Sicilia foglio di lavoro'!F30</f>
        <v>1330</v>
      </c>
      <c r="F31">
        <f>'Sicilia foglio di lavoro'!H30</f>
        <v>522</v>
      </c>
      <c r="G31">
        <f>'Sicilia foglio di lavoro'!I30</f>
        <v>451</v>
      </c>
      <c r="H31">
        <f>'Sicilia foglio di lavoro'!J30</f>
        <v>71</v>
      </c>
      <c r="J31">
        <f>'Sicilia foglio di lavoro'!L30</f>
        <v>808</v>
      </c>
      <c r="K31">
        <f>'Sicilia foglio di lavoro'!N30</f>
        <v>65</v>
      </c>
      <c r="L31">
        <f>'Sicilia foglio di lavoro'!O30</f>
        <v>65</v>
      </c>
    </row>
    <row r="32" spans="1:12" hidden="1" outlineLevel="1" x14ac:dyDescent="0.2">
      <c r="A32" s="4">
        <v>43920</v>
      </c>
      <c r="B32">
        <f>'Sicilia foglio di lavoro'!B31</f>
        <v>14758</v>
      </c>
      <c r="D32">
        <f>'Sicilia foglio di lavoro'!D31</f>
        <v>1555</v>
      </c>
      <c r="E32">
        <f>'Sicilia foglio di lavoro'!F31</f>
        <v>1408</v>
      </c>
      <c r="F32">
        <f>'Sicilia foglio di lavoro'!H31</f>
        <v>559</v>
      </c>
      <c r="G32">
        <f>'Sicilia foglio di lavoro'!I31</f>
        <v>484</v>
      </c>
      <c r="H32">
        <f>'Sicilia foglio di lavoro'!J31</f>
        <v>75</v>
      </c>
      <c r="J32">
        <f>'Sicilia foglio di lavoro'!L31</f>
        <v>849</v>
      </c>
      <c r="K32">
        <f>'Sicilia foglio di lavoro'!N31</f>
        <v>71</v>
      </c>
      <c r="L32">
        <f>'Sicilia foglio di lavoro'!O31</f>
        <v>76</v>
      </c>
    </row>
    <row r="33" spans="1:12" hidden="1" outlineLevel="1" x14ac:dyDescent="0.2">
      <c r="A33" s="4">
        <v>43921</v>
      </c>
      <c r="B33">
        <f>'Sicilia foglio di lavoro'!B32</f>
        <v>15634</v>
      </c>
      <c r="D33">
        <f>'Sicilia foglio di lavoro'!D32</f>
        <v>1647</v>
      </c>
      <c r="E33">
        <f>'Sicilia foglio di lavoro'!F32</f>
        <v>1492</v>
      </c>
      <c r="F33">
        <f>'Sicilia foglio di lavoro'!H32</f>
        <v>575</v>
      </c>
      <c r="G33">
        <f>'Sicilia foglio di lavoro'!I32</f>
        <v>503</v>
      </c>
      <c r="H33">
        <f>'Sicilia foglio di lavoro'!J32</f>
        <v>72</v>
      </c>
      <c r="J33">
        <f>'Sicilia foglio di lavoro'!L32</f>
        <v>917</v>
      </c>
      <c r="K33">
        <f>'Sicilia foglio di lavoro'!N32</f>
        <v>74</v>
      </c>
      <c r="L33">
        <f>'Sicilia foglio di lavoro'!O32</f>
        <v>81</v>
      </c>
    </row>
    <row r="34" spans="1:12" hidden="1" outlineLevel="1" collapsed="1" x14ac:dyDescent="0.2">
      <c r="A34" s="4">
        <v>43922</v>
      </c>
      <c r="B34">
        <f>'Sicilia foglio di lavoro'!B33</f>
        <v>16836</v>
      </c>
      <c r="D34">
        <f>'Sicilia foglio di lavoro'!D33</f>
        <v>1718</v>
      </c>
      <c r="E34">
        <f>'Sicilia foglio di lavoro'!F33</f>
        <v>1544</v>
      </c>
      <c r="F34">
        <f>'Sicilia foglio di lavoro'!H33</f>
        <v>568</v>
      </c>
      <c r="G34">
        <f>'Sicilia foglio di lavoro'!I33</f>
        <v>496</v>
      </c>
      <c r="H34">
        <f>'Sicilia foglio di lavoro'!J33</f>
        <v>72</v>
      </c>
      <c r="J34">
        <f>'Sicilia foglio di lavoro'!L33</f>
        <v>976</v>
      </c>
      <c r="K34">
        <f>'Sicilia foglio di lavoro'!N33</f>
        <v>86</v>
      </c>
      <c r="L34">
        <f>'Sicilia foglio di lavoro'!O33</f>
        <v>88</v>
      </c>
    </row>
    <row r="35" spans="1:12" hidden="1" outlineLevel="1" x14ac:dyDescent="0.2">
      <c r="A35" s="4">
        <v>43923</v>
      </c>
      <c r="B35">
        <f>'Sicilia foglio di lavoro'!B34</f>
        <v>17833</v>
      </c>
      <c r="D35">
        <f>'Sicilia foglio di lavoro'!D34</f>
        <v>1791</v>
      </c>
      <c r="E35">
        <f>'Sicilia foglio di lavoro'!F34</f>
        <v>1606</v>
      </c>
      <c r="F35">
        <f>'Sicilia foglio di lavoro'!H34</f>
        <v>576</v>
      </c>
      <c r="G35">
        <f>'Sicilia foglio di lavoro'!I34</f>
        <v>503</v>
      </c>
      <c r="H35">
        <f>'Sicilia foglio di lavoro'!J34</f>
        <v>73</v>
      </c>
      <c r="J35">
        <f>'Sicilia foglio di lavoro'!L34</f>
        <v>1030</v>
      </c>
      <c r="K35">
        <f>'Sicilia foglio di lavoro'!N34</f>
        <v>92</v>
      </c>
      <c r="L35">
        <f>'Sicilia foglio di lavoro'!O34</f>
        <v>93</v>
      </c>
    </row>
    <row r="36" spans="1:12" hidden="1" outlineLevel="1" x14ac:dyDescent="0.2">
      <c r="A36" s="4">
        <v>43924</v>
      </c>
      <c r="B36">
        <f>'Sicilia foglio di lavoro'!B35</f>
        <v>18686</v>
      </c>
      <c r="D36">
        <f>'Sicilia foglio di lavoro'!D35</f>
        <v>1859</v>
      </c>
      <c r="E36">
        <f>'Sicilia foglio di lavoro'!F35</f>
        <v>1664</v>
      </c>
      <c r="F36">
        <f>'Sicilia foglio di lavoro'!H35</f>
        <v>608</v>
      </c>
      <c r="G36">
        <f>'Sicilia foglio di lavoro'!I35</f>
        <v>535</v>
      </c>
      <c r="H36">
        <f>'Sicilia foglio di lavoro'!J35</f>
        <v>73</v>
      </c>
      <c r="J36">
        <f>'Sicilia foglio di lavoro'!L35</f>
        <v>1056</v>
      </c>
      <c r="K36">
        <f>'Sicilia foglio di lavoro'!N35</f>
        <v>94</v>
      </c>
      <c r="L36">
        <f>'Sicilia foglio di lavoro'!O35</f>
        <v>101</v>
      </c>
    </row>
    <row r="37" spans="1:12" hidden="1" outlineLevel="1" x14ac:dyDescent="0.2">
      <c r="A37" s="4">
        <v>43925</v>
      </c>
      <c r="B37">
        <f>'Sicilia foglio di lavoro'!B36</f>
        <v>19896</v>
      </c>
      <c r="D37">
        <f>'Sicilia foglio di lavoro'!D36</f>
        <v>1932</v>
      </c>
      <c r="E37">
        <f>'Sicilia foglio di lavoro'!F36</f>
        <v>1726</v>
      </c>
      <c r="F37">
        <f>'Sicilia foglio di lavoro'!H36</f>
        <v>627</v>
      </c>
      <c r="G37">
        <f>'Sicilia foglio di lavoro'!I36</f>
        <v>553</v>
      </c>
      <c r="H37">
        <f>'Sicilia foglio di lavoro'!J36</f>
        <v>74</v>
      </c>
      <c r="J37">
        <f>'Sicilia foglio di lavoro'!L36</f>
        <v>1099</v>
      </c>
      <c r="K37">
        <f>'Sicilia foglio di lavoro'!N36</f>
        <v>95</v>
      </c>
      <c r="L37">
        <f>'Sicilia foglio di lavoro'!O36</f>
        <v>111</v>
      </c>
    </row>
    <row r="38" spans="1:12" hidden="1" outlineLevel="1" x14ac:dyDescent="0.2">
      <c r="A38" s="4">
        <v>43926</v>
      </c>
      <c r="B38">
        <f>'Sicilia foglio di lavoro'!B37</f>
        <v>21904</v>
      </c>
      <c r="D38">
        <f>'Sicilia foglio di lavoro'!D37</f>
        <v>1994</v>
      </c>
      <c r="E38">
        <f>'Sicilia foglio di lavoro'!F37</f>
        <v>1774</v>
      </c>
      <c r="F38">
        <f>'Sicilia foglio di lavoro'!H37</f>
        <v>632</v>
      </c>
      <c r="G38">
        <f>'Sicilia foglio di lavoro'!I37</f>
        <v>556</v>
      </c>
      <c r="H38">
        <f>'Sicilia foglio di lavoro'!J37</f>
        <v>76</v>
      </c>
      <c r="J38">
        <f>'Sicilia foglio di lavoro'!L37</f>
        <v>1142</v>
      </c>
      <c r="K38">
        <f>'Sicilia foglio di lavoro'!N37</f>
        <v>104</v>
      </c>
      <c r="L38">
        <f>'Sicilia foglio di lavoro'!O37</f>
        <v>116</v>
      </c>
    </row>
    <row r="39" spans="1:12" hidden="1" outlineLevel="1" x14ac:dyDescent="0.2">
      <c r="A39" s="4">
        <v>43927</v>
      </c>
      <c r="B39">
        <f>'Sicilia foglio di lavoro'!B38</f>
        <v>23464</v>
      </c>
      <c r="D39">
        <f>'Sicilia foglio di lavoro'!D38</f>
        <v>2046</v>
      </c>
      <c r="E39">
        <f>'Sicilia foglio di lavoro'!F38</f>
        <v>1815</v>
      </c>
      <c r="F39">
        <f>'Sicilia foglio di lavoro'!H38</f>
        <v>637</v>
      </c>
      <c r="G39">
        <f>'Sicilia foglio di lavoro'!I38</f>
        <v>563</v>
      </c>
      <c r="H39">
        <f>'Sicilia foglio di lavoro'!J38</f>
        <v>74</v>
      </c>
      <c r="J39">
        <f>'Sicilia foglio di lavoro'!L38</f>
        <v>1178</v>
      </c>
      <c r="K39">
        <f>'Sicilia foglio di lavoro'!N38</f>
        <v>108</v>
      </c>
      <c r="L39">
        <f>'Sicilia foglio di lavoro'!O38</f>
        <v>123</v>
      </c>
    </row>
    <row r="40" spans="1:12" hidden="1" outlineLevel="1" x14ac:dyDescent="0.2">
      <c r="A40" s="4">
        <v>43928</v>
      </c>
      <c r="B40">
        <f>'Sicilia foglio di lavoro'!B39</f>
        <v>24857</v>
      </c>
      <c r="D40">
        <f>'Sicilia foglio di lavoro'!D39</f>
        <v>2097</v>
      </c>
      <c r="E40">
        <f>'Sicilia foglio di lavoro'!F39</f>
        <v>1859</v>
      </c>
      <c r="F40">
        <f>'Sicilia foglio di lavoro'!H39</f>
        <v>635</v>
      </c>
      <c r="G40">
        <f>'Sicilia foglio di lavoro'!I39</f>
        <v>562</v>
      </c>
      <c r="H40">
        <f>'Sicilia foglio di lavoro'!J39</f>
        <v>73</v>
      </c>
      <c r="J40">
        <f>'Sicilia foglio di lavoro'!L39</f>
        <v>1224</v>
      </c>
      <c r="K40">
        <f>'Sicilia foglio di lavoro'!N39</f>
        <v>113</v>
      </c>
      <c r="L40">
        <f>'Sicilia foglio di lavoro'!O39</f>
        <v>125</v>
      </c>
    </row>
    <row r="41" spans="1:12" hidden="1" outlineLevel="1" x14ac:dyDescent="0.2">
      <c r="A41" s="4">
        <v>43929</v>
      </c>
      <c r="B41">
        <f>'Sicilia foglio di lavoro'!B40</f>
        <v>27438</v>
      </c>
      <c r="D41">
        <f>'Sicilia foglio di lavoro'!D40</f>
        <v>2159</v>
      </c>
      <c r="E41">
        <f>'Sicilia foglio di lavoro'!F40</f>
        <v>1893</v>
      </c>
      <c r="F41">
        <f>'Sicilia foglio di lavoro'!H40</f>
        <v>628</v>
      </c>
      <c r="G41">
        <f>'Sicilia foglio di lavoro'!I40</f>
        <v>563</v>
      </c>
      <c r="H41">
        <f>'Sicilia foglio di lavoro'!J40</f>
        <v>65</v>
      </c>
      <c r="J41">
        <f>'Sicilia foglio di lavoro'!L40</f>
        <v>1265</v>
      </c>
      <c r="K41">
        <f>'Sicilia foglio di lavoro'!N40</f>
        <v>133</v>
      </c>
      <c r="L41">
        <f>'Sicilia foglio di lavoro'!O40</f>
        <v>133</v>
      </c>
    </row>
    <row r="42" spans="1:12" hidden="1" outlineLevel="1" x14ac:dyDescent="0.2">
      <c r="A42" s="4">
        <v>43930</v>
      </c>
      <c r="B42">
        <f>'Sicilia foglio di lavoro'!B41</f>
        <v>28742</v>
      </c>
      <c r="D42">
        <f>'Sicilia foglio di lavoro'!D41</f>
        <v>2232</v>
      </c>
      <c r="E42">
        <f>'Sicilia foglio di lavoro'!F41</f>
        <v>1942</v>
      </c>
      <c r="F42">
        <f>'Sicilia foglio di lavoro'!H41</f>
        <v>629</v>
      </c>
      <c r="G42">
        <f>'Sicilia foglio di lavoro'!I41</f>
        <v>566</v>
      </c>
      <c r="H42">
        <f>'Sicilia foglio di lavoro'!J41</f>
        <v>63</v>
      </c>
      <c r="J42">
        <f>'Sicilia foglio di lavoro'!L41</f>
        <v>1313</v>
      </c>
      <c r="K42">
        <f>'Sicilia foglio di lavoro'!N41</f>
        <v>152</v>
      </c>
      <c r="L42">
        <f>'Sicilia foglio di lavoro'!O41</f>
        <v>138</v>
      </c>
    </row>
    <row r="43" spans="1:12" hidden="1" outlineLevel="1" x14ac:dyDescent="0.2">
      <c r="A43" s="4">
        <v>43931</v>
      </c>
      <c r="B43">
        <f>'Sicilia foglio di lavoro'!B42</f>
        <v>31156</v>
      </c>
      <c r="D43">
        <f>'Sicilia foglio di lavoro'!D42</f>
        <v>2302</v>
      </c>
      <c r="E43">
        <f>'Sicilia foglio di lavoro'!F42</f>
        <v>1967</v>
      </c>
      <c r="F43">
        <f>'Sicilia foglio di lavoro'!H42</f>
        <v>630</v>
      </c>
      <c r="G43">
        <f>'Sicilia foglio di lavoro'!I42</f>
        <v>568</v>
      </c>
      <c r="H43">
        <f>'Sicilia foglio di lavoro'!J42</f>
        <v>62</v>
      </c>
      <c r="J43">
        <f>'Sicilia foglio di lavoro'!L42</f>
        <v>1337</v>
      </c>
      <c r="K43">
        <f>'Sicilia foglio di lavoro'!N42</f>
        <v>187</v>
      </c>
      <c r="L43">
        <f>'Sicilia foglio di lavoro'!O42</f>
        <v>148</v>
      </c>
    </row>
    <row r="44" spans="1:12" hidden="1" outlineLevel="1" x14ac:dyDescent="0.2">
      <c r="A44" s="4">
        <v>43932</v>
      </c>
      <c r="B44">
        <f>'Sicilia foglio di lavoro'!B43</f>
        <v>33787</v>
      </c>
      <c r="D44">
        <f>'Sicilia foglio di lavoro'!D43</f>
        <v>2364</v>
      </c>
      <c r="E44">
        <f>'Sicilia foglio di lavoro'!F43</f>
        <v>2001</v>
      </c>
      <c r="F44">
        <f>'Sicilia foglio di lavoro'!H43</f>
        <v>620</v>
      </c>
      <c r="G44">
        <f>'Sicilia foglio di lavoro'!I43</f>
        <v>562</v>
      </c>
      <c r="H44">
        <f>'Sicilia foglio di lavoro'!J43</f>
        <v>58</v>
      </c>
      <c r="J44">
        <f>'Sicilia foglio di lavoro'!L43</f>
        <v>1381</v>
      </c>
      <c r="K44">
        <f>'Sicilia foglio di lavoro'!N43</f>
        <v>209</v>
      </c>
      <c r="L44">
        <f>'Sicilia foglio di lavoro'!O43</f>
        <v>154</v>
      </c>
    </row>
    <row r="45" spans="1:12" hidden="1" outlineLevel="1" x14ac:dyDescent="0.2">
      <c r="A45" s="4">
        <v>43933</v>
      </c>
      <c r="B45">
        <f>'Sicilia foglio di lavoro'!B44</f>
        <v>36098</v>
      </c>
      <c r="D45">
        <f>'Sicilia foglio di lavoro'!D44</f>
        <v>2416</v>
      </c>
      <c r="E45">
        <f>'Sicilia foglio di lavoro'!F44</f>
        <v>2030</v>
      </c>
      <c r="F45">
        <f>'Sicilia foglio di lavoro'!H44</f>
        <v>605</v>
      </c>
      <c r="G45">
        <f>'Sicilia foglio di lavoro'!I44</f>
        <v>552</v>
      </c>
      <c r="H45">
        <f>'Sicilia foglio di lavoro'!J44</f>
        <v>53</v>
      </c>
      <c r="J45">
        <f>'Sicilia foglio di lavoro'!L44</f>
        <v>1425</v>
      </c>
      <c r="K45">
        <f>'Sicilia foglio di lavoro'!N44</f>
        <v>223</v>
      </c>
      <c r="L45">
        <f>'Sicilia foglio di lavoro'!O44</f>
        <v>163</v>
      </c>
    </row>
    <row r="46" spans="1:12" hidden="1" outlineLevel="1" x14ac:dyDescent="0.2">
      <c r="A46" s="4">
        <v>43934</v>
      </c>
      <c r="B46">
        <f>'Sicilia foglio di lavoro'!B45</f>
        <v>37311</v>
      </c>
      <c r="D46">
        <f>'Sicilia foglio di lavoro'!D45</f>
        <v>2458</v>
      </c>
      <c r="E46">
        <f>'Sicilia foglio di lavoro'!F45</f>
        <v>2050</v>
      </c>
      <c r="F46">
        <f>'Sicilia foglio di lavoro'!H45</f>
        <v>605</v>
      </c>
      <c r="G46">
        <f>'Sicilia foglio di lavoro'!I45</f>
        <v>554</v>
      </c>
      <c r="H46">
        <f>'Sicilia foglio di lavoro'!J45</f>
        <v>51</v>
      </c>
      <c r="J46">
        <f>'Sicilia foglio di lavoro'!L45</f>
        <v>1445</v>
      </c>
      <c r="K46">
        <f>'Sicilia foglio di lavoro'!N45</f>
        <v>237</v>
      </c>
      <c r="L46">
        <f>'Sicilia foglio di lavoro'!O45</f>
        <v>171</v>
      </c>
    </row>
    <row r="47" spans="1:12" hidden="1" outlineLevel="1" x14ac:dyDescent="0.2">
      <c r="A47" s="4">
        <v>43935</v>
      </c>
      <c r="B47">
        <f>'Sicilia foglio di lavoro'!B46</f>
        <v>37877</v>
      </c>
      <c r="D47">
        <f>'Sicilia foglio di lavoro'!D46</f>
        <v>2501</v>
      </c>
      <c r="E47">
        <f>'Sicilia foglio di lavoro'!F46</f>
        <v>2071</v>
      </c>
      <c r="F47">
        <f>'Sicilia foglio di lavoro'!H46</f>
        <v>605</v>
      </c>
      <c r="G47">
        <f>'Sicilia foglio di lavoro'!I46</f>
        <v>552</v>
      </c>
      <c r="H47">
        <f>'Sicilia foglio di lavoro'!J46</f>
        <v>53</v>
      </c>
      <c r="J47">
        <f>'Sicilia foglio di lavoro'!L46</f>
        <v>1466</v>
      </c>
      <c r="K47">
        <f>'Sicilia foglio di lavoro'!N46</f>
        <v>255</v>
      </c>
      <c r="L47">
        <f>'Sicilia foglio di lavoro'!O46</f>
        <v>175</v>
      </c>
    </row>
    <row r="48" spans="1:12" hidden="1" outlineLevel="1" x14ac:dyDescent="0.2">
      <c r="A48" s="4">
        <v>43936</v>
      </c>
      <c r="B48">
        <f>'Sicilia foglio di lavoro'!B47</f>
        <v>39867</v>
      </c>
      <c r="D48">
        <f>'Sicilia foglio di lavoro'!D47</f>
        <v>2535</v>
      </c>
      <c r="E48">
        <f>'Sicilia foglio di lavoro'!F47</f>
        <v>2081</v>
      </c>
      <c r="F48">
        <f>'Sicilia foglio di lavoro'!H47</f>
        <v>590</v>
      </c>
      <c r="G48">
        <f>'Sicilia foglio di lavoro'!I47</f>
        <v>541</v>
      </c>
      <c r="H48">
        <f>'Sicilia foglio di lavoro'!J47</f>
        <v>49</v>
      </c>
      <c r="J48">
        <f>'Sicilia foglio di lavoro'!L47</f>
        <v>1491</v>
      </c>
      <c r="K48">
        <f>'Sicilia foglio di lavoro'!N47</f>
        <v>273</v>
      </c>
      <c r="L48">
        <f>'Sicilia foglio di lavoro'!O47</f>
        <v>181</v>
      </c>
    </row>
    <row r="49" spans="1:12" hidden="1" outlineLevel="1" x14ac:dyDescent="0.2">
      <c r="A49" s="4">
        <v>43937</v>
      </c>
      <c r="B49">
        <f>'Sicilia foglio di lavoro'!B48</f>
        <v>42405</v>
      </c>
      <c r="D49">
        <f>'Sicilia foglio di lavoro'!D48</f>
        <v>2579</v>
      </c>
      <c r="E49">
        <f>'Sicilia foglio di lavoro'!F48</f>
        <v>2108</v>
      </c>
      <c r="F49">
        <f>'Sicilia foglio di lavoro'!H48</f>
        <v>573</v>
      </c>
      <c r="G49">
        <f>'Sicilia foglio di lavoro'!I48</f>
        <v>525</v>
      </c>
      <c r="H49">
        <f>'Sicilia foglio di lavoro'!J48</f>
        <v>48</v>
      </c>
      <c r="J49">
        <f>'Sicilia foglio di lavoro'!L48</f>
        <v>1535</v>
      </c>
      <c r="K49">
        <f>'Sicilia foglio di lavoro'!N48</f>
        <v>284</v>
      </c>
      <c r="L49">
        <f>'Sicilia foglio di lavoro'!O48</f>
        <v>187</v>
      </c>
    </row>
    <row r="50" spans="1:12" hidden="1" outlineLevel="1" x14ac:dyDescent="0.2">
      <c r="A50" s="4">
        <v>43938</v>
      </c>
      <c r="B50">
        <f>'Sicilia foglio di lavoro'!B49</f>
        <v>45172</v>
      </c>
      <c r="D50">
        <f>'Sicilia foglio di lavoro'!D49</f>
        <v>2625</v>
      </c>
      <c r="E50">
        <f>'Sicilia foglio di lavoro'!F49</f>
        <v>2139</v>
      </c>
      <c r="F50">
        <f>'Sicilia foglio di lavoro'!H49</f>
        <v>567</v>
      </c>
      <c r="G50">
        <f>'Sicilia foglio di lavoro'!I49</f>
        <v>521</v>
      </c>
      <c r="H50">
        <f>'Sicilia foglio di lavoro'!J49</f>
        <v>46</v>
      </c>
      <c r="J50">
        <f>'Sicilia foglio di lavoro'!L49</f>
        <v>1572</v>
      </c>
      <c r="K50">
        <f>'Sicilia foglio di lavoro'!N49</f>
        <v>296</v>
      </c>
      <c r="L50">
        <f>'Sicilia foglio di lavoro'!O49</f>
        <v>190</v>
      </c>
    </row>
    <row r="51" spans="1:12" hidden="1" outlineLevel="1" x14ac:dyDescent="0.2">
      <c r="A51" s="4">
        <v>43939</v>
      </c>
      <c r="B51">
        <f>'Sicilia foglio di lavoro'!B50</f>
        <v>47715</v>
      </c>
      <c r="D51">
        <f>'Sicilia foglio di lavoro'!D50</f>
        <v>2672</v>
      </c>
      <c r="E51">
        <f>'Sicilia foglio di lavoro'!F50</f>
        <v>2171</v>
      </c>
      <c r="F51">
        <f>'Sicilia foglio di lavoro'!H50</f>
        <v>568</v>
      </c>
      <c r="G51">
        <f>'Sicilia foglio di lavoro'!I50</f>
        <v>526</v>
      </c>
      <c r="H51">
        <f>'Sicilia foglio di lavoro'!J50</f>
        <v>42</v>
      </c>
      <c r="J51">
        <f>'Sicilia foglio di lavoro'!L50</f>
        <v>1603</v>
      </c>
      <c r="K51">
        <f>'Sicilia foglio di lavoro'!N50</f>
        <v>305</v>
      </c>
      <c r="L51">
        <f>'Sicilia foglio di lavoro'!O50</f>
        <v>196</v>
      </c>
    </row>
    <row r="52" spans="1:12" hidden="1" outlineLevel="1" x14ac:dyDescent="0.2">
      <c r="A52" s="4">
        <v>43940</v>
      </c>
      <c r="B52">
        <f>'Sicilia foglio di lavoro'!B51</f>
        <v>49772</v>
      </c>
      <c r="D52">
        <f>'Sicilia foglio di lavoro'!D51</f>
        <v>2717</v>
      </c>
      <c r="E52">
        <f>'Sicilia foglio di lavoro'!F51</f>
        <v>2202</v>
      </c>
      <c r="F52">
        <f>'Sicilia foglio di lavoro'!H51</f>
        <v>563</v>
      </c>
      <c r="G52">
        <f>'Sicilia foglio di lavoro'!I51</f>
        <v>522</v>
      </c>
      <c r="H52">
        <f>'Sicilia foglio di lavoro'!J51</f>
        <v>41</v>
      </c>
      <c r="J52">
        <f>'Sicilia foglio di lavoro'!L51</f>
        <v>1639</v>
      </c>
      <c r="K52">
        <f>'Sicilia foglio di lavoro'!N51</f>
        <v>315</v>
      </c>
      <c r="L52">
        <f>'Sicilia foglio di lavoro'!O51</f>
        <v>200</v>
      </c>
    </row>
    <row r="53" spans="1:12" hidden="1" outlineLevel="1" x14ac:dyDescent="0.2">
      <c r="A53" s="4">
        <v>43941</v>
      </c>
      <c r="B53">
        <f>'Sicilia foglio di lavoro'!B52</f>
        <v>51373</v>
      </c>
      <c r="D53">
        <f>'Sicilia foglio di lavoro'!D52</f>
        <v>2759</v>
      </c>
      <c r="E53">
        <f>'Sicilia foglio di lavoro'!F52</f>
        <v>2210</v>
      </c>
      <c r="F53">
        <f>'Sicilia foglio di lavoro'!H52</f>
        <v>565</v>
      </c>
      <c r="G53">
        <f>'Sicilia foglio di lavoro'!I52</f>
        <v>526</v>
      </c>
      <c r="H53">
        <f>'Sicilia foglio di lavoro'!J52</f>
        <v>39</v>
      </c>
      <c r="J53">
        <f>'Sicilia foglio di lavoro'!L52</f>
        <v>1645</v>
      </c>
      <c r="K53">
        <f>'Sicilia foglio di lavoro'!N52</f>
        <v>346</v>
      </c>
      <c r="L53">
        <f>'Sicilia foglio di lavoro'!O52</f>
        <v>203</v>
      </c>
    </row>
    <row r="54" spans="1:12" hidden="1" outlineLevel="1" x14ac:dyDescent="0.2">
      <c r="A54" s="4">
        <v>43942</v>
      </c>
      <c r="B54">
        <f>'Sicilia foglio di lavoro'!B53</f>
        <v>55093</v>
      </c>
      <c r="D54">
        <f>'Sicilia foglio di lavoro'!D53</f>
        <v>2835</v>
      </c>
      <c r="E54">
        <f>'Sicilia foglio di lavoro'!F53</f>
        <v>2259</v>
      </c>
      <c r="F54">
        <f>'Sicilia foglio di lavoro'!H53</f>
        <v>551</v>
      </c>
      <c r="G54">
        <f>'Sicilia foglio di lavoro'!I53</f>
        <v>514</v>
      </c>
      <c r="H54">
        <f>'Sicilia foglio di lavoro'!J53</f>
        <v>37</v>
      </c>
      <c r="J54">
        <f>'Sicilia foglio di lavoro'!L53</f>
        <v>1708</v>
      </c>
      <c r="K54">
        <f>'Sicilia foglio di lavoro'!N53</f>
        <v>370</v>
      </c>
      <c r="L54">
        <f>'Sicilia foglio di lavoro'!O53</f>
        <v>206</v>
      </c>
    </row>
    <row r="55" spans="1:12" hidden="1" outlineLevel="1" x14ac:dyDescent="0.2">
      <c r="A55" s="4">
        <v>43943</v>
      </c>
      <c r="B55">
        <f>'Sicilia foglio di lavoro'!B54</f>
        <v>58732</v>
      </c>
      <c r="D55">
        <f>'Sicilia foglio di lavoro'!D54</f>
        <v>2883</v>
      </c>
      <c r="E55">
        <f>'Sicilia foglio di lavoro'!F54</f>
        <v>2287</v>
      </c>
      <c r="F55">
        <f>'Sicilia foglio di lavoro'!H54</f>
        <v>535</v>
      </c>
      <c r="G55">
        <f>'Sicilia foglio di lavoro'!I54</f>
        <v>500</v>
      </c>
      <c r="H55">
        <f>'Sicilia foglio di lavoro'!J54</f>
        <v>35</v>
      </c>
      <c r="J55">
        <f>'Sicilia foglio di lavoro'!L54</f>
        <v>1752</v>
      </c>
      <c r="K55">
        <f>'Sicilia foglio di lavoro'!N54</f>
        <v>388</v>
      </c>
      <c r="L55">
        <f>'Sicilia foglio di lavoro'!O54</f>
        <v>208</v>
      </c>
    </row>
    <row r="56" spans="1:12" hidden="1" outlineLevel="1" x14ac:dyDescent="0.2">
      <c r="A56" s="4">
        <v>43944</v>
      </c>
      <c r="B56">
        <f>'Sicilia foglio di lavoro'!B55</f>
        <v>62150</v>
      </c>
      <c r="D56">
        <f>'Sicilia foglio di lavoro'!D55</f>
        <v>2926</v>
      </c>
      <c r="E56">
        <f>'Sicilia foglio di lavoro'!F55</f>
        <v>2301</v>
      </c>
      <c r="F56">
        <f>'Sicilia foglio di lavoro'!H55</f>
        <v>510</v>
      </c>
      <c r="G56">
        <f>'Sicilia foglio di lavoro'!I55</f>
        <v>476</v>
      </c>
      <c r="H56">
        <f>'Sicilia foglio di lavoro'!J55</f>
        <v>34</v>
      </c>
      <c r="J56">
        <f>'Sicilia foglio di lavoro'!L55</f>
        <v>1791</v>
      </c>
      <c r="K56">
        <f>'Sicilia foglio di lavoro'!N55</f>
        <v>412</v>
      </c>
      <c r="L56">
        <f>'Sicilia foglio di lavoro'!O55</f>
        <v>213</v>
      </c>
    </row>
    <row r="57" spans="1:12" hidden="1" outlineLevel="1" x14ac:dyDescent="0.2">
      <c r="A57" s="4">
        <v>43945</v>
      </c>
      <c r="B57">
        <f>'Sicilia foglio di lavoro'!B56</f>
        <v>65165</v>
      </c>
      <c r="D57">
        <f>'Sicilia foglio di lavoro'!D56</f>
        <v>2981</v>
      </c>
      <c r="E57">
        <f>'Sicilia foglio di lavoro'!F56</f>
        <v>2320</v>
      </c>
      <c r="F57">
        <f>'Sicilia foglio di lavoro'!H56</f>
        <v>493</v>
      </c>
      <c r="G57">
        <f>'Sicilia foglio di lavoro'!I56</f>
        <v>461</v>
      </c>
      <c r="H57">
        <f>'Sicilia foglio di lavoro'!J56</f>
        <v>32</v>
      </c>
      <c r="J57">
        <f>'Sicilia foglio di lavoro'!L56</f>
        <v>1827</v>
      </c>
      <c r="K57">
        <f>'Sicilia foglio di lavoro'!N56</f>
        <v>443</v>
      </c>
      <c r="L57">
        <f>'Sicilia foglio di lavoro'!O56</f>
        <v>218</v>
      </c>
    </row>
    <row r="58" spans="1:12" hidden="1" outlineLevel="1" x14ac:dyDescent="0.2">
      <c r="A58" s="4">
        <v>43946</v>
      </c>
      <c r="B58">
        <f>'Sicilia foglio di lavoro'!B57</f>
        <v>68251</v>
      </c>
      <c r="D58">
        <f>'Sicilia foglio di lavoro'!D57</f>
        <v>3020</v>
      </c>
      <c r="E58">
        <f>'Sicilia foglio di lavoro'!F57</f>
        <v>2272</v>
      </c>
      <c r="F58">
        <f>'Sicilia foglio di lavoro'!H57</f>
        <v>485</v>
      </c>
      <c r="G58">
        <f>'Sicilia foglio di lavoro'!I57</f>
        <v>452</v>
      </c>
      <c r="H58">
        <f>'Sicilia foglio di lavoro'!J57</f>
        <v>33</v>
      </c>
      <c r="J58">
        <f>'Sicilia foglio di lavoro'!L57</f>
        <v>1787</v>
      </c>
      <c r="K58">
        <f>'Sicilia foglio di lavoro'!N57</f>
        <v>524</v>
      </c>
      <c r="L58">
        <f>'Sicilia foglio di lavoro'!O57</f>
        <v>224</v>
      </c>
    </row>
    <row r="59" spans="1:12" hidden="1" outlineLevel="1" x14ac:dyDescent="0.2">
      <c r="A59" s="4">
        <v>43947</v>
      </c>
      <c r="B59">
        <f>'Sicilia foglio di lavoro'!B58</f>
        <v>70104</v>
      </c>
      <c r="D59">
        <f>'Sicilia foglio di lavoro'!D58</f>
        <v>3055</v>
      </c>
      <c r="E59">
        <f>'Sicilia foglio di lavoro'!F58</f>
        <v>2107</v>
      </c>
      <c r="F59">
        <f>'Sicilia foglio di lavoro'!H58</f>
        <v>478</v>
      </c>
      <c r="G59">
        <f>'Sicilia foglio di lavoro'!I58</f>
        <v>445</v>
      </c>
      <c r="H59">
        <f>'Sicilia foglio di lavoro'!J58</f>
        <v>33</v>
      </c>
      <c r="J59">
        <f>'Sicilia foglio di lavoro'!L58</f>
        <v>1629</v>
      </c>
      <c r="K59">
        <f>'Sicilia foglio di lavoro'!N58</f>
        <v>720</v>
      </c>
      <c r="L59">
        <f>'Sicilia foglio di lavoro'!O58</f>
        <v>228</v>
      </c>
    </row>
    <row r="60" spans="1:12" hidden="1" outlineLevel="1" x14ac:dyDescent="0.2">
      <c r="A60" s="4">
        <v>43948</v>
      </c>
      <c r="B60">
        <f>'Sicilia foglio di lavoro'!B59</f>
        <v>70650</v>
      </c>
      <c r="D60">
        <f>'Sicilia foglio di lavoro'!D59</f>
        <v>3085</v>
      </c>
      <c r="E60">
        <f>'Sicilia foglio di lavoro'!F59</f>
        <v>2123</v>
      </c>
      <c r="F60">
        <f>'Sicilia foglio di lavoro'!H59</f>
        <v>475</v>
      </c>
      <c r="G60">
        <f>'Sicilia foglio di lavoro'!I59</f>
        <v>440</v>
      </c>
      <c r="H60">
        <f>'Sicilia foglio di lavoro'!J59</f>
        <v>35</v>
      </c>
      <c r="J60">
        <f>'Sicilia foglio di lavoro'!L59</f>
        <v>1648</v>
      </c>
      <c r="K60">
        <f>'Sicilia foglio di lavoro'!N59</f>
        <v>731</v>
      </c>
      <c r="L60">
        <f>'Sicilia foglio di lavoro'!O59</f>
        <v>231</v>
      </c>
    </row>
    <row r="61" spans="1:12" hidden="1" outlineLevel="1" x14ac:dyDescent="0.2">
      <c r="A61" s="4">
        <v>43949</v>
      </c>
      <c r="B61">
        <f>'Sicilia foglio di lavoro'!B60</f>
        <v>73008</v>
      </c>
      <c r="D61">
        <f>'Sicilia foglio di lavoro'!D60</f>
        <v>3120</v>
      </c>
      <c r="E61">
        <f>'Sicilia foglio di lavoro'!F60</f>
        <v>2143</v>
      </c>
      <c r="F61">
        <f>'Sicilia foglio di lavoro'!H60</f>
        <v>462</v>
      </c>
      <c r="G61">
        <f>'Sicilia foglio di lavoro'!I60</f>
        <v>428</v>
      </c>
      <c r="H61">
        <f>'Sicilia foglio di lavoro'!J60</f>
        <v>34</v>
      </c>
      <c r="J61">
        <f>'Sicilia foglio di lavoro'!L60</f>
        <v>1681</v>
      </c>
      <c r="K61">
        <f>'Sicilia foglio di lavoro'!N60</f>
        <v>745</v>
      </c>
      <c r="L61">
        <f>'Sicilia foglio di lavoro'!O60</f>
        <v>232</v>
      </c>
    </row>
    <row r="62" spans="1:12" hidden="1" outlineLevel="1" x14ac:dyDescent="0.2">
      <c r="A62" s="4">
        <v>43950</v>
      </c>
      <c r="B62">
        <f>'Sicilia foglio di lavoro'!B61</f>
        <v>75360</v>
      </c>
      <c r="D62">
        <f>'Sicilia foglio di lavoro'!D61</f>
        <v>3140</v>
      </c>
      <c r="E62">
        <f>'Sicilia foglio di lavoro'!F61</f>
        <v>2145</v>
      </c>
      <c r="F62">
        <f>'Sicilia foglio di lavoro'!H61</f>
        <v>449</v>
      </c>
      <c r="G62">
        <f>'Sicilia foglio di lavoro'!I61</f>
        <v>415</v>
      </c>
      <c r="H62">
        <f>'Sicilia foglio di lavoro'!J61</f>
        <v>34</v>
      </c>
      <c r="J62">
        <f>'Sicilia foglio di lavoro'!L61</f>
        <v>1696</v>
      </c>
      <c r="K62">
        <f>'Sicilia foglio di lavoro'!N61</f>
        <v>763</v>
      </c>
      <c r="L62">
        <f>'Sicilia foglio di lavoro'!O61</f>
        <v>232</v>
      </c>
    </row>
    <row r="63" spans="1:12" hidden="1" outlineLevel="1" x14ac:dyDescent="0.2">
      <c r="A63" s="4">
        <v>43951</v>
      </c>
      <c r="B63">
        <f>'Sicilia foglio di lavoro'!B62</f>
        <v>79669</v>
      </c>
      <c r="D63">
        <f>'Sicilia foglio di lavoro'!D62</f>
        <v>3166</v>
      </c>
      <c r="E63">
        <f>'Sicilia foglio di lavoro'!F62</f>
        <v>2157</v>
      </c>
      <c r="F63">
        <f>'Sicilia foglio di lavoro'!H62</f>
        <v>441</v>
      </c>
      <c r="G63">
        <f>'Sicilia foglio di lavoro'!I62</f>
        <v>408</v>
      </c>
      <c r="H63">
        <f>'Sicilia foglio di lavoro'!J62</f>
        <v>33</v>
      </c>
      <c r="J63">
        <f>'Sicilia foglio di lavoro'!L62</f>
        <v>1716</v>
      </c>
      <c r="K63">
        <f>'Sicilia foglio di lavoro'!N62</f>
        <v>774</v>
      </c>
      <c r="L63">
        <f>'Sicilia foglio di lavoro'!O62</f>
        <v>235</v>
      </c>
    </row>
    <row r="64" spans="1:12" hidden="1" outlineLevel="1" x14ac:dyDescent="0.2">
      <c r="A64" s="4">
        <v>43952</v>
      </c>
      <c r="B64">
        <f>'Sicilia foglio di lavoro'!B63</f>
        <v>82860</v>
      </c>
      <c r="D64">
        <f>'Sicilia foglio di lavoro'!D63</f>
        <v>3194</v>
      </c>
      <c r="E64">
        <f>'Sicilia foglio di lavoro'!F63</f>
        <v>2171</v>
      </c>
      <c r="F64">
        <f>'Sicilia foglio di lavoro'!H63</f>
        <v>429</v>
      </c>
      <c r="G64">
        <f>'Sicilia foglio di lavoro'!I63</f>
        <v>399</v>
      </c>
      <c r="H64">
        <f>'Sicilia foglio di lavoro'!J63</f>
        <v>30</v>
      </c>
      <c r="J64">
        <f>'Sicilia foglio di lavoro'!L63</f>
        <v>1742</v>
      </c>
      <c r="K64">
        <f>'Sicilia foglio di lavoro'!N63</f>
        <v>786</v>
      </c>
      <c r="L64">
        <f>'Sicilia foglio di lavoro'!O63</f>
        <v>237</v>
      </c>
    </row>
    <row r="65" spans="1:12" hidden="1" outlineLevel="1" x14ac:dyDescent="0.2">
      <c r="A65" s="4">
        <v>43953</v>
      </c>
      <c r="B65">
        <f>'Sicilia foglio di lavoro'!B64</f>
        <v>84352</v>
      </c>
      <c r="D65">
        <f>'Sicilia foglio di lavoro'!D64</f>
        <v>3213</v>
      </c>
      <c r="E65">
        <f>'Sicilia foglio di lavoro'!F64</f>
        <v>2186</v>
      </c>
      <c r="F65">
        <f>'Sicilia foglio di lavoro'!H64</f>
        <v>426</v>
      </c>
      <c r="G65">
        <f>'Sicilia foglio di lavoro'!I64</f>
        <v>396</v>
      </c>
      <c r="H65">
        <f>'Sicilia foglio di lavoro'!J64</f>
        <v>30</v>
      </c>
      <c r="J65">
        <f>'Sicilia foglio di lavoro'!L64</f>
        <v>1760</v>
      </c>
      <c r="K65">
        <f>'Sicilia foglio di lavoro'!N64</f>
        <v>787</v>
      </c>
      <c r="L65">
        <f>'Sicilia foglio di lavoro'!O64</f>
        <v>240</v>
      </c>
    </row>
    <row r="66" spans="1:12" hidden="1" outlineLevel="1" x14ac:dyDescent="0.2">
      <c r="A66" s="4">
        <v>43954</v>
      </c>
      <c r="B66">
        <f>'Sicilia foglio di lavoro'!B65</f>
        <v>85955</v>
      </c>
      <c r="D66">
        <f>'Sicilia foglio di lavoro'!D65</f>
        <v>3240</v>
      </c>
      <c r="E66">
        <f>'Sicilia foglio di lavoro'!F65</f>
        <v>2203</v>
      </c>
      <c r="F66">
        <f>'Sicilia foglio di lavoro'!H65</f>
        <v>412</v>
      </c>
      <c r="G66">
        <f>'Sicilia foglio di lavoro'!I65</f>
        <v>383</v>
      </c>
      <c r="H66">
        <f>'Sicilia foglio di lavoro'!J65</f>
        <v>29</v>
      </c>
      <c r="J66">
        <f>'Sicilia foglio di lavoro'!L65</f>
        <v>1791</v>
      </c>
      <c r="K66">
        <f>'Sicilia foglio di lavoro'!N65</f>
        <v>795</v>
      </c>
      <c r="L66">
        <f>'Sicilia foglio di lavoro'!O65</f>
        <v>242</v>
      </c>
    </row>
    <row r="67" spans="1:12" hidden="1" outlineLevel="1" x14ac:dyDescent="0.2">
      <c r="A67" s="4">
        <v>43955</v>
      </c>
      <c r="B67">
        <f>'Sicilia foglio di lavoro'!B66</f>
        <v>87166</v>
      </c>
      <c r="D67">
        <f>'Sicilia foglio di lavoro'!D66</f>
        <v>3255</v>
      </c>
      <c r="E67">
        <f>'Sicilia foglio di lavoro'!F66</f>
        <v>2202</v>
      </c>
      <c r="F67">
        <f>'Sicilia foglio di lavoro'!H66</f>
        <v>403</v>
      </c>
      <c r="G67">
        <f>'Sicilia foglio di lavoro'!I66</f>
        <v>376</v>
      </c>
      <c r="H67">
        <f>'Sicilia foglio di lavoro'!J66</f>
        <v>27</v>
      </c>
      <c r="J67">
        <f>'Sicilia foglio di lavoro'!L66</f>
        <v>1799</v>
      </c>
      <c r="K67">
        <f>'Sicilia foglio di lavoro'!N66</f>
        <v>809</v>
      </c>
      <c r="L67">
        <f>'Sicilia foglio di lavoro'!O66</f>
        <v>244</v>
      </c>
    </row>
    <row r="68" spans="1:12" hidden="1" outlineLevel="1" x14ac:dyDescent="0.2">
      <c r="A68" s="4">
        <v>43956</v>
      </c>
      <c r="B68">
        <f>'Sicilia foglio di lavoro'!B67</f>
        <v>91306</v>
      </c>
      <c r="D68">
        <f>'Sicilia foglio di lavoro'!D67</f>
        <v>3267</v>
      </c>
      <c r="E68">
        <f>'Sicilia foglio di lavoro'!F67</f>
        <v>2202</v>
      </c>
      <c r="F68">
        <f>'Sicilia foglio di lavoro'!H67</f>
        <v>393</v>
      </c>
      <c r="G68">
        <f>'Sicilia foglio di lavoro'!I67</f>
        <v>367</v>
      </c>
      <c r="H68">
        <f>'Sicilia foglio di lavoro'!J67</f>
        <v>26</v>
      </c>
      <c r="J68">
        <f>'Sicilia foglio di lavoro'!L67</f>
        <v>1809</v>
      </c>
      <c r="K68">
        <f>'Sicilia foglio di lavoro'!N67</f>
        <v>818</v>
      </c>
      <c r="L68">
        <f>'Sicilia foglio di lavoro'!O67</f>
        <v>247</v>
      </c>
    </row>
    <row r="69" spans="1:12" hidden="1" outlineLevel="1" x14ac:dyDescent="0.2">
      <c r="A69" s="4">
        <v>43957</v>
      </c>
      <c r="B69">
        <f>'Sicilia foglio di lavoro'!B68</f>
        <v>92999</v>
      </c>
      <c r="D69">
        <f>'Sicilia foglio di lavoro'!D68</f>
        <v>3281</v>
      </c>
      <c r="E69">
        <f>'Sicilia foglio di lavoro'!F68</f>
        <v>2201</v>
      </c>
      <c r="F69">
        <f>'Sicilia foglio di lavoro'!H68</f>
        <v>384</v>
      </c>
      <c r="G69">
        <f>'Sicilia foglio di lavoro'!I68</f>
        <v>359</v>
      </c>
      <c r="H69">
        <f>'Sicilia foglio di lavoro'!J68</f>
        <v>25</v>
      </c>
      <c r="J69">
        <f>'Sicilia foglio di lavoro'!L68</f>
        <v>1817</v>
      </c>
      <c r="K69">
        <f>'Sicilia foglio di lavoro'!N68</f>
        <v>830</v>
      </c>
      <c r="L69">
        <f>'Sicilia foglio di lavoro'!O68</f>
        <v>250</v>
      </c>
    </row>
    <row r="70" spans="1:12" hidden="1" outlineLevel="1" x14ac:dyDescent="0.2">
      <c r="A70" s="4">
        <v>43958</v>
      </c>
      <c r="B70">
        <f>'Sicilia foglio di lavoro'!B69</f>
        <v>95695</v>
      </c>
      <c r="D70">
        <f>'Sicilia foglio di lavoro'!D69</f>
        <v>3288</v>
      </c>
      <c r="E70">
        <f>'Sicilia foglio di lavoro'!F69</f>
        <v>2127</v>
      </c>
      <c r="F70">
        <f>'Sicilia foglio di lavoro'!H69</f>
        <v>370</v>
      </c>
      <c r="G70">
        <f>'Sicilia foglio di lavoro'!I69</f>
        <v>349</v>
      </c>
      <c r="H70">
        <f>'Sicilia foglio di lavoro'!J69</f>
        <v>21</v>
      </c>
      <c r="J70">
        <f>'Sicilia foglio di lavoro'!L69</f>
        <v>1757</v>
      </c>
      <c r="K70">
        <f>'Sicilia foglio di lavoro'!N69</f>
        <v>910</v>
      </c>
      <c r="L70">
        <f>'Sicilia foglio di lavoro'!O69</f>
        <v>251</v>
      </c>
    </row>
    <row r="71" spans="1:12" hidden="1" outlineLevel="1" x14ac:dyDescent="0.2">
      <c r="A71" s="4">
        <v>43959</v>
      </c>
      <c r="B71">
        <f>'Sicilia foglio di lavoro'!B70</f>
        <v>98711</v>
      </c>
      <c r="D71">
        <f>'Sicilia foglio di lavoro'!D70</f>
        <v>3301</v>
      </c>
      <c r="E71">
        <f>'Sicilia foglio di lavoro'!F70</f>
        <v>2127</v>
      </c>
      <c r="F71">
        <f>'Sicilia foglio di lavoro'!H70</f>
        <v>329</v>
      </c>
      <c r="G71">
        <f>'Sicilia foglio di lavoro'!I70</f>
        <v>310</v>
      </c>
      <c r="H71">
        <f>'Sicilia foglio di lavoro'!J70</f>
        <v>19</v>
      </c>
      <c r="J71">
        <f>'Sicilia foglio di lavoro'!L70</f>
        <v>1798</v>
      </c>
      <c r="K71">
        <f>'Sicilia foglio di lavoro'!N70</f>
        <v>921</v>
      </c>
      <c r="L71">
        <f>'Sicilia foglio di lavoro'!O70</f>
        <v>253</v>
      </c>
    </row>
    <row r="72" spans="1:12" hidden="1" outlineLevel="1" x14ac:dyDescent="0.2">
      <c r="A72" s="4">
        <v>43960</v>
      </c>
      <c r="B72">
        <f>'Sicilia foglio di lavoro'!B71</f>
        <v>101548</v>
      </c>
      <c r="D72">
        <f>'Sicilia foglio di lavoro'!D71</f>
        <v>3313</v>
      </c>
      <c r="E72">
        <f>'Sicilia foglio di lavoro'!F71</f>
        <v>2080</v>
      </c>
      <c r="F72">
        <f>'Sicilia foglio di lavoro'!H71</f>
        <v>294</v>
      </c>
      <c r="G72">
        <f>'Sicilia foglio di lavoro'!I71</f>
        <v>277</v>
      </c>
      <c r="H72">
        <f>'Sicilia foglio di lavoro'!J71</f>
        <v>17</v>
      </c>
      <c r="J72">
        <f>'Sicilia foglio di lavoro'!L71</f>
        <v>1786</v>
      </c>
      <c r="K72">
        <f>'Sicilia foglio di lavoro'!N71</f>
        <v>977</v>
      </c>
      <c r="L72">
        <f>'Sicilia foglio di lavoro'!O71</f>
        <v>256</v>
      </c>
    </row>
    <row r="73" spans="1:12" hidden="1" outlineLevel="1" x14ac:dyDescent="0.2">
      <c r="A73" s="4">
        <v>43961</v>
      </c>
      <c r="B73">
        <f>'Sicilia foglio di lavoro'!B72</f>
        <v>102403</v>
      </c>
      <c r="D73">
        <f>'Sicilia foglio di lavoro'!D72</f>
        <v>3327</v>
      </c>
      <c r="E73">
        <f>'Sicilia foglio di lavoro'!F72</f>
        <v>2069</v>
      </c>
      <c r="F73">
        <f>'Sicilia foglio di lavoro'!H72</f>
        <v>289</v>
      </c>
      <c r="G73">
        <f>'Sicilia foglio di lavoro'!I72</f>
        <v>273</v>
      </c>
      <c r="H73">
        <f>'Sicilia foglio di lavoro'!J72</f>
        <v>16</v>
      </c>
      <c r="J73">
        <f>'Sicilia foglio di lavoro'!L72</f>
        <v>1780</v>
      </c>
      <c r="K73">
        <f>'Sicilia foglio di lavoro'!N72</f>
        <v>1002</v>
      </c>
      <c r="L73">
        <f>'Sicilia foglio di lavoro'!O72</f>
        <v>256</v>
      </c>
    </row>
    <row r="74" spans="1:12" hidden="1" outlineLevel="1" x14ac:dyDescent="0.2">
      <c r="A74" s="4">
        <v>43962</v>
      </c>
      <c r="B74">
        <f>'Sicilia foglio di lavoro'!B73</f>
        <v>103134</v>
      </c>
      <c r="D74">
        <f>'Sicilia foglio di lavoro'!D73</f>
        <v>3339</v>
      </c>
      <c r="E74">
        <f>'Sicilia foglio di lavoro'!F73</f>
        <v>2062</v>
      </c>
      <c r="F74">
        <f>'Sicilia foglio di lavoro'!H73</f>
        <v>287</v>
      </c>
      <c r="G74">
        <f>'Sicilia foglio di lavoro'!I73</f>
        <v>271</v>
      </c>
      <c r="H74">
        <f>'Sicilia foglio di lavoro'!J73</f>
        <v>16</v>
      </c>
      <c r="J74">
        <f>'Sicilia foglio di lavoro'!L73</f>
        <v>1775</v>
      </c>
      <c r="K74">
        <f>'Sicilia foglio di lavoro'!N73</f>
        <v>1020</v>
      </c>
      <c r="L74">
        <f>'Sicilia foglio di lavoro'!O73</f>
        <v>257</v>
      </c>
    </row>
    <row r="75" spans="1:12" hidden="1" outlineLevel="1" x14ac:dyDescent="0.2">
      <c r="A75" s="4">
        <v>43963</v>
      </c>
      <c r="B75">
        <f>'Sicilia foglio di lavoro'!B74</f>
        <v>105017</v>
      </c>
      <c r="D75">
        <f>'Sicilia foglio di lavoro'!D74</f>
        <v>3343</v>
      </c>
      <c r="E75">
        <f>'Sicilia foglio di lavoro'!F74</f>
        <v>1911</v>
      </c>
      <c r="F75">
        <f>'Sicilia foglio di lavoro'!H74</f>
        <v>249</v>
      </c>
      <c r="G75">
        <f>'Sicilia foglio di lavoro'!I74</f>
        <v>234</v>
      </c>
      <c r="H75">
        <f>'Sicilia foglio di lavoro'!J74</f>
        <v>15</v>
      </c>
      <c r="J75">
        <f>'Sicilia foglio di lavoro'!L74</f>
        <v>1662</v>
      </c>
      <c r="K75">
        <f>'Sicilia foglio di lavoro'!N74</f>
        <v>1171</v>
      </c>
      <c r="L75">
        <f>'Sicilia foglio di lavoro'!O74</f>
        <v>261</v>
      </c>
    </row>
    <row r="76" spans="1:12" hidden="1" outlineLevel="1" x14ac:dyDescent="0.2">
      <c r="A76" s="4">
        <v>43964</v>
      </c>
      <c r="B76">
        <f>'Sicilia foglio di lavoro'!B75</f>
        <v>107991</v>
      </c>
      <c r="D76">
        <f>'Sicilia foglio di lavoro'!D75</f>
        <v>3354</v>
      </c>
      <c r="E76">
        <f>'Sicilia foglio di lavoro'!F75</f>
        <v>1889</v>
      </c>
      <c r="F76">
        <f>'Sicilia foglio di lavoro'!H75</f>
        <v>225</v>
      </c>
      <c r="G76">
        <f>'Sicilia foglio di lavoro'!I75</f>
        <v>212</v>
      </c>
      <c r="H76">
        <f>'Sicilia foglio di lavoro'!J75</f>
        <v>13</v>
      </c>
      <c r="J76">
        <f>'Sicilia foglio di lavoro'!L75</f>
        <v>1664</v>
      </c>
      <c r="K76">
        <f>'Sicilia foglio di lavoro'!N75</f>
        <v>1203</v>
      </c>
      <c r="L76">
        <f>'Sicilia foglio di lavoro'!O75</f>
        <v>262</v>
      </c>
    </row>
    <row r="77" spans="1:12" hidden="1" outlineLevel="1" x14ac:dyDescent="0.2">
      <c r="A77" s="4">
        <v>43965</v>
      </c>
      <c r="B77">
        <f>'Sicilia foglio di lavoro'!B76</f>
        <v>111137</v>
      </c>
      <c r="D77">
        <f>'Sicilia foglio di lavoro'!D76</f>
        <v>3366</v>
      </c>
      <c r="E77">
        <f>'Sicilia foglio di lavoro'!F76</f>
        <v>1854</v>
      </c>
      <c r="F77">
        <f>'Sicilia foglio di lavoro'!H76</f>
        <v>215</v>
      </c>
      <c r="G77">
        <f>'Sicilia foglio di lavoro'!I76</f>
        <v>203</v>
      </c>
      <c r="H77">
        <f>'Sicilia foglio di lavoro'!J76</f>
        <v>12</v>
      </c>
      <c r="J77">
        <f>'Sicilia foglio di lavoro'!L76</f>
        <v>1639</v>
      </c>
      <c r="K77">
        <f>'Sicilia foglio di lavoro'!N76</f>
        <v>1249</v>
      </c>
      <c r="L77">
        <f>'Sicilia foglio di lavoro'!O76</f>
        <v>262</v>
      </c>
    </row>
    <row r="78" spans="1:12" hidden="1" outlineLevel="1" x14ac:dyDescent="0.2">
      <c r="A78" s="4">
        <v>43966</v>
      </c>
      <c r="B78">
        <f>'Sicilia foglio di lavoro'!B77</f>
        <v>112929</v>
      </c>
      <c r="D78">
        <f>'Sicilia foglio di lavoro'!D77</f>
        <v>3374</v>
      </c>
      <c r="E78">
        <f>'Sicilia foglio di lavoro'!F77</f>
        <v>1760</v>
      </c>
      <c r="F78">
        <f>'Sicilia foglio di lavoro'!H77</f>
        <v>209</v>
      </c>
      <c r="G78">
        <f>'Sicilia foglio di lavoro'!I77</f>
        <v>198</v>
      </c>
      <c r="H78">
        <f>'Sicilia foglio di lavoro'!J77</f>
        <v>11</v>
      </c>
      <c r="J78">
        <f>'Sicilia foglio di lavoro'!L77</f>
        <v>1551</v>
      </c>
      <c r="K78">
        <f>'Sicilia foglio di lavoro'!N77</f>
        <v>1351</v>
      </c>
      <c r="L78">
        <f>'Sicilia foglio di lavoro'!O77</f>
        <v>263</v>
      </c>
    </row>
    <row r="79" spans="1:12" hidden="1" outlineLevel="1" x14ac:dyDescent="0.2">
      <c r="A79" s="4">
        <v>43967</v>
      </c>
      <c r="B79">
        <f>'Sicilia foglio di lavoro'!B78</f>
        <v>114963</v>
      </c>
      <c r="D79">
        <f>'Sicilia foglio di lavoro'!D78</f>
        <v>3382</v>
      </c>
      <c r="E79">
        <f>'Sicilia foglio di lavoro'!F78</f>
        <v>1659</v>
      </c>
      <c r="F79">
        <f>'Sicilia foglio di lavoro'!H78</f>
        <v>171</v>
      </c>
      <c r="G79">
        <f>'Sicilia foglio di lavoro'!I78</f>
        <v>159</v>
      </c>
      <c r="H79">
        <f>'Sicilia foglio di lavoro'!J78</f>
        <v>12</v>
      </c>
      <c r="J79">
        <f>'Sicilia foglio di lavoro'!L78</f>
        <v>1488</v>
      </c>
      <c r="K79">
        <f>'Sicilia foglio di lavoro'!N78</f>
        <v>1458</v>
      </c>
      <c r="L79">
        <f>'Sicilia foglio di lavoro'!O78</f>
        <v>265</v>
      </c>
    </row>
    <row r="80" spans="1:12" hidden="1" outlineLevel="1" x14ac:dyDescent="0.2">
      <c r="A80" s="4">
        <v>43968</v>
      </c>
      <c r="B80">
        <f>'Sicilia foglio di lavoro'!B79</f>
        <v>117426</v>
      </c>
      <c r="D80">
        <f>'Sicilia foglio di lavoro'!D79</f>
        <v>3388</v>
      </c>
      <c r="E80">
        <f>'Sicilia foglio di lavoro'!F79</f>
        <v>1555</v>
      </c>
      <c r="F80">
        <f>'Sicilia foglio di lavoro'!H79</f>
        <v>158</v>
      </c>
      <c r="G80">
        <f>'Sicilia foglio di lavoro'!I79</f>
        <v>145</v>
      </c>
      <c r="H80">
        <f>'Sicilia foglio di lavoro'!J79</f>
        <v>13</v>
      </c>
      <c r="J80">
        <f>'Sicilia foglio di lavoro'!L79</f>
        <v>1397</v>
      </c>
      <c r="K80">
        <f>'Sicilia foglio di lavoro'!N79</f>
        <v>1566</v>
      </c>
      <c r="L80">
        <f>'Sicilia foglio di lavoro'!O79</f>
        <v>267</v>
      </c>
    </row>
    <row r="81" spans="1:12" hidden="1" outlineLevel="1" x14ac:dyDescent="0.2">
      <c r="A81" s="4">
        <v>43969</v>
      </c>
      <c r="B81">
        <f>'Sicilia foglio di lavoro'!B80</f>
        <v>118859</v>
      </c>
      <c r="D81">
        <f>'Sicilia foglio di lavoro'!D80</f>
        <v>3395</v>
      </c>
      <c r="E81">
        <f>'Sicilia foglio di lavoro'!F80</f>
        <v>1539</v>
      </c>
      <c r="F81">
        <f>'Sicilia foglio di lavoro'!H80</f>
        <v>150</v>
      </c>
      <c r="G81">
        <f>'Sicilia foglio di lavoro'!I80</f>
        <v>137</v>
      </c>
      <c r="H81">
        <f>'Sicilia foglio di lavoro'!J80</f>
        <v>13</v>
      </c>
      <c r="J81">
        <f>'Sicilia foglio di lavoro'!L80</f>
        <v>1389</v>
      </c>
      <c r="K81">
        <f>'Sicilia foglio di lavoro'!N80</f>
        <v>1589</v>
      </c>
      <c r="L81">
        <f>'Sicilia foglio di lavoro'!O80</f>
        <v>267</v>
      </c>
    </row>
    <row r="82" spans="1:12" hidden="1" outlineLevel="1" x14ac:dyDescent="0.2">
      <c r="A82" s="4">
        <v>43970</v>
      </c>
      <c r="B82">
        <f>'Sicilia foglio di lavoro'!B81</f>
        <v>122040</v>
      </c>
      <c r="D82">
        <f>'Sicilia foglio di lavoro'!D81</f>
        <v>3403</v>
      </c>
      <c r="E82">
        <f>'Sicilia foglio di lavoro'!F81</f>
        <v>1524</v>
      </c>
      <c r="F82">
        <f>'Sicilia foglio di lavoro'!H81</f>
        <v>137</v>
      </c>
      <c r="G82">
        <f>'Sicilia foglio di lavoro'!I81</f>
        <v>125</v>
      </c>
      <c r="H82">
        <f>'Sicilia foglio di lavoro'!J81</f>
        <v>12</v>
      </c>
      <c r="J82">
        <f>'Sicilia foglio di lavoro'!L81</f>
        <v>1387</v>
      </c>
      <c r="K82">
        <f>'Sicilia foglio di lavoro'!N81</f>
        <v>1611</v>
      </c>
      <c r="L82">
        <f>'Sicilia foglio di lavoro'!O81</f>
        <v>268</v>
      </c>
    </row>
    <row r="83" spans="1:12" hidden="1" outlineLevel="1" x14ac:dyDescent="0.2">
      <c r="A83" s="4">
        <v>43971</v>
      </c>
      <c r="B83">
        <f>'Sicilia foglio di lavoro'!B82</f>
        <v>123573</v>
      </c>
      <c r="D83">
        <f>'Sicilia foglio di lavoro'!D82</f>
        <v>3411</v>
      </c>
      <c r="E83">
        <f>'Sicilia foglio di lavoro'!F82</f>
        <v>1523</v>
      </c>
      <c r="F83">
        <f>'Sicilia foglio di lavoro'!H82</f>
        <v>129</v>
      </c>
      <c r="G83">
        <f>'Sicilia foglio di lavoro'!I82</f>
        <v>118</v>
      </c>
      <c r="H83">
        <f>'Sicilia foglio di lavoro'!J82</f>
        <v>11</v>
      </c>
      <c r="J83">
        <f>'Sicilia foglio di lavoro'!L82</f>
        <v>1394</v>
      </c>
      <c r="K83">
        <f>'Sicilia foglio di lavoro'!N82</f>
        <v>1620</v>
      </c>
      <c r="L83">
        <f>'Sicilia foglio di lavoro'!O82</f>
        <v>268</v>
      </c>
    </row>
    <row r="84" spans="1:12" hidden="1" outlineLevel="1" x14ac:dyDescent="0.2">
      <c r="A84" s="4">
        <v>43972</v>
      </c>
      <c r="B84">
        <f>'Sicilia foglio di lavoro'!B83</f>
        <v>127348</v>
      </c>
      <c r="D84">
        <f>'Sicilia foglio di lavoro'!D83</f>
        <v>3417</v>
      </c>
      <c r="E84">
        <f>'Sicilia foglio di lavoro'!F83</f>
        <v>1522</v>
      </c>
      <c r="F84">
        <f>'Sicilia foglio di lavoro'!H83</f>
        <v>118</v>
      </c>
      <c r="G84">
        <f>'Sicilia foglio di lavoro'!I83</f>
        <v>107</v>
      </c>
      <c r="H84">
        <f>'Sicilia foglio di lavoro'!J83</f>
        <v>11</v>
      </c>
      <c r="J84">
        <f>'Sicilia foglio di lavoro'!L83</f>
        <v>1404</v>
      </c>
      <c r="K84">
        <f>'Sicilia foglio di lavoro'!N83</f>
        <v>1627</v>
      </c>
      <c r="L84">
        <f>'Sicilia foglio di lavoro'!O83</f>
        <v>268</v>
      </c>
    </row>
    <row r="85" spans="1:12" hidden="1" outlineLevel="1" x14ac:dyDescent="0.2">
      <c r="A85" s="4">
        <v>43973</v>
      </c>
      <c r="B85">
        <f>'Sicilia foglio di lavoro'!B84</f>
        <v>129431</v>
      </c>
      <c r="D85">
        <f>'Sicilia foglio di lavoro'!D84</f>
        <v>3421</v>
      </c>
      <c r="E85">
        <f>'Sicilia foglio di lavoro'!F84</f>
        <v>1519</v>
      </c>
      <c r="F85">
        <f>'Sicilia foglio di lavoro'!H84</f>
        <v>113</v>
      </c>
      <c r="G85">
        <f>'Sicilia foglio di lavoro'!I84</f>
        <v>103</v>
      </c>
      <c r="H85">
        <f>'Sicilia foglio di lavoro'!J84</f>
        <v>10</v>
      </c>
      <c r="J85">
        <f>'Sicilia foglio di lavoro'!L84</f>
        <v>1406</v>
      </c>
      <c r="K85">
        <f>'Sicilia foglio di lavoro'!N84</f>
        <v>1634</v>
      </c>
      <c r="L85">
        <f>'Sicilia foglio di lavoro'!O84</f>
        <v>268</v>
      </c>
    </row>
    <row r="86" spans="1:12" hidden="1" outlineLevel="1" x14ac:dyDescent="0.2">
      <c r="A86" s="4">
        <v>43974</v>
      </c>
      <c r="B86">
        <f>'Sicilia foglio di lavoro'!B85</f>
        <v>131913</v>
      </c>
      <c r="D86">
        <f>'Sicilia foglio di lavoro'!D85</f>
        <v>3421</v>
      </c>
      <c r="E86">
        <f>'Sicilia foglio di lavoro'!F85</f>
        <v>1512</v>
      </c>
      <c r="F86">
        <f>'Sicilia foglio di lavoro'!H85</f>
        <v>104</v>
      </c>
      <c r="G86">
        <f>'Sicilia foglio di lavoro'!I85</f>
        <v>95</v>
      </c>
      <c r="H86">
        <f>'Sicilia foglio di lavoro'!J85</f>
        <v>9</v>
      </c>
      <c r="J86">
        <f>'Sicilia foglio di lavoro'!L85</f>
        <v>1408</v>
      </c>
      <c r="K86">
        <f>'Sicilia foglio di lavoro'!N85</f>
        <v>1640</v>
      </c>
      <c r="L86">
        <f>'Sicilia foglio di lavoro'!O85</f>
        <v>269</v>
      </c>
    </row>
    <row r="87" spans="1:12" hidden="1" outlineLevel="1" x14ac:dyDescent="0.2">
      <c r="A87" s="4">
        <v>43975</v>
      </c>
      <c r="B87">
        <f>'Sicilia foglio di lavoro'!B86</f>
        <v>133249</v>
      </c>
      <c r="D87">
        <f>'Sicilia foglio di lavoro'!D86</f>
        <v>3423</v>
      </c>
      <c r="E87">
        <f>'Sicilia foglio di lavoro'!F86</f>
        <v>1453</v>
      </c>
      <c r="F87">
        <f>'Sicilia foglio di lavoro'!H86</f>
        <v>100</v>
      </c>
      <c r="G87">
        <f>'Sicilia foglio di lavoro'!I86</f>
        <v>91</v>
      </c>
      <c r="H87">
        <f>'Sicilia foglio di lavoro'!J86</f>
        <v>9</v>
      </c>
      <c r="J87">
        <f>'Sicilia foglio di lavoro'!L86</f>
        <v>1353</v>
      </c>
      <c r="K87">
        <f>'Sicilia foglio di lavoro'!N86</f>
        <v>1701</v>
      </c>
      <c r="L87">
        <f>'Sicilia foglio di lavoro'!O86</f>
        <v>269</v>
      </c>
    </row>
    <row r="88" spans="1:12" hidden="1" outlineLevel="1" x14ac:dyDescent="0.2">
      <c r="A88" s="4">
        <v>43976</v>
      </c>
      <c r="B88">
        <f>'Sicilia foglio di lavoro'!B87</f>
        <v>135261</v>
      </c>
      <c r="D88">
        <f>'Sicilia foglio di lavoro'!D87</f>
        <v>3427</v>
      </c>
      <c r="E88">
        <f>'Sicilia foglio di lavoro'!F87</f>
        <v>1433</v>
      </c>
      <c r="F88">
        <f>'Sicilia foglio di lavoro'!H87</f>
        <v>98</v>
      </c>
      <c r="G88">
        <f>'Sicilia foglio di lavoro'!I87</f>
        <v>89</v>
      </c>
      <c r="H88">
        <f>'Sicilia foglio di lavoro'!J87</f>
        <v>9</v>
      </c>
      <c r="J88">
        <f>'Sicilia foglio di lavoro'!L87</f>
        <v>1335</v>
      </c>
      <c r="K88">
        <f>'Sicilia foglio di lavoro'!N87</f>
        <v>1724</v>
      </c>
      <c r="L88">
        <f>'Sicilia foglio di lavoro'!O87</f>
        <v>270</v>
      </c>
    </row>
    <row r="89" spans="1:12" hidden="1" outlineLevel="1" x14ac:dyDescent="0.2">
      <c r="A89" s="4">
        <v>43977</v>
      </c>
      <c r="B89">
        <f>'Sicilia foglio di lavoro'!B88</f>
        <v>137682</v>
      </c>
      <c r="D89">
        <f>'Sicilia foglio di lavoro'!D88</f>
        <v>3430</v>
      </c>
      <c r="E89">
        <f>'Sicilia foglio di lavoro'!F88</f>
        <v>1430</v>
      </c>
      <c r="F89">
        <f>'Sicilia foglio di lavoro'!H88</f>
        <v>93</v>
      </c>
      <c r="G89">
        <f>'Sicilia foglio di lavoro'!I88</f>
        <v>83</v>
      </c>
      <c r="H89">
        <f>'Sicilia foglio di lavoro'!J88</f>
        <v>10</v>
      </c>
      <c r="J89">
        <f>'Sicilia foglio di lavoro'!L88</f>
        <v>1337</v>
      </c>
      <c r="K89">
        <f>'Sicilia foglio di lavoro'!N88</f>
        <v>1729</v>
      </c>
      <c r="L89">
        <f>'Sicilia foglio di lavoro'!O88</f>
        <v>271</v>
      </c>
    </row>
    <row r="90" spans="1:12" hidden="1" outlineLevel="1" x14ac:dyDescent="0.2">
      <c r="A90" s="4">
        <v>43978</v>
      </c>
      <c r="B90">
        <f>'Sicilia foglio di lavoro'!B89</f>
        <v>140295</v>
      </c>
      <c r="D90">
        <f>'Sicilia foglio di lavoro'!D89</f>
        <v>3435</v>
      </c>
      <c r="E90">
        <f>'Sicilia foglio di lavoro'!F89</f>
        <v>1318</v>
      </c>
      <c r="F90">
        <f>'Sicilia foglio di lavoro'!H89</f>
        <v>83</v>
      </c>
      <c r="G90">
        <f>'Sicilia foglio di lavoro'!I89</f>
        <v>73</v>
      </c>
      <c r="H90">
        <f>'Sicilia foglio di lavoro'!J89</f>
        <v>10</v>
      </c>
      <c r="J90">
        <f>'Sicilia foglio di lavoro'!L89</f>
        <v>1235</v>
      </c>
      <c r="K90">
        <f>'Sicilia foglio di lavoro'!N89</f>
        <v>1845</v>
      </c>
      <c r="L90">
        <f>'Sicilia foglio di lavoro'!O89</f>
        <v>272</v>
      </c>
    </row>
    <row r="91" spans="1:12" hidden="1" outlineLevel="1" x14ac:dyDescent="0.2">
      <c r="A91" s="4">
        <v>43979</v>
      </c>
      <c r="B91">
        <f>'Sicilia foglio di lavoro'!B90</f>
        <v>142516</v>
      </c>
      <c r="D91">
        <f>'Sicilia foglio di lavoro'!D90</f>
        <v>3438</v>
      </c>
      <c r="E91">
        <f>'Sicilia foglio di lavoro'!F90</f>
        <v>1145</v>
      </c>
      <c r="F91">
        <f>'Sicilia foglio di lavoro'!H90</f>
        <v>80</v>
      </c>
      <c r="G91">
        <f>'Sicilia foglio di lavoro'!I90</f>
        <v>72</v>
      </c>
      <c r="H91">
        <f>'Sicilia foglio di lavoro'!J90</f>
        <v>8</v>
      </c>
      <c r="J91">
        <f>'Sicilia foglio di lavoro'!L90</f>
        <v>1065</v>
      </c>
      <c r="K91">
        <f>'Sicilia foglio di lavoro'!N90</f>
        <v>2021</v>
      </c>
      <c r="L91">
        <f>'Sicilia foglio di lavoro'!O90</f>
        <v>272</v>
      </c>
    </row>
    <row r="92" spans="1:12" hidden="1" outlineLevel="1" x14ac:dyDescent="0.2">
      <c r="A92" s="4">
        <v>43980</v>
      </c>
      <c r="B92">
        <f>'Sicilia foglio di lavoro'!B91</f>
        <v>145979</v>
      </c>
      <c r="D92">
        <f>'Sicilia foglio di lavoro'!D91</f>
        <v>3440</v>
      </c>
      <c r="E92">
        <f>'Sicilia foglio di lavoro'!F91</f>
        <v>1137</v>
      </c>
      <c r="F92">
        <f>'Sicilia foglio di lavoro'!H91</f>
        <v>74</v>
      </c>
      <c r="G92">
        <f>'Sicilia foglio di lavoro'!I91</f>
        <v>67</v>
      </c>
      <c r="H92">
        <f>'Sicilia foglio di lavoro'!J91</f>
        <v>7</v>
      </c>
      <c r="J92">
        <f>'Sicilia foglio di lavoro'!L91</f>
        <v>1063</v>
      </c>
      <c r="K92">
        <f>'Sicilia foglio di lavoro'!N91</f>
        <v>2031</v>
      </c>
      <c r="L92">
        <f>'Sicilia foglio di lavoro'!O91</f>
        <v>272</v>
      </c>
    </row>
    <row r="93" spans="1:12" hidden="1" outlineLevel="1" x14ac:dyDescent="0.2">
      <c r="A93" s="4">
        <v>43981</v>
      </c>
      <c r="B93">
        <f>'Sicilia foglio di lavoro'!B92</f>
        <v>148871</v>
      </c>
      <c r="D93">
        <f>'Sicilia foglio di lavoro'!D92</f>
        <v>3442</v>
      </c>
      <c r="E93">
        <f>'Sicilia foglio di lavoro'!F92</f>
        <v>999</v>
      </c>
      <c r="F93">
        <f>'Sicilia foglio di lavoro'!H92</f>
        <v>74</v>
      </c>
      <c r="G93">
        <f>'Sicilia foglio di lavoro'!I92</f>
        <v>67</v>
      </c>
      <c r="H93">
        <f>'Sicilia foglio di lavoro'!J92</f>
        <v>7</v>
      </c>
      <c r="J93">
        <f>'Sicilia foglio di lavoro'!L92</f>
        <v>925</v>
      </c>
      <c r="K93">
        <f>'Sicilia foglio di lavoro'!N92</f>
        <v>2170</v>
      </c>
      <c r="L93">
        <f>'Sicilia foglio di lavoro'!O92</f>
        <v>273</v>
      </c>
    </row>
    <row r="94" spans="1:12" hidden="1" outlineLevel="1" x14ac:dyDescent="0.2">
      <c r="A94" s="4">
        <v>43982</v>
      </c>
      <c r="B94">
        <f>'Sicilia foglio di lavoro'!B93</f>
        <v>150054</v>
      </c>
      <c r="D94">
        <f>'Sicilia foglio di lavoro'!D93</f>
        <v>3443</v>
      </c>
      <c r="E94">
        <f>'Sicilia foglio di lavoro'!F93</f>
        <v>986</v>
      </c>
      <c r="F94">
        <f>'Sicilia foglio di lavoro'!H93</f>
        <v>72</v>
      </c>
      <c r="G94">
        <f>'Sicilia foglio di lavoro'!I93</f>
        <v>65</v>
      </c>
      <c r="H94">
        <f>'Sicilia foglio di lavoro'!J93</f>
        <v>7</v>
      </c>
      <c r="J94">
        <f>'Sicilia foglio di lavoro'!L93</f>
        <v>914</v>
      </c>
      <c r="K94">
        <f>'Sicilia foglio di lavoro'!N93</f>
        <v>2183</v>
      </c>
      <c r="L94">
        <f>'Sicilia foglio di lavoro'!O93</f>
        <v>274</v>
      </c>
    </row>
    <row r="95" spans="1:12" hidden="1" outlineLevel="1" x14ac:dyDescent="0.2">
      <c r="A95" s="4">
        <v>43983</v>
      </c>
      <c r="B95">
        <f>'Sicilia foglio di lavoro'!B94</f>
        <v>151186</v>
      </c>
      <c r="D95">
        <f>'Sicilia foglio di lavoro'!D94</f>
        <v>3443</v>
      </c>
      <c r="E95">
        <f>'Sicilia foglio di lavoro'!F94</f>
        <v>967</v>
      </c>
      <c r="F95">
        <f>'Sicilia foglio di lavoro'!H94</f>
        <v>73</v>
      </c>
      <c r="G95">
        <f>'Sicilia foglio di lavoro'!I94</f>
        <v>65</v>
      </c>
      <c r="H95">
        <f>'Sicilia foglio di lavoro'!J94</f>
        <v>8</v>
      </c>
      <c r="J95">
        <f>'Sicilia foglio di lavoro'!L94</f>
        <v>894</v>
      </c>
      <c r="K95">
        <f>'Sicilia foglio di lavoro'!N94</f>
        <v>2202</v>
      </c>
      <c r="L95">
        <f>'Sicilia foglio di lavoro'!O94</f>
        <v>274</v>
      </c>
    </row>
    <row r="96" spans="1:12" hidden="1" outlineLevel="1" x14ac:dyDescent="0.2">
      <c r="A96" s="4">
        <v>43984</v>
      </c>
      <c r="B96">
        <f>'Sicilia foglio di lavoro'!B95</f>
        <v>153417</v>
      </c>
      <c r="D96">
        <f>'Sicilia foglio di lavoro'!D95</f>
        <v>3447</v>
      </c>
      <c r="E96">
        <f>'Sicilia foglio di lavoro'!F95</f>
        <v>962</v>
      </c>
      <c r="F96">
        <f>'Sicilia foglio di lavoro'!H95</f>
        <v>69</v>
      </c>
      <c r="G96">
        <f>'Sicilia foglio di lavoro'!I95</f>
        <v>62</v>
      </c>
      <c r="H96">
        <f>'Sicilia foglio di lavoro'!J95</f>
        <v>7</v>
      </c>
      <c r="J96">
        <f>'Sicilia foglio di lavoro'!L95</f>
        <v>893</v>
      </c>
      <c r="K96">
        <f>'Sicilia foglio di lavoro'!N95</f>
        <v>2210</v>
      </c>
      <c r="L96">
        <f>'Sicilia foglio di lavoro'!O95</f>
        <v>275</v>
      </c>
    </row>
    <row r="97" spans="1:12" hidden="1" outlineLevel="1" x14ac:dyDescent="0.2">
      <c r="A97" s="4">
        <v>43985</v>
      </c>
      <c r="B97">
        <f>'Sicilia foglio di lavoro'!B96</f>
        <v>154873</v>
      </c>
      <c r="D97">
        <f>'Sicilia foglio di lavoro'!D96</f>
        <v>3447</v>
      </c>
      <c r="E97">
        <f>'Sicilia foglio di lavoro'!F96</f>
        <v>904</v>
      </c>
      <c r="F97">
        <f>'Sicilia foglio di lavoro'!H96</f>
        <v>67</v>
      </c>
      <c r="G97">
        <f>'Sicilia foglio di lavoro'!I96</f>
        <v>60</v>
      </c>
      <c r="H97">
        <f>'Sicilia foglio di lavoro'!J96</f>
        <v>7</v>
      </c>
      <c r="J97">
        <f>'Sicilia foglio di lavoro'!L96</f>
        <v>837</v>
      </c>
      <c r="K97">
        <f>'Sicilia foglio di lavoro'!N96</f>
        <v>2268</v>
      </c>
      <c r="L97">
        <f>'Sicilia foglio di lavoro'!O96</f>
        <v>275</v>
      </c>
    </row>
    <row r="98" spans="1:12" hidden="1" outlineLevel="1" x14ac:dyDescent="0.2">
      <c r="A98" s="4">
        <v>43986</v>
      </c>
      <c r="B98">
        <f>'Sicilia foglio di lavoro'!B97</f>
        <v>157868</v>
      </c>
      <c r="D98">
        <f>'Sicilia foglio di lavoro'!D97</f>
        <v>3447</v>
      </c>
      <c r="E98">
        <f>'Sicilia foglio di lavoro'!F97</f>
        <v>879</v>
      </c>
      <c r="F98">
        <f>'Sicilia foglio di lavoro'!H97</f>
        <v>63</v>
      </c>
      <c r="G98">
        <f>'Sicilia foglio di lavoro'!I97</f>
        <v>57</v>
      </c>
      <c r="H98">
        <f>'Sicilia foglio di lavoro'!J97</f>
        <v>6</v>
      </c>
      <c r="J98">
        <f>'Sicilia foglio di lavoro'!L97</f>
        <v>816</v>
      </c>
      <c r="K98">
        <f>'Sicilia foglio di lavoro'!N97</f>
        <v>2292</v>
      </c>
      <c r="L98">
        <f>'Sicilia foglio di lavoro'!O97</f>
        <v>276</v>
      </c>
    </row>
    <row r="99" spans="1:12" hidden="1" outlineLevel="1" x14ac:dyDescent="0.2">
      <c r="A99" s="4">
        <v>43987</v>
      </c>
      <c r="B99">
        <f>'Sicilia foglio di lavoro'!B98</f>
        <v>160639</v>
      </c>
      <c r="D99">
        <f>'Sicilia foglio di lavoro'!D98</f>
        <v>3448</v>
      </c>
      <c r="E99">
        <f>'Sicilia foglio di lavoro'!F98</f>
        <v>872</v>
      </c>
      <c r="F99">
        <f>'Sicilia foglio di lavoro'!H98</f>
        <v>60</v>
      </c>
      <c r="G99">
        <f>'Sicilia foglio di lavoro'!I98</f>
        <v>54</v>
      </c>
      <c r="H99">
        <f>'Sicilia foglio di lavoro'!J98</f>
        <v>6</v>
      </c>
      <c r="J99">
        <f>'Sicilia foglio di lavoro'!L98</f>
        <v>812</v>
      </c>
      <c r="K99">
        <f>'Sicilia foglio di lavoro'!N98</f>
        <v>2300</v>
      </c>
      <c r="L99">
        <f>'Sicilia foglio di lavoro'!O98</f>
        <v>276</v>
      </c>
    </row>
    <row r="100" spans="1:12" hidden="1" outlineLevel="1" x14ac:dyDescent="0.2">
      <c r="A100" s="4">
        <v>43988</v>
      </c>
      <c r="B100">
        <f>'Sicilia foglio di lavoro'!B99</f>
        <v>163432</v>
      </c>
      <c r="D100">
        <f>'Sicilia foglio di lavoro'!D99</f>
        <v>3450</v>
      </c>
      <c r="E100">
        <f>'Sicilia foglio di lavoro'!F99</f>
        <v>866</v>
      </c>
      <c r="F100">
        <f>'Sicilia foglio di lavoro'!H99</f>
        <v>54</v>
      </c>
      <c r="G100">
        <f>'Sicilia foglio di lavoro'!I99</f>
        <v>47</v>
      </c>
      <c r="H100">
        <f>'Sicilia foglio di lavoro'!J99</f>
        <v>7</v>
      </c>
      <c r="J100">
        <f>'Sicilia foglio di lavoro'!L99</f>
        <v>812</v>
      </c>
      <c r="K100">
        <f>'Sicilia foglio di lavoro'!N99</f>
        <v>2308</v>
      </c>
      <c r="L100">
        <f>'Sicilia foglio di lavoro'!O99</f>
        <v>276</v>
      </c>
    </row>
    <row r="101" spans="1:12" hidden="1" outlineLevel="1" x14ac:dyDescent="0.2">
      <c r="A101" s="4">
        <v>43989</v>
      </c>
      <c r="B101">
        <f>'Sicilia foglio di lavoro'!B100</f>
        <v>164985</v>
      </c>
      <c r="D101">
        <f>'Sicilia foglio di lavoro'!D100</f>
        <v>3451</v>
      </c>
      <c r="E101">
        <f>'Sicilia foglio di lavoro'!F100</f>
        <v>862</v>
      </c>
      <c r="F101">
        <f>'Sicilia foglio di lavoro'!H100</f>
        <v>49</v>
      </c>
      <c r="G101">
        <f>'Sicilia foglio di lavoro'!I100</f>
        <v>42</v>
      </c>
      <c r="H101">
        <f>'Sicilia foglio di lavoro'!J100</f>
        <v>7</v>
      </c>
      <c r="J101">
        <f>'Sicilia foglio di lavoro'!L100</f>
        <v>813</v>
      </c>
      <c r="K101">
        <f>'Sicilia foglio di lavoro'!N100</f>
        <v>2312</v>
      </c>
      <c r="L101">
        <f>'Sicilia foglio di lavoro'!O100</f>
        <v>277</v>
      </c>
    </row>
    <row r="102" spans="1:12" hidden="1" outlineLevel="1" x14ac:dyDescent="0.2">
      <c r="A102" s="4">
        <v>43990</v>
      </c>
      <c r="B102">
        <f>'Sicilia foglio di lavoro'!B101</f>
        <v>165693</v>
      </c>
      <c r="D102">
        <f>'Sicilia foglio di lavoro'!D101</f>
        <v>3452</v>
      </c>
      <c r="E102">
        <f>'Sicilia foglio di lavoro'!F101</f>
        <v>853</v>
      </c>
      <c r="F102">
        <f>'Sicilia foglio di lavoro'!H101</f>
        <v>47</v>
      </c>
      <c r="G102">
        <f>'Sicilia foglio di lavoro'!I101</f>
        <v>40</v>
      </c>
      <c r="H102">
        <f>'Sicilia foglio di lavoro'!J101</f>
        <v>7</v>
      </c>
      <c r="J102">
        <f>'Sicilia foglio di lavoro'!L101</f>
        <v>806</v>
      </c>
      <c r="K102">
        <f>'Sicilia foglio di lavoro'!N101</f>
        <v>2321</v>
      </c>
      <c r="L102">
        <f>'Sicilia foglio di lavoro'!O101</f>
        <v>278</v>
      </c>
    </row>
    <row r="103" spans="1:12" hidden="1" outlineLevel="1" x14ac:dyDescent="0.2">
      <c r="A103" s="4">
        <v>43991</v>
      </c>
      <c r="B103">
        <f>'Sicilia foglio di lavoro'!B102</f>
        <v>168562</v>
      </c>
      <c r="D103">
        <f>'Sicilia foglio di lavoro'!D102</f>
        <v>3454</v>
      </c>
      <c r="E103">
        <f>'Sicilia foglio di lavoro'!F102</f>
        <v>853</v>
      </c>
      <c r="F103">
        <f>'Sicilia foglio di lavoro'!H102</f>
        <v>45</v>
      </c>
      <c r="G103">
        <f>'Sicilia foglio di lavoro'!I102</f>
        <v>39</v>
      </c>
      <c r="H103">
        <f>'Sicilia foglio di lavoro'!J102</f>
        <v>6</v>
      </c>
      <c r="J103">
        <f>'Sicilia foglio di lavoro'!L102</f>
        <v>808</v>
      </c>
      <c r="K103">
        <f>'Sicilia foglio di lavoro'!N102</f>
        <v>2323</v>
      </c>
      <c r="L103">
        <f>'Sicilia foglio di lavoro'!O102</f>
        <v>278</v>
      </c>
    </row>
    <row r="104" spans="1:12" hidden="1" outlineLevel="1" x14ac:dyDescent="0.2">
      <c r="A104" s="4">
        <v>43992</v>
      </c>
      <c r="B104">
        <f>'Sicilia foglio di lavoro'!B103</f>
        <v>171384</v>
      </c>
      <c r="D104">
        <f>'Sicilia foglio di lavoro'!D103</f>
        <v>3455</v>
      </c>
      <c r="E104">
        <f>'Sicilia foglio di lavoro'!F103</f>
        <v>853</v>
      </c>
      <c r="F104">
        <f>'Sicilia foglio di lavoro'!H103</f>
        <v>46</v>
      </c>
      <c r="G104">
        <f>'Sicilia foglio di lavoro'!I103</f>
        <v>40</v>
      </c>
      <c r="H104">
        <f>'Sicilia foglio di lavoro'!J103</f>
        <v>6</v>
      </c>
      <c r="J104">
        <f>'Sicilia foglio di lavoro'!L103</f>
        <v>807</v>
      </c>
      <c r="K104">
        <f>'Sicilia foglio di lavoro'!N103</f>
        <v>2324</v>
      </c>
      <c r="L104">
        <f>'Sicilia foglio di lavoro'!O103</f>
        <v>278</v>
      </c>
    </row>
    <row r="105" spans="1:12" hidden="1" outlineLevel="1" x14ac:dyDescent="0.2">
      <c r="A105" s="4">
        <v>43993</v>
      </c>
      <c r="B105">
        <f>'Sicilia foglio di lavoro'!B104</f>
        <v>174429</v>
      </c>
      <c r="D105">
        <f>'Sicilia foglio di lavoro'!D104</f>
        <v>3455</v>
      </c>
      <c r="E105">
        <f>'Sicilia foglio di lavoro'!F104</f>
        <v>849</v>
      </c>
      <c r="F105">
        <f>'Sicilia foglio di lavoro'!H104</f>
        <v>42</v>
      </c>
      <c r="G105">
        <f>'Sicilia foglio di lavoro'!I104</f>
        <v>37</v>
      </c>
      <c r="H105">
        <f>'Sicilia foglio di lavoro'!J104</f>
        <v>5</v>
      </c>
      <c r="J105">
        <f>'Sicilia foglio di lavoro'!L104</f>
        <v>807</v>
      </c>
      <c r="K105">
        <f>'Sicilia foglio di lavoro'!N104</f>
        <v>2327</v>
      </c>
      <c r="L105">
        <f>'Sicilia foglio di lavoro'!O104</f>
        <v>279</v>
      </c>
    </row>
    <row r="106" spans="1:12" hidden="1" outlineLevel="1" x14ac:dyDescent="0.2">
      <c r="A106" s="4">
        <v>43994</v>
      </c>
      <c r="B106">
        <f>'Sicilia foglio di lavoro'!B105</f>
        <v>176233</v>
      </c>
      <c r="D106">
        <f>'Sicilia foglio di lavoro'!D105</f>
        <v>3455</v>
      </c>
      <c r="E106">
        <f>'Sicilia foglio di lavoro'!F105</f>
        <v>841</v>
      </c>
      <c r="F106">
        <f>'Sicilia foglio di lavoro'!H105</f>
        <v>37</v>
      </c>
      <c r="G106">
        <f>'Sicilia foglio di lavoro'!I105</f>
        <v>34</v>
      </c>
      <c r="H106">
        <f>'Sicilia foglio di lavoro'!J105</f>
        <v>3</v>
      </c>
      <c r="J106">
        <f>'Sicilia foglio di lavoro'!L105</f>
        <v>804</v>
      </c>
      <c r="K106">
        <f>'Sicilia foglio di lavoro'!N105</f>
        <v>2335</v>
      </c>
      <c r="L106">
        <f>'Sicilia foglio di lavoro'!O105</f>
        <v>279</v>
      </c>
    </row>
    <row r="107" spans="1:12" hidden="1" outlineLevel="1" x14ac:dyDescent="0.2">
      <c r="A107" s="4">
        <v>43995</v>
      </c>
      <c r="B107">
        <f>'Sicilia foglio di lavoro'!B106</f>
        <v>178319</v>
      </c>
      <c r="D107">
        <f>'Sicilia foglio di lavoro'!D106</f>
        <v>3456</v>
      </c>
      <c r="E107">
        <f>'Sicilia foglio di lavoro'!F106</f>
        <v>842</v>
      </c>
      <c r="F107">
        <f>'Sicilia foglio di lavoro'!H106</f>
        <v>36</v>
      </c>
      <c r="G107">
        <f>'Sicilia foglio di lavoro'!I106</f>
        <v>33</v>
      </c>
      <c r="H107">
        <f>'Sicilia foglio di lavoro'!J106</f>
        <v>3</v>
      </c>
      <c r="J107">
        <f>'Sicilia foglio di lavoro'!L106</f>
        <v>806</v>
      </c>
      <c r="K107">
        <f>'Sicilia foglio di lavoro'!N106</f>
        <v>2335</v>
      </c>
      <c r="L107">
        <f>'Sicilia foglio di lavoro'!O106</f>
        <v>279</v>
      </c>
    </row>
    <row r="108" spans="1:12" hidden="1" outlineLevel="1" x14ac:dyDescent="0.2">
      <c r="A108" s="4">
        <v>43996</v>
      </c>
      <c r="B108">
        <f>'Sicilia foglio di lavoro'!B107</f>
        <v>179438</v>
      </c>
      <c r="D108">
        <f>'Sicilia foglio di lavoro'!D107</f>
        <v>3457</v>
      </c>
      <c r="E108">
        <f>'Sicilia foglio di lavoro'!F107</f>
        <v>837</v>
      </c>
      <c r="F108">
        <f>'Sicilia foglio di lavoro'!H107</f>
        <v>35</v>
      </c>
      <c r="G108">
        <f>'Sicilia foglio di lavoro'!I107</f>
        <v>32</v>
      </c>
      <c r="H108">
        <f>'Sicilia foglio di lavoro'!J107</f>
        <v>3</v>
      </c>
      <c r="J108">
        <f>'Sicilia foglio di lavoro'!L107</f>
        <v>802</v>
      </c>
      <c r="K108">
        <f>'Sicilia foglio di lavoro'!N107</f>
        <v>2341</v>
      </c>
      <c r="L108">
        <f>'Sicilia foglio di lavoro'!O107</f>
        <v>279</v>
      </c>
    </row>
    <row r="109" spans="1:12" hidden="1" outlineLevel="1" x14ac:dyDescent="0.2">
      <c r="A109" s="4">
        <v>43997</v>
      </c>
      <c r="B109">
        <f>'Sicilia foglio di lavoro'!B108</f>
        <v>180327</v>
      </c>
      <c r="D109">
        <f>'Sicilia foglio di lavoro'!D108</f>
        <v>3458</v>
      </c>
      <c r="E109">
        <f>'Sicilia foglio di lavoro'!F108</f>
        <v>805</v>
      </c>
      <c r="F109">
        <f>'Sicilia foglio di lavoro'!H108</f>
        <v>34</v>
      </c>
      <c r="G109">
        <f>'Sicilia foglio di lavoro'!I108</f>
        <v>30</v>
      </c>
      <c r="H109">
        <f>'Sicilia foglio di lavoro'!J108</f>
        <v>4</v>
      </c>
      <c r="J109">
        <f>'Sicilia foglio di lavoro'!L108</f>
        <v>771</v>
      </c>
      <c r="K109">
        <f>'Sicilia foglio di lavoro'!N108</f>
        <v>2373</v>
      </c>
      <c r="L109">
        <f>'Sicilia foglio di lavoro'!O108</f>
        <v>280</v>
      </c>
    </row>
    <row r="110" spans="1:12" hidden="1" outlineLevel="1" x14ac:dyDescent="0.2">
      <c r="A110" s="4">
        <v>43998</v>
      </c>
      <c r="B110">
        <f>'Sicilia foglio di lavoro'!B109</f>
        <v>182514</v>
      </c>
      <c r="D110">
        <f>'Sicilia foglio di lavoro'!D109</f>
        <v>3460</v>
      </c>
      <c r="E110">
        <f>'Sicilia foglio di lavoro'!F109</f>
        <v>806</v>
      </c>
      <c r="F110">
        <f>'Sicilia foglio di lavoro'!H109</f>
        <v>36</v>
      </c>
      <c r="G110">
        <f>'Sicilia foglio di lavoro'!I109</f>
        <v>32</v>
      </c>
      <c r="H110">
        <f>'Sicilia foglio di lavoro'!J109</f>
        <v>4</v>
      </c>
      <c r="J110">
        <f>'Sicilia foglio di lavoro'!L109</f>
        <v>770</v>
      </c>
      <c r="K110">
        <f>'Sicilia foglio di lavoro'!N109</f>
        <v>2374</v>
      </c>
      <c r="L110">
        <f>'Sicilia foglio di lavoro'!O109</f>
        <v>280</v>
      </c>
    </row>
    <row r="111" spans="1:12" hidden="1" outlineLevel="1" x14ac:dyDescent="0.2">
      <c r="A111" s="4">
        <v>43999</v>
      </c>
      <c r="B111">
        <f>'Sicilia foglio di lavoro'!B110</f>
        <v>184412</v>
      </c>
      <c r="D111">
        <f>'Sicilia foglio di lavoro'!D110</f>
        <v>3462</v>
      </c>
      <c r="E111">
        <f>'Sicilia foglio di lavoro'!F110</f>
        <v>805</v>
      </c>
      <c r="F111">
        <f>'Sicilia foglio di lavoro'!H110</f>
        <v>28</v>
      </c>
      <c r="G111">
        <f>'Sicilia foglio di lavoro'!I110</f>
        <v>25</v>
      </c>
      <c r="H111">
        <f>'Sicilia foglio di lavoro'!J110</f>
        <v>3</v>
      </c>
      <c r="J111">
        <f>'Sicilia foglio di lavoro'!L110</f>
        <v>777</v>
      </c>
      <c r="K111">
        <f>'Sicilia foglio di lavoro'!N110</f>
        <v>2377</v>
      </c>
      <c r="L111">
        <f>'Sicilia foglio di lavoro'!O110</f>
        <v>280</v>
      </c>
    </row>
    <row r="112" spans="1:12" hidden="1" outlineLevel="1" x14ac:dyDescent="0.2">
      <c r="A112" s="10">
        <v>44000</v>
      </c>
      <c r="B112" s="18">
        <f>'Sicilia foglio di lavoro'!B111</f>
        <v>186253</v>
      </c>
      <c r="C112" s="18"/>
      <c r="D112" s="18">
        <f>'Sicilia foglio di lavoro'!D111</f>
        <v>3464</v>
      </c>
      <c r="E112" s="18">
        <f>'Sicilia foglio di lavoro'!F111</f>
        <v>637</v>
      </c>
      <c r="F112" s="18">
        <f>'Sicilia foglio di lavoro'!H111</f>
        <v>27</v>
      </c>
      <c r="G112" s="18">
        <f>'Sicilia foglio di lavoro'!I111</f>
        <v>24</v>
      </c>
      <c r="H112" s="18">
        <f>'Sicilia foglio di lavoro'!J111</f>
        <v>3</v>
      </c>
      <c r="I112" s="18"/>
      <c r="J112" s="18">
        <f>'Sicilia foglio di lavoro'!L111</f>
        <v>610</v>
      </c>
      <c r="K112" s="18">
        <f>'Sicilia foglio di lavoro'!N111</f>
        <v>2547</v>
      </c>
      <c r="L112" s="18">
        <f>'Sicilia foglio di lavoro'!O111</f>
        <v>280</v>
      </c>
    </row>
    <row r="113" spans="1:15" hidden="1" outlineLevel="1" x14ac:dyDescent="0.2">
      <c r="A113" s="4">
        <v>44001</v>
      </c>
      <c r="B113">
        <f>'Sicilia foglio di lavoro'!B112</f>
        <v>187869</v>
      </c>
      <c r="D113">
        <f>'Sicilia foglio di lavoro'!E112</f>
        <v>3070</v>
      </c>
      <c r="E113">
        <f>'Sicilia foglio di lavoro'!G112</f>
        <v>150</v>
      </c>
      <c r="F113">
        <f>'Sicilia foglio di lavoro'!H112</f>
        <v>26</v>
      </c>
      <c r="G113">
        <f>'Sicilia foglio di lavoro'!I112</f>
        <v>21</v>
      </c>
      <c r="H113">
        <f>'Sicilia foglio di lavoro'!J112</f>
        <v>5</v>
      </c>
      <c r="J113">
        <f>'Sicilia foglio di lavoro'!M112</f>
        <v>124</v>
      </c>
      <c r="K113">
        <f>'Sicilia foglio di lavoro'!N112</f>
        <v>2640</v>
      </c>
      <c r="L113">
        <f>'Sicilia foglio di lavoro'!O112</f>
        <v>280</v>
      </c>
      <c r="M113" s="2">
        <f>G113/E113</f>
        <v>0.14000000000000001</v>
      </c>
      <c r="N113" s="2">
        <f>H113/E113</f>
        <v>3.3333333333333333E-2</v>
      </c>
      <c r="O113" s="2">
        <f>J113/E113</f>
        <v>0.82666666666666666</v>
      </c>
    </row>
    <row r="114" spans="1:15" hidden="1" outlineLevel="1" x14ac:dyDescent="0.2">
      <c r="A114" s="4">
        <v>44002</v>
      </c>
      <c r="B114">
        <f>'Sicilia foglio di lavoro'!B113</f>
        <v>189938</v>
      </c>
      <c r="D114">
        <f>'Sicilia foglio di lavoro'!E113</f>
        <v>3070</v>
      </c>
      <c r="E114">
        <f>'Sicilia foglio di lavoro'!G113</f>
        <v>140</v>
      </c>
      <c r="F114">
        <f>'Sicilia foglio di lavoro'!H113</f>
        <v>26</v>
      </c>
      <c r="G114">
        <f>'Sicilia foglio di lavoro'!I113</f>
        <v>21</v>
      </c>
      <c r="H114">
        <f>'Sicilia foglio di lavoro'!J113</f>
        <v>5</v>
      </c>
      <c r="J114">
        <f>'Sicilia foglio di lavoro'!M113</f>
        <v>114</v>
      </c>
      <c r="K114">
        <f>'Sicilia foglio di lavoro'!N113</f>
        <v>2650</v>
      </c>
      <c r="L114">
        <f>'Sicilia foglio di lavoro'!O113</f>
        <v>280</v>
      </c>
      <c r="M114" s="2">
        <f t="shared" ref="M114:M174" si="1">G114/E114</f>
        <v>0.15</v>
      </c>
      <c r="N114" s="2">
        <f t="shared" ref="N114:N174" si="2">H114/E114</f>
        <v>3.5714285714285712E-2</v>
      </c>
      <c r="O114" s="2">
        <f t="shared" ref="O114:O174" si="3">J114/E114</f>
        <v>0.81428571428571428</v>
      </c>
    </row>
    <row r="115" spans="1:15" hidden="1" outlineLevel="1" x14ac:dyDescent="0.2">
      <c r="A115" s="4">
        <v>44003</v>
      </c>
      <c r="B115">
        <f>'Sicilia foglio di lavoro'!B114</f>
        <v>191042</v>
      </c>
      <c r="D115">
        <f>'Sicilia foglio di lavoro'!E114</f>
        <v>3072</v>
      </c>
      <c r="E115">
        <f>'Sicilia foglio di lavoro'!G114</f>
        <v>141</v>
      </c>
      <c r="F115">
        <f>'Sicilia foglio di lavoro'!H114</f>
        <v>26</v>
      </c>
      <c r="G115">
        <f>'Sicilia foglio di lavoro'!I114</f>
        <v>20</v>
      </c>
      <c r="H115">
        <f>'Sicilia foglio di lavoro'!J114</f>
        <v>6</v>
      </c>
      <c r="J115">
        <f>'Sicilia foglio di lavoro'!M114</f>
        <v>115</v>
      </c>
      <c r="K115">
        <f>'Sicilia foglio di lavoro'!N114</f>
        <v>2651</v>
      </c>
      <c r="L115">
        <f>'Sicilia foglio di lavoro'!O114</f>
        <v>280</v>
      </c>
      <c r="M115" s="2">
        <f t="shared" si="1"/>
        <v>0.14184397163120568</v>
      </c>
      <c r="N115" s="2">
        <f t="shared" si="2"/>
        <v>4.2553191489361701E-2</v>
      </c>
      <c r="O115" s="2">
        <f t="shared" si="3"/>
        <v>0.81560283687943258</v>
      </c>
    </row>
    <row r="116" spans="1:15" hidden="1" outlineLevel="1" x14ac:dyDescent="0.2">
      <c r="A116" s="4">
        <v>44004</v>
      </c>
      <c r="B116">
        <f>'Sicilia foglio di lavoro'!B115</f>
        <v>192138</v>
      </c>
      <c r="D116">
        <f>'Sicilia foglio di lavoro'!E115</f>
        <v>3072</v>
      </c>
      <c r="E116">
        <f>'Sicilia foglio di lavoro'!G115</f>
        <v>141</v>
      </c>
      <c r="F116">
        <f>'Sicilia foglio di lavoro'!H115</f>
        <v>26</v>
      </c>
      <c r="G116">
        <f>'Sicilia foglio di lavoro'!I115</f>
        <v>20</v>
      </c>
      <c r="H116">
        <f>'Sicilia foglio di lavoro'!J115</f>
        <v>6</v>
      </c>
      <c r="J116">
        <f>'Sicilia foglio di lavoro'!M115</f>
        <v>115</v>
      </c>
      <c r="K116">
        <f>'Sicilia foglio di lavoro'!N115</f>
        <v>2651</v>
      </c>
      <c r="L116">
        <f>'Sicilia foglio di lavoro'!O115</f>
        <v>280</v>
      </c>
      <c r="M116" s="2">
        <f t="shared" si="1"/>
        <v>0.14184397163120568</v>
      </c>
      <c r="N116" s="2">
        <f t="shared" si="2"/>
        <v>4.2553191489361701E-2</v>
      </c>
      <c r="O116" s="2">
        <f t="shared" si="3"/>
        <v>0.81560283687943258</v>
      </c>
    </row>
    <row r="117" spans="1:15" hidden="1" outlineLevel="1" x14ac:dyDescent="0.2">
      <c r="A117" s="4">
        <v>44005</v>
      </c>
      <c r="B117">
        <f>'Sicilia foglio di lavoro'!B116</f>
        <v>194935</v>
      </c>
      <c r="D117">
        <f>'Sicilia foglio di lavoro'!E116</f>
        <v>3073</v>
      </c>
      <c r="E117">
        <f>'Sicilia foglio di lavoro'!G116</f>
        <v>132</v>
      </c>
      <c r="F117">
        <f>'Sicilia foglio di lavoro'!H116</f>
        <v>22</v>
      </c>
      <c r="G117">
        <f>'Sicilia foglio di lavoro'!I116</f>
        <v>17</v>
      </c>
      <c r="H117">
        <f>'Sicilia foglio di lavoro'!J116</f>
        <v>5</v>
      </c>
      <c r="J117">
        <f>'Sicilia foglio di lavoro'!M116</f>
        <v>110</v>
      </c>
      <c r="K117">
        <f>'Sicilia foglio di lavoro'!N116</f>
        <v>2661</v>
      </c>
      <c r="L117">
        <f>'Sicilia foglio di lavoro'!O116</f>
        <v>280</v>
      </c>
      <c r="M117" s="2">
        <f t="shared" si="1"/>
        <v>0.12878787878787878</v>
      </c>
      <c r="N117" s="2">
        <f t="shared" si="2"/>
        <v>3.787878787878788E-2</v>
      </c>
      <c r="O117" s="2">
        <f t="shared" si="3"/>
        <v>0.83333333333333337</v>
      </c>
    </row>
    <row r="118" spans="1:15" hidden="1" outlineLevel="1" x14ac:dyDescent="0.2">
      <c r="A118" s="4">
        <v>44006</v>
      </c>
      <c r="B118">
        <f>'Sicilia foglio di lavoro'!B117</f>
        <v>197279</v>
      </c>
      <c r="D118">
        <f>'Sicilia foglio di lavoro'!E117</f>
        <v>3074</v>
      </c>
      <c r="E118">
        <f>'Sicilia foglio di lavoro'!G117</f>
        <v>132</v>
      </c>
      <c r="F118">
        <f>'Sicilia foglio di lavoro'!H117</f>
        <v>22</v>
      </c>
      <c r="G118">
        <f>'Sicilia foglio di lavoro'!I117</f>
        <v>17</v>
      </c>
      <c r="H118">
        <f>'Sicilia foglio di lavoro'!J117</f>
        <v>5</v>
      </c>
      <c r="J118">
        <f>'Sicilia foglio di lavoro'!M117</f>
        <v>110</v>
      </c>
      <c r="K118">
        <f>'Sicilia foglio di lavoro'!N117</f>
        <v>2662</v>
      </c>
      <c r="L118">
        <f>'Sicilia foglio di lavoro'!O117</f>
        <v>280</v>
      </c>
      <c r="M118" s="2">
        <f t="shared" si="1"/>
        <v>0.12878787878787878</v>
      </c>
      <c r="N118" s="2">
        <f t="shared" si="2"/>
        <v>3.787878787878788E-2</v>
      </c>
      <c r="O118" s="2">
        <f t="shared" si="3"/>
        <v>0.83333333333333337</v>
      </c>
    </row>
    <row r="119" spans="1:15" hidden="1" outlineLevel="1" x14ac:dyDescent="0.2">
      <c r="A119" s="4">
        <v>44007</v>
      </c>
      <c r="B119">
        <f>'Sicilia foglio di lavoro'!B118</f>
        <v>199545</v>
      </c>
      <c r="D119">
        <f>'Sicilia foglio di lavoro'!E118</f>
        <v>3076</v>
      </c>
      <c r="E119">
        <f>'Sicilia foglio di lavoro'!G118</f>
        <v>130</v>
      </c>
      <c r="F119">
        <f>'Sicilia foglio di lavoro'!H118</f>
        <v>22</v>
      </c>
      <c r="G119">
        <f>'Sicilia foglio di lavoro'!I118</f>
        <v>17</v>
      </c>
      <c r="H119">
        <f>'Sicilia foglio di lavoro'!J118</f>
        <v>5</v>
      </c>
      <c r="J119">
        <f>'Sicilia foglio di lavoro'!M118</f>
        <v>108</v>
      </c>
      <c r="K119">
        <f>'Sicilia foglio di lavoro'!N118</f>
        <v>2666</v>
      </c>
      <c r="L119">
        <f>'Sicilia foglio di lavoro'!O118</f>
        <v>280</v>
      </c>
      <c r="M119" s="2">
        <f t="shared" si="1"/>
        <v>0.13076923076923078</v>
      </c>
      <c r="N119" s="2">
        <f t="shared" si="2"/>
        <v>3.8461538461538464E-2</v>
      </c>
      <c r="O119" s="2">
        <f t="shared" si="3"/>
        <v>0.83076923076923082</v>
      </c>
    </row>
    <row r="120" spans="1:15" hidden="1" outlineLevel="1" x14ac:dyDescent="0.2">
      <c r="A120" s="4">
        <v>44008</v>
      </c>
      <c r="B120">
        <f>'Sicilia foglio di lavoro'!B119</f>
        <v>201836</v>
      </c>
      <c r="D120">
        <f>'Sicilia foglio di lavoro'!E119</f>
        <v>3076</v>
      </c>
      <c r="E120">
        <f>'Sicilia foglio di lavoro'!G119</f>
        <v>129</v>
      </c>
      <c r="F120">
        <f>'Sicilia foglio di lavoro'!H119</f>
        <v>22</v>
      </c>
      <c r="G120">
        <f>'Sicilia foglio di lavoro'!I119</f>
        <v>18</v>
      </c>
      <c r="H120">
        <f>'Sicilia foglio di lavoro'!J119</f>
        <v>4</v>
      </c>
      <c r="J120">
        <f>'Sicilia foglio di lavoro'!M119</f>
        <v>107</v>
      </c>
      <c r="K120">
        <f>'Sicilia foglio di lavoro'!N119</f>
        <v>2666</v>
      </c>
      <c r="L120">
        <f>'Sicilia foglio di lavoro'!O119</f>
        <v>281</v>
      </c>
      <c r="M120" s="2">
        <f t="shared" si="1"/>
        <v>0.13953488372093023</v>
      </c>
      <c r="N120" s="2">
        <f t="shared" si="2"/>
        <v>3.1007751937984496E-2</v>
      </c>
      <c r="O120" s="2">
        <f t="shared" si="3"/>
        <v>0.8294573643410853</v>
      </c>
    </row>
    <row r="121" spans="1:15" hidden="1" outlineLevel="1" x14ac:dyDescent="0.2">
      <c r="A121" s="4">
        <v>44009</v>
      </c>
      <c r="B121">
        <f>'Sicilia foglio di lavoro'!B120</f>
        <v>204184</v>
      </c>
      <c r="D121">
        <f>'Sicilia foglio di lavoro'!E120</f>
        <v>3077</v>
      </c>
      <c r="E121">
        <f>'Sicilia foglio di lavoro'!G120</f>
        <v>130</v>
      </c>
      <c r="F121">
        <f>'Sicilia foglio di lavoro'!H120</f>
        <v>24</v>
      </c>
      <c r="G121">
        <f>'Sicilia foglio di lavoro'!I120</f>
        <v>20</v>
      </c>
      <c r="H121">
        <f>'Sicilia foglio di lavoro'!J120</f>
        <v>4</v>
      </c>
      <c r="J121">
        <f>'Sicilia foglio di lavoro'!M120</f>
        <v>106</v>
      </c>
      <c r="K121">
        <f>'Sicilia foglio di lavoro'!N120</f>
        <v>2666</v>
      </c>
      <c r="L121">
        <f>'Sicilia foglio di lavoro'!O120</f>
        <v>281</v>
      </c>
      <c r="M121" s="2">
        <f t="shared" si="1"/>
        <v>0.15384615384615385</v>
      </c>
      <c r="N121" s="2">
        <f t="shared" si="2"/>
        <v>3.0769230769230771E-2</v>
      </c>
      <c r="O121" s="2">
        <f t="shared" si="3"/>
        <v>0.81538461538461537</v>
      </c>
    </row>
    <row r="122" spans="1:15" hidden="1" outlineLevel="1" x14ac:dyDescent="0.2">
      <c r="A122" s="4">
        <v>44010</v>
      </c>
      <c r="B122">
        <f>'Sicilia foglio di lavoro'!B121</f>
        <v>205492</v>
      </c>
      <c r="D122">
        <f>'Sicilia foglio di lavoro'!E121</f>
        <v>3077</v>
      </c>
      <c r="E122">
        <f>'Sicilia foglio di lavoro'!G121</f>
        <v>130</v>
      </c>
      <c r="F122">
        <f>'Sicilia foglio di lavoro'!H121</f>
        <v>25</v>
      </c>
      <c r="G122">
        <f>'Sicilia foglio di lavoro'!I121</f>
        <v>21</v>
      </c>
      <c r="H122">
        <f>'Sicilia foglio di lavoro'!J121</f>
        <v>4</v>
      </c>
      <c r="J122">
        <f>'Sicilia foglio di lavoro'!M121</f>
        <v>105</v>
      </c>
      <c r="K122">
        <f>'Sicilia foglio di lavoro'!N121</f>
        <v>2666</v>
      </c>
      <c r="L122">
        <f>'Sicilia foglio di lavoro'!O121</f>
        <v>281</v>
      </c>
      <c r="M122" s="2">
        <f t="shared" si="1"/>
        <v>0.16153846153846155</v>
      </c>
      <c r="N122" s="2">
        <f t="shared" si="2"/>
        <v>3.0769230769230771E-2</v>
      </c>
      <c r="O122" s="2">
        <f t="shared" si="3"/>
        <v>0.80769230769230771</v>
      </c>
    </row>
    <row r="123" spans="1:15" hidden="1" outlineLevel="1" x14ac:dyDescent="0.2">
      <c r="A123" s="4">
        <v>44011</v>
      </c>
      <c r="B123">
        <f>'Sicilia foglio di lavoro'!B122</f>
        <v>206550</v>
      </c>
      <c r="D123">
        <f>'Sicilia foglio di lavoro'!E122</f>
        <v>3078</v>
      </c>
      <c r="E123">
        <f>'Sicilia foglio di lavoro'!G122</f>
        <v>127</v>
      </c>
      <c r="F123">
        <f>'Sicilia foglio di lavoro'!H122</f>
        <v>24</v>
      </c>
      <c r="G123">
        <f>'Sicilia foglio di lavoro'!I122</f>
        <v>21</v>
      </c>
      <c r="H123">
        <f>'Sicilia foglio di lavoro'!J122</f>
        <v>3</v>
      </c>
      <c r="J123">
        <f>'Sicilia foglio di lavoro'!M122</f>
        <v>103</v>
      </c>
      <c r="K123">
        <f>'Sicilia foglio di lavoro'!N122</f>
        <v>2670</v>
      </c>
      <c r="L123">
        <f>'Sicilia foglio di lavoro'!O122</f>
        <v>281</v>
      </c>
      <c r="M123" s="2">
        <f t="shared" si="1"/>
        <v>0.16535433070866143</v>
      </c>
      <c r="N123" s="2">
        <f t="shared" si="2"/>
        <v>2.3622047244094488E-2</v>
      </c>
      <c r="O123" s="2">
        <f t="shared" si="3"/>
        <v>0.8110236220472441</v>
      </c>
    </row>
    <row r="124" spans="1:15" hidden="1" outlineLevel="1" x14ac:dyDescent="0.2">
      <c r="A124" s="4">
        <v>44012</v>
      </c>
      <c r="B124">
        <f>'Sicilia foglio di lavoro'!B123</f>
        <v>209071</v>
      </c>
      <c r="D124">
        <f>'Sicilia foglio di lavoro'!E123</f>
        <v>3080</v>
      </c>
      <c r="E124">
        <f>'Sicilia foglio di lavoro'!G123</f>
        <v>128</v>
      </c>
      <c r="F124">
        <f>'Sicilia foglio di lavoro'!H123</f>
        <v>22</v>
      </c>
      <c r="G124">
        <f>'Sicilia foglio di lavoro'!I123</f>
        <v>19</v>
      </c>
      <c r="H124">
        <f>'Sicilia foglio di lavoro'!J123</f>
        <v>3</v>
      </c>
      <c r="J124">
        <f>'Sicilia foglio di lavoro'!M123</f>
        <v>106</v>
      </c>
      <c r="K124">
        <f>'Sicilia foglio di lavoro'!N123</f>
        <v>2670</v>
      </c>
      <c r="L124">
        <f>'Sicilia foglio di lavoro'!O123</f>
        <v>282</v>
      </c>
      <c r="M124" s="2">
        <f t="shared" si="1"/>
        <v>0.1484375</v>
      </c>
      <c r="N124" s="2">
        <f t="shared" si="2"/>
        <v>2.34375E-2</v>
      </c>
      <c r="O124" s="2">
        <f t="shared" si="3"/>
        <v>0.828125</v>
      </c>
    </row>
    <row r="125" spans="1:15" hidden="1" outlineLevel="1" collapsed="1" x14ac:dyDescent="0.2">
      <c r="A125" s="4">
        <v>44013</v>
      </c>
      <c r="B125">
        <f>'Sicilia foglio di lavoro'!B124</f>
        <v>211496</v>
      </c>
      <c r="D125">
        <f>'Sicilia foglio di lavoro'!E124</f>
        <v>3081</v>
      </c>
      <c r="E125">
        <f>'Sicilia foglio di lavoro'!G124</f>
        <v>126</v>
      </c>
      <c r="F125">
        <f>'Sicilia foglio di lavoro'!H124</f>
        <v>21</v>
      </c>
      <c r="G125">
        <f>'Sicilia foglio di lavoro'!I124</f>
        <v>18</v>
      </c>
      <c r="H125">
        <f>'Sicilia foglio di lavoro'!J124</f>
        <v>3</v>
      </c>
      <c r="J125">
        <f>'Sicilia foglio di lavoro'!M124</f>
        <v>105</v>
      </c>
      <c r="K125">
        <f>'Sicilia foglio di lavoro'!N124</f>
        <v>2673</v>
      </c>
      <c r="L125">
        <f>'Sicilia foglio di lavoro'!O124</f>
        <v>282</v>
      </c>
      <c r="M125" s="2">
        <f t="shared" si="1"/>
        <v>0.14285714285714285</v>
      </c>
      <c r="N125" s="2">
        <f t="shared" si="2"/>
        <v>2.3809523809523808E-2</v>
      </c>
      <c r="O125" s="2">
        <f t="shared" si="3"/>
        <v>0.83333333333333337</v>
      </c>
    </row>
    <row r="126" spans="1:15" hidden="1" outlineLevel="1" x14ac:dyDescent="0.2">
      <c r="A126" s="4">
        <v>44014</v>
      </c>
      <c r="B126">
        <f>'Sicilia foglio di lavoro'!B125</f>
        <v>214317</v>
      </c>
      <c r="D126">
        <f>'Sicilia foglio di lavoro'!E125</f>
        <v>3090</v>
      </c>
      <c r="E126">
        <f>'Sicilia foglio di lavoro'!G125</f>
        <v>134</v>
      </c>
      <c r="F126">
        <f>'Sicilia foglio di lavoro'!H125</f>
        <v>20</v>
      </c>
      <c r="G126">
        <f>'Sicilia foglio di lavoro'!I125</f>
        <v>17</v>
      </c>
      <c r="H126">
        <f>'Sicilia foglio di lavoro'!J125</f>
        <v>3</v>
      </c>
      <c r="J126">
        <f>'Sicilia foglio di lavoro'!M125</f>
        <v>114</v>
      </c>
      <c r="K126">
        <f>'Sicilia foglio di lavoro'!N125</f>
        <v>2674</v>
      </c>
      <c r="L126">
        <f>'Sicilia foglio di lavoro'!O125</f>
        <v>282</v>
      </c>
      <c r="M126" s="2">
        <f t="shared" si="1"/>
        <v>0.12686567164179105</v>
      </c>
      <c r="N126" s="2">
        <f t="shared" si="2"/>
        <v>2.2388059701492536E-2</v>
      </c>
      <c r="O126" s="2">
        <f t="shared" si="3"/>
        <v>0.85074626865671643</v>
      </c>
    </row>
    <row r="127" spans="1:15" hidden="1" outlineLevel="1" x14ac:dyDescent="0.2">
      <c r="A127" s="4">
        <v>44015</v>
      </c>
      <c r="B127">
        <f>'Sicilia foglio di lavoro'!B126</f>
        <v>217147</v>
      </c>
      <c r="D127">
        <f>'Sicilia foglio di lavoro'!E126</f>
        <v>3091</v>
      </c>
      <c r="E127">
        <f>'Sicilia foglio di lavoro'!G126</f>
        <v>135</v>
      </c>
      <c r="F127">
        <f>'Sicilia foglio di lavoro'!H126</f>
        <v>18</v>
      </c>
      <c r="G127">
        <f>'Sicilia foglio di lavoro'!I126</f>
        <v>16</v>
      </c>
      <c r="H127">
        <f>'Sicilia foglio di lavoro'!J126</f>
        <v>2</v>
      </c>
      <c r="J127">
        <f>'Sicilia foglio di lavoro'!M126</f>
        <v>117</v>
      </c>
      <c r="K127">
        <f>'Sicilia foglio di lavoro'!N126</f>
        <v>2674</v>
      </c>
      <c r="L127">
        <f>'Sicilia foglio di lavoro'!O126</f>
        <v>282</v>
      </c>
      <c r="M127" s="2">
        <f t="shared" si="1"/>
        <v>0.11851851851851852</v>
      </c>
      <c r="N127" s="2">
        <f t="shared" si="2"/>
        <v>1.4814814814814815E-2</v>
      </c>
      <c r="O127" s="2">
        <f t="shared" si="3"/>
        <v>0.8666666666666667</v>
      </c>
    </row>
    <row r="128" spans="1:15" hidden="1" outlineLevel="1" x14ac:dyDescent="0.2">
      <c r="A128" s="4">
        <v>44016</v>
      </c>
      <c r="B128">
        <f>'Sicilia foglio di lavoro'!B127</f>
        <v>219841</v>
      </c>
      <c r="D128">
        <f>'Sicilia foglio di lavoro'!E127</f>
        <v>3094</v>
      </c>
      <c r="E128">
        <f>'Sicilia foglio di lavoro'!G127</f>
        <v>138</v>
      </c>
      <c r="F128">
        <f>'Sicilia foglio di lavoro'!H127</f>
        <v>17</v>
      </c>
      <c r="G128">
        <f>'Sicilia foglio di lavoro'!I127</f>
        <v>15</v>
      </c>
      <c r="H128">
        <f>'Sicilia foglio di lavoro'!J127</f>
        <v>2</v>
      </c>
      <c r="J128">
        <f>'Sicilia foglio di lavoro'!M127</f>
        <v>121</v>
      </c>
      <c r="K128">
        <f>'Sicilia foglio di lavoro'!N127</f>
        <v>2674</v>
      </c>
      <c r="L128">
        <f>'Sicilia foglio di lavoro'!O127</f>
        <v>282</v>
      </c>
      <c r="M128" s="2">
        <f t="shared" si="1"/>
        <v>0.10869565217391304</v>
      </c>
      <c r="N128" s="2">
        <f t="shared" si="2"/>
        <v>1.4492753623188406E-2</v>
      </c>
      <c r="O128" s="2">
        <f t="shared" si="3"/>
        <v>0.87681159420289856</v>
      </c>
    </row>
    <row r="129" spans="1:15" hidden="1" outlineLevel="1" x14ac:dyDescent="0.2">
      <c r="A129" s="4">
        <v>44017</v>
      </c>
      <c r="B129">
        <f>'Sicilia foglio di lavoro'!B128</f>
        <v>221210</v>
      </c>
      <c r="D129">
        <f>'Sicilia foglio di lavoro'!E128</f>
        <v>3094</v>
      </c>
      <c r="E129">
        <f>'Sicilia foglio di lavoro'!G128</f>
        <v>138</v>
      </c>
      <c r="F129">
        <f>'Sicilia foglio di lavoro'!H128</f>
        <v>15</v>
      </c>
      <c r="G129">
        <f>'Sicilia foglio di lavoro'!I128</f>
        <v>13</v>
      </c>
      <c r="H129">
        <f>'Sicilia foglio di lavoro'!J128</f>
        <v>2</v>
      </c>
      <c r="J129">
        <f>'Sicilia foglio di lavoro'!M128</f>
        <v>123</v>
      </c>
      <c r="K129">
        <f>'Sicilia foglio di lavoro'!N128</f>
        <v>2674</v>
      </c>
      <c r="L129">
        <f>'Sicilia foglio di lavoro'!O128</f>
        <v>282</v>
      </c>
      <c r="M129" s="2">
        <f t="shared" si="1"/>
        <v>9.420289855072464E-2</v>
      </c>
      <c r="N129" s="2">
        <f t="shared" si="2"/>
        <v>1.4492753623188406E-2</v>
      </c>
      <c r="O129" s="2">
        <f t="shared" si="3"/>
        <v>0.89130434782608692</v>
      </c>
    </row>
    <row r="130" spans="1:15" hidden="1" outlineLevel="1" x14ac:dyDescent="0.2">
      <c r="A130" s="4">
        <v>44018</v>
      </c>
      <c r="B130">
        <f>'Sicilia foglio di lavoro'!B129</f>
        <v>222176</v>
      </c>
      <c r="D130">
        <f>'Sicilia foglio di lavoro'!E129</f>
        <v>3095</v>
      </c>
      <c r="E130">
        <f>'Sicilia foglio di lavoro'!G129</f>
        <v>139</v>
      </c>
      <c r="F130">
        <f>'Sicilia foglio di lavoro'!H129</f>
        <v>16</v>
      </c>
      <c r="G130">
        <f>'Sicilia foglio di lavoro'!I129</f>
        <v>14</v>
      </c>
      <c r="H130">
        <f>'Sicilia foglio di lavoro'!J129</f>
        <v>2</v>
      </c>
      <c r="J130">
        <f>'Sicilia foglio di lavoro'!M129</f>
        <v>123</v>
      </c>
      <c r="K130">
        <f>'Sicilia foglio di lavoro'!N129</f>
        <v>2674</v>
      </c>
      <c r="L130">
        <f>'Sicilia foglio di lavoro'!O129</f>
        <v>282</v>
      </c>
      <c r="M130" s="2">
        <f t="shared" si="1"/>
        <v>0.10071942446043165</v>
      </c>
      <c r="N130" s="2">
        <f t="shared" si="2"/>
        <v>1.4388489208633094E-2</v>
      </c>
      <c r="O130" s="2">
        <f t="shared" si="3"/>
        <v>0.8848920863309353</v>
      </c>
    </row>
    <row r="131" spans="1:15" hidden="1" outlineLevel="1" x14ac:dyDescent="0.2">
      <c r="A131" s="4">
        <v>44019</v>
      </c>
      <c r="B131">
        <f>'Sicilia foglio di lavoro'!B130</f>
        <v>224783</v>
      </c>
      <c r="D131">
        <f>'Sicilia foglio di lavoro'!E130</f>
        <v>3096</v>
      </c>
      <c r="E131">
        <f>'Sicilia foglio di lavoro'!G130</f>
        <v>140</v>
      </c>
      <c r="F131">
        <f>'Sicilia foglio di lavoro'!H130</f>
        <v>12</v>
      </c>
      <c r="G131">
        <f>'Sicilia foglio di lavoro'!I130</f>
        <v>12</v>
      </c>
      <c r="H131">
        <f>'Sicilia foglio di lavoro'!J130</f>
        <v>0</v>
      </c>
      <c r="J131">
        <f>'Sicilia foglio di lavoro'!M130</f>
        <v>128</v>
      </c>
      <c r="K131">
        <f>'Sicilia foglio di lavoro'!N130</f>
        <v>2674</v>
      </c>
      <c r="L131">
        <f>'Sicilia foglio di lavoro'!O130</f>
        <v>282</v>
      </c>
      <c r="M131" s="2">
        <f t="shared" si="1"/>
        <v>8.5714285714285715E-2</v>
      </c>
      <c r="N131" s="2">
        <f t="shared" si="2"/>
        <v>0</v>
      </c>
      <c r="O131" s="2">
        <f t="shared" si="3"/>
        <v>0.91428571428571426</v>
      </c>
    </row>
    <row r="132" spans="1:15" hidden="1" outlineLevel="1" x14ac:dyDescent="0.2">
      <c r="A132" s="4">
        <v>44020</v>
      </c>
      <c r="B132">
        <f>'Sicilia foglio di lavoro'!B131</f>
        <v>227239</v>
      </c>
      <c r="D132">
        <f>'Sicilia foglio di lavoro'!E131</f>
        <v>3097</v>
      </c>
      <c r="E132">
        <f>'Sicilia foglio di lavoro'!G131</f>
        <v>127</v>
      </c>
      <c r="F132">
        <f>'Sicilia foglio di lavoro'!H131</f>
        <v>7</v>
      </c>
      <c r="G132">
        <f>'Sicilia foglio di lavoro'!I131</f>
        <v>7</v>
      </c>
      <c r="H132">
        <f>'Sicilia foglio di lavoro'!J131</f>
        <v>0</v>
      </c>
      <c r="J132">
        <f>'Sicilia foglio di lavoro'!M131</f>
        <v>120</v>
      </c>
      <c r="K132">
        <f>'Sicilia foglio di lavoro'!N131</f>
        <v>2687</v>
      </c>
      <c r="L132">
        <f>'Sicilia foglio di lavoro'!O131</f>
        <v>283</v>
      </c>
      <c r="M132" s="2">
        <f t="shared" si="1"/>
        <v>5.5118110236220472E-2</v>
      </c>
      <c r="N132" s="2">
        <f t="shared" si="2"/>
        <v>0</v>
      </c>
      <c r="O132" s="2">
        <f t="shared" si="3"/>
        <v>0.94488188976377951</v>
      </c>
    </row>
    <row r="133" spans="1:15" hidden="1" outlineLevel="1" x14ac:dyDescent="0.2">
      <c r="A133" s="4">
        <v>44021</v>
      </c>
      <c r="B133">
        <f>'Sicilia foglio di lavoro'!B132</f>
        <v>229851</v>
      </c>
      <c r="D133">
        <f>'Sicilia foglio di lavoro'!E132</f>
        <v>3098</v>
      </c>
      <c r="E133">
        <f>'Sicilia foglio di lavoro'!G132</f>
        <v>128</v>
      </c>
      <c r="F133">
        <f>'Sicilia foglio di lavoro'!H132</f>
        <v>6</v>
      </c>
      <c r="G133">
        <f>'Sicilia foglio di lavoro'!I132</f>
        <v>6</v>
      </c>
      <c r="H133">
        <f>'Sicilia foglio di lavoro'!J132</f>
        <v>0</v>
      </c>
      <c r="J133">
        <f>'Sicilia foglio di lavoro'!M132</f>
        <v>122</v>
      </c>
      <c r="K133">
        <f>'Sicilia foglio di lavoro'!N132</f>
        <v>2687</v>
      </c>
      <c r="L133">
        <f>'Sicilia foglio di lavoro'!O132</f>
        <v>283</v>
      </c>
      <c r="M133" s="2">
        <f t="shared" si="1"/>
        <v>4.6875E-2</v>
      </c>
      <c r="N133" s="2">
        <f t="shared" si="2"/>
        <v>0</v>
      </c>
      <c r="O133" s="2">
        <f t="shared" si="3"/>
        <v>0.953125</v>
      </c>
    </row>
    <row r="134" spans="1:15" hidden="1" outlineLevel="1" x14ac:dyDescent="0.2">
      <c r="A134" s="4">
        <v>44022</v>
      </c>
      <c r="B134">
        <f>'Sicilia foglio di lavoro'!B133</f>
        <v>231767</v>
      </c>
      <c r="D134">
        <f>'Sicilia foglio di lavoro'!E133</f>
        <v>3098</v>
      </c>
      <c r="E134">
        <f>'Sicilia foglio di lavoro'!G133</f>
        <v>124</v>
      </c>
      <c r="F134">
        <f>'Sicilia foglio di lavoro'!H133</f>
        <v>6</v>
      </c>
      <c r="G134">
        <f>'Sicilia foglio di lavoro'!I133</f>
        <v>6</v>
      </c>
      <c r="H134">
        <f>'Sicilia foglio di lavoro'!J133</f>
        <v>0</v>
      </c>
      <c r="J134">
        <f>'Sicilia foglio di lavoro'!M133</f>
        <v>118</v>
      </c>
      <c r="K134">
        <f>'Sicilia foglio di lavoro'!N133</f>
        <v>2691</v>
      </c>
      <c r="L134">
        <f>'Sicilia foglio di lavoro'!O133</f>
        <v>283</v>
      </c>
      <c r="M134" s="2">
        <f t="shared" si="1"/>
        <v>4.8387096774193547E-2</v>
      </c>
      <c r="N134" s="2">
        <f t="shared" si="2"/>
        <v>0</v>
      </c>
      <c r="O134" s="2">
        <f t="shared" si="3"/>
        <v>0.95161290322580649</v>
      </c>
    </row>
    <row r="135" spans="1:15" hidden="1" outlineLevel="1" x14ac:dyDescent="0.2">
      <c r="A135" s="4">
        <v>44023</v>
      </c>
      <c r="B135">
        <f>'Sicilia foglio di lavoro'!B134</f>
        <v>233658</v>
      </c>
      <c r="D135">
        <f>'Sicilia foglio di lavoro'!E134</f>
        <v>3099</v>
      </c>
      <c r="E135">
        <f>'Sicilia foglio di lavoro'!G134</f>
        <v>123</v>
      </c>
      <c r="F135">
        <f>'Sicilia foglio di lavoro'!H134</f>
        <v>6</v>
      </c>
      <c r="G135">
        <f>'Sicilia foglio di lavoro'!I134</f>
        <v>6</v>
      </c>
      <c r="H135">
        <f>'Sicilia foglio di lavoro'!J134</f>
        <v>0</v>
      </c>
      <c r="J135">
        <f>'Sicilia foglio di lavoro'!M134</f>
        <v>117</v>
      </c>
      <c r="K135">
        <f>'Sicilia foglio di lavoro'!N134</f>
        <v>2693</v>
      </c>
      <c r="L135">
        <f>'Sicilia foglio di lavoro'!O134</f>
        <v>283</v>
      </c>
      <c r="M135" s="2">
        <f t="shared" si="1"/>
        <v>4.878048780487805E-2</v>
      </c>
      <c r="N135" s="2">
        <f t="shared" si="2"/>
        <v>0</v>
      </c>
      <c r="O135" s="2">
        <f t="shared" si="3"/>
        <v>0.95121951219512191</v>
      </c>
    </row>
    <row r="136" spans="1:15" hidden="1" outlineLevel="1" x14ac:dyDescent="0.2">
      <c r="A136" s="4">
        <v>44024</v>
      </c>
      <c r="B136">
        <f>'Sicilia foglio di lavoro'!B135</f>
        <v>235174</v>
      </c>
      <c r="D136">
        <f>'Sicilia foglio di lavoro'!E135</f>
        <v>3099</v>
      </c>
      <c r="E136">
        <f>'Sicilia foglio di lavoro'!G135</f>
        <v>123</v>
      </c>
      <c r="F136">
        <f>'Sicilia foglio di lavoro'!H135</f>
        <v>5</v>
      </c>
      <c r="G136">
        <f>'Sicilia foglio di lavoro'!I135</f>
        <v>5</v>
      </c>
      <c r="H136">
        <f>'Sicilia foglio di lavoro'!J135</f>
        <v>0</v>
      </c>
      <c r="J136">
        <f>'Sicilia foglio di lavoro'!M135</f>
        <v>118</v>
      </c>
      <c r="K136">
        <f>'Sicilia foglio di lavoro'!N135</f>
        <v>2693</v>
      </c>
      <c r="L136">
        <f>'Sicilia foglio di lavoro'!O135</f>
        <v>283</v>
      </c>
      <c r="M136" s="2">
        <f t="shared" si="1"/>
        <v>4.065040650406504E-2</v>
      </c>
      <c r="N136" s="2">
        <f t="shared" si="2"/>
        <v>0</v>
      </c>
      <c r="O136" s="2">
        <f t="shared" si="3"/>
        <v>0.95934959349593496</v>
      </c>
    </row>
    <row r="137" spans="1:15" hidden="1" outlineLevel="1" x14ac:dyDescent="0.2">
      <c r="A137" s="4">
        <v>44025</v>
      </c>
      <c r="B137">
        <f>'Sicilia foglio di lavoro'!B136</f>
        <v>235954</v>
      </c>
      <c r="D137">
        <f>'Sicilia foglio di lavoro'!E136</f>
        <v>3100</v>
      </c>
      <c r="E137">
        <f>'Sicilia foglio di lavoro'!G136</f>
        <v>123</v>
      </c>
      <c r="F137">
        <f>'Sicilia foglio di lavoro'!H136</f>
        <v>6</v>
      </c>
      <c r="G137">
        <f>'Sicilia foglio di lavoro'!I136</f>
        <v>6</v>
      </c>
      <c r="H137">
        <f>'Sicilia foglio di lavoro'!J136</f>
        <v>0</v>
      </c>
      <c r="J137">
        <f>'Sicilia foglio di lavoro'!M136</f>
        <v>117</v>
      </c>
      <c r="K137">
        <f>'Sicilia foglio di lavoro'!N136</f>
        <v>2694</v>
      </c>
      <c r="L137">
        <f>'Sicilia foglio di lavoro'!O136</f>
        <v>283</v>
      </c>
      <c r="M137" s="2">
        <f t="shared" si="1"/>
        <v>4.878048780487805E-2</v>
      </c>
      <c r="N137" s="2">
        <f t="shared" si="2"/>
        <v>0</v>
      </c>
      <c r="O137" s="2">
        <f t="shared" si="3"/>
        <v>0.95121951219512191</v>
      </c>
    </row>
    <row r="138" spans="1:15" hidden="1" outlineLevel="1" x14ac:dyDescent="0.2">
      <c r="A138" s="4">
        <v>44026</v>
      </c>
      <c r="B138">
        <f>'Sicilia foglio di lavoro'!B137</f>
        <v>238702</v>
      </c>
      <c r="D138">
        <f>'Sicilia foglio di lavoro'!E137</f>
        <v>3115</v>
      </c>
      <c r="E138">
        <f>'Sicilia foglio di lavoro'!G137</f>
        <v>137</v>
      </c>
      <c r="F138">
        <f>'Sicilia foglio di lavoro'!H137</f>
        <v>4</v>
      </c>
      <c r="G138">
        <f>'Sicilia foglio di lavoro'!I137</f>
        <v>4</v>
      </c>
      <c r="H138">
        <f>'Sicilia foglio di lavoro'!J137</f>
        <v>0</v>
      </c>
      <c r="J138">
        <f>'Sicilia foglio di lavoro'!M137</f>
        <v>133</v>
      </c>
      <c r="K138">
        <f>'Sicilia foglio di lavoro'!N137</f>
        <v>2695</v>
      </c>
      <c r="L138">
        <f>'Sicilia foglio di lavoro'!O137</f>
        <v>283</v>
      </c>
      <c r="M138" s="2">
        <f t="shared" si="1"/>
        <v>2.9197080291970802E-2</v>
      </c>
      <c r="N138" s="2">
        <f t="shared" si="2"/>
        <v>0</v>
      </c>
      <c r="O138" s="2">
        <f t="shared" si="3"/>
        <v>0.97080291970802923</v>
      </c>
    </row>
    <row r="139" spans="1:15" hidden="1" outlineLevel="1" x14ac:dyDescent="0.2">
      <c r="A139" s="4">
        <v>44027</v>
      </c>
      <c r="B139">
        <f>'Sicilia foglio di lavoro'!B138</f>
        <v>240742</v>
      </c>
      <c r="D139">
        <f>'Sicilia foglio di lavoro'!E138</f>
        <v>3115</v>
      </c>
      <c r="E139">
        <f>'Sicilia foglio di lavoro'!G138</f>
        <v>137</v>
      </c>
      <c r="F139">
        <f>'Sicilia foglio di lavoro'!H138</f>
        <v>4</v>
      </c>
      <c r="G139">
        <f>'Sicilia foglio di lavoro'!I138</f>
        <v>4</v>
      </c>
      <c r="H139">
        <f>'Sicilia foglio di lavoro'!J138</f>
        <v>0</v>
      </c>
      <c r="J139">
        <f>'Sicilia foglio di lavoro'!M138</f>
        <v>133</v>
      </c>
      <c r="K139">
        <f>'Sicilia foglio di lavoro'!N138</f>
        <v>2695</v>
      </c>
      <c r="L139">
        <f>'Sicilia foglio di lavoro'!O138</f>
        <v>283</v>
      </c>
      <c r="M139" s="2">
        <f t="shared" si="1"/>
        <v>2.9197080291970802E-2</v>
      </c>
      <c r="N139" s="2">
        <f t="shared" si="2"/>
        <v>0</v>
      </c>
      <c r="O139" s="2">
        <f t="shared" si="3"/>
        <v>0.97080291970802923</v>
      </c>
    </row>
    <row r="140" spans="1:15" hidden="1" outlineLevel="1" x14ac:dyDescent="0.2">
      <c r="A140" s="4">
        <v>44028</v>
      </c>
      <c r="B140">
        <f>'Sicilia foglio di lavoro'!B139</f>
        <v>243037</v>
      </c>
      <c r="D140">
        <f>'Sicilia foglio di lavoro'!E139</f>
        <v>3132</v>
      </c>
      <c r="E140">
        <f>'Sicilia foglio di lavoro'!G139</f>
        <v>154</v>
      </c>
      <c r="F140">
        <f>'Sicilia foglio di lavoro'!H139</f>
        <v>6</v>
      </c>
      <c r="G140">
        <f>'Sicilia foglio di lavoro'!I139</f>
        <v>6</v>
      </c>
      <c r="H140">
        <f>'Sicilia foglio di lavoro'!J139</f>
        <v>0</v>
      </c>
      <c r="J140">
        <f>'Sicilia foglio di lavoro'!M139</f>
        <v>148</v>
      </c>
      <c r="K140">
        <f>'Sicilia foglio di lavoro'!N139</f>
        <v>2695</v>
      </c>
      <c r="L140">
        <f>'Sicilia foglio di lavoro'!O139</f>
        <v>283</v>
      </c>
      <c r="M140" s="2">
        <f t="shared" si="1"/>
        <v>3.896103896103896E-2</v>
      </c>
      <c r="N140" s="2">
        <f t="shared" si="2"/>
        <v>0</v>
      </c>
      <c r="O140" s="2">
        <f t="shared" si="3"/>
        <v>0.96103896103896103</v>
      </c>
    </row>
    <row r="141" spans="1:15" hidden="1" outlineLevel="1" x14ac:dyDescent="0.2">
      <c r="A141" s="4">
        <v>44029</v>
      </c>
      <c r="B141">
        <f>'Sicilia foglio di lavoro'!B140</f>
        <v>245437</v>
      </c>
      <c r="D141">
        <f>'Sicilia foglio di lavoro'!E140</f>
        <v>3136</v>
      </c>
      <c r="E141">
        <f>'Sicilia foglio di lavoro'!G140</f>
        <v>158</v>
      </c>
      <c r="F141">
        <f>'Sicilia foglio di lavoro'!H140</f>
        <v>9</v>
      </c>
      <c r="G141">
        <f>'Sicilia foglio di lavoro'!I140</f>
        <v>9</v>
      </c>
      <c r="H141">
        <f>'Sicilia foglio di lavoro'!J140</f>
        <v>0</v>
      </c>
      <c r="J141">
        <f>'Sicilia foglio di lavoro'!M140</f>
        <v>149</v>
      </c>
      <c r="K141">
        <f>'Sicilia foglio di lavoro'!N140</f>
        <v>2695</v>
      </c>
      <c r="L141">
        <f>'Sicilia foglio di lavoro'!O140</f>
        <v>283</v>
      </c>
      <c r="M141" s="2">
        <f t="shared" si="1"/>
        <v>5.6962025316455694E-2</v>
      </c>
      <c r="N141" s="2">
        <f t="shared" si="2"/>
        <v>0</v>
      </c>
      <c r="O141" s="2">
        <f t="shared" si="3"/>
        <v>0.94303797468354433</v>
      </c>
    </row>
    <row r="142" spans="1:15" hidden="1" outlineLevel="1" x14ac:dyDescent="0.2">
      <c r="A142" s="4">
        <v>44030</v>
      </c>
      <c r="B142">
        <f>'Sicilia foglio di lavoro'!B141</f>
        <v>247379</v>
      </c>
      <c r="D142">
        <f>'Sicilia foglio di lavoro'!E141</f>
        <v>3140</v>
      </c>
      <c r="E142">
        <f>'Sicilia foglio di lavoro'!G141</f>
        <v>162</v>
      </c>
      <c r="F142">
        <f>'Sicilia foglio di lavoro'!H141</f>
        <v>14</v>
      </c>
      <c r="G142">
        <f>'Sicilia foglio di lavoro'!I141</f>
        <v>14</v>
      </c>
      <c r="H142">
        <f>'Sicilia foglio di lavoro'!J141</f>
        <v>0</v>
      </c>
      <c r="J142">
        <f>'Sicilia foglio di lavoro'!M141</f>
        <v>148</v>
      </c>
      <c r="K142">
        <f>'Sicilia foglio di lavoro'!N141</f>
        <v>2695</v>
      </c>
      <c r="L142">
        <f>'Sicilia foglio di lavoro'!O141</f>
        <v>283</v>
      </c>
      <c r="M142" s="2">
        <f t="shared" si="1"/>
        <v>8.6419753086419748E-2</v>
      </c>
      <c r="N142" s="2">
        <f t="shared" si="2"/>
        <v>0</v>
      </c>
      <c r="O142" s="2">
        <f t="shared" si="3"/>
        <v>0.9135802469135802</v>
      </c>
    </row>
    <row r="143" spans="1:15" hidden="1" outlineLevel="1" x14ac:dyDescent="0.2">
      <c r="A143" s="4">
        <v>44031</v>
      </c>
      <c r="B143">
        <f>'Sicilia foglio di lavoro'!B142</f>
        <v>248851</v>
      </c>
      <c r="D143">
        <f>'Sicilia foglio di lavoro'!E142</f>
        <v>3142</v>
      </c>
      <c r="E143">
        <f>'Sicilia foglio di lavoro'!G142</f>
        <v>162</v>
      </c>
      <c r="F143">
        <f>'Sicilia foglio di lavoro'!H142</f>
        <v>12</v>
      </c>
      <c r="G143">
        <f>'Sicilia foglio di lavoro'!I142</f>
        <v>11</v>
      </c>
      <c r="H143">
        <f>'Sicilia foglio di lavoro'!J142</f>
        <v>1</v>
      </c>
      <c r="J143">
        <f>'Sicilia foglio di lavoro'!M142</f>
        <v>150</v>
      </c>
      <c r="K143">
        <f>'Sicilia foglio di lavoro'!N142</f>
        <v>2697</v>
      </c>
      <c r="L143">
        <f>'Sicilia foglio di lavoro'!O142</f>
        <v>283</v>
      </c>
      <c r="M143" s="2">
        <f t="shared" si="1"/>
        <v>6.7901234567901231E-2</v>
      </c>
      <c r="N143" s="2">
        <f t="shared" si="2"/>
        <v>6.1728395061728392E-3</v>
      </c>
      <c r="O143" s="2">
        <f t="shared" si="3"/>
        <v>0.92592592592592593</v>
      </c>
    </row>
    <row r="144" spans="1:15" hidden="1" outlineLevel="1" x14ac:dyDescent="0.2">
      <c r="A144" s="4">
        <v>44032</v>
      </c>
      <c r="B144">
        <f>'Sicilia foglio di lavoro'!B143</f>
        <v>249824</v>
      </c>
      <c r="D144">
        <f>'Sicilia foglio di lavoro'!E143</f>
        <v>3144</v>
      </c>
      <c r="E144">
        <f>'Sicilia foglio di lavoro'!G143</f>
        <v>157</v>
      </c>
      <c r="F144">
        <f>'Sicilia foglio di lavoro'!H143</f>
        <v>12</v>
      </c>
      <c r="G144">
        <f>'Sicilia foglio di lavoro'!I143</f>
        <v>10</v>
      </c>
      <c r="H144">
        <f>'Sicilia foglio di lavoro'!J143</f>
        <v>2</v>
      </c>
      <c r="J144">
        <f>'Sicilia foglio di lavoro'!M143</f>
        <v>145</v>
      </c>
      <c r="K144">
        <f>'Sicilia foglio di lavoro'!N143</f>
        <v>2704</v>
      </c>
      <c r="L144">
        <f>'Sicilia foglio di lavoro'!O143</f>
        <v>283</v>
      </c>
      <c r="M144" s="2">
        <f t="shared" si="1"/>
        <v>6.3694267515923567E-2</v>
      </c>
      <c r="N144" s="2">
        <f t="shared" si="2"/>
        <v>1.2738853503184714E-2</v>
      </c>
      <c r="O144" s="2">
        <f t="shared" si="3"/>
        <v>0.92356687898089174</v>
      </c>
    </row>
    <row r="145" spans="1:15" hidden="1" outlineLevel="1" x14ac:dyDescent="0.2">
      <c r="A145" s="4">
        <v>44033</v>
      </c>
      <c r="B145">
        <f>'Sicilia foglio di lavoro'!B144</f>
        <v>252477</v>
      </c>
      <c r="D145">
        <f>'Sicilia foglio di lavoro'!E144</f>
        <v>3146</v>
      </c>
      <c r="E145">
        <f>'Sicilia foglio di lavoro'!G144</f>
        <v>157</v>
      </c>
      <c r="F145">
        <f>'Sicilia foglio di lavoro'!H144</f>
        <v>12</v>
      </c>
      <c r="G145">
        <f>'Sicilia foglio di lavoro'!I144</f>
        <v>10</v>
      </c>
      <c r="H145">
        <f>'Sicilia foglio di lavoro'!J144</f>
        <v>2</v>
      </c>
      <c r="J145">
        <f>'Sicilia foglio di lavoro'!M144</f>
        <v>145</v>
      </c>
      <c r="K145">
        <f>'Sicilia foglio di lavoro'!N144</f>
        <v>2706</v>
      </c>
      <c r="L145">
        <f>'Sicilia foglio di lavoro'!O144</f>
        <v>283</v>
      </c>
      <c r="M145" s="2">
        <f t="shared" si="1"/>
        <v>6.3694267515923567E-2</v>
      </c>
      <c r="N145" s="2">
        <f t="shared" si="2"/>
        <v>1.2738853503184714E-2</v>
      </c>
      <c r="O145" s="2">
        <f t="shared" si="3"/>
        <v>0.92356687898089174</v>
      </c>
    </row>
    <row r="146" spans="1:15" hidden="1" outlineLevel="1" x14ac:dyDescent="0.2">
      <c r="A146" s="4">
        <v>44034</v>
      </c>
      <c r="B146">
        <f>'Sicilia foglio di lavoro'!B145</f>
        <v>255152</v>
      </c>
      <c r="D146">
        <f>'Sicilia foglio di lavoro'!E145</f>
        <v>3153</v>
      </c>
      <c r="E146">
        <f>'Sicilia foglio di lavoro'!G145</f>
        <v>161</v>
      </c>
      <c r="F146">
        <f>'Sicilia foglio di lavoro'!H145</f>
        <v>13</v>
      </c>
      <c r="G146">
        <f>'Sicilia foglio di lavoro'!I145</f>
        <v>10</v>
      </c>
      <c r="H146">
        <f>'Sicilia foglio di lavoro'!J145</f>
        <v>3</v>
      </c>
      <c r="J146">
        <f>'Sicilia foglio di lavoro'!M145</f>
        <v>148</v>
      </c>
      <c r="K146">
        <f>'Sicilia foglio di lavoro'!N145</f>
        <v>2709</v>
      </c>
      <c r="L146">
        <f>'Sicilia foglio di lavoro'!O145</f>
        <v>283</v>
      </c>
      <c r="M146" s="2">
        <f t="shared" si="1"/>
        <v>6.2111801242236024E-2</v>
      </c>
      <c r="N146" s="2">
        <f t="shared" si="2"/>
        <v>1.8633540372670808E-2</v>
      </c>
      <c r="O146" s="2">
        <f t="shared" si="3"/>
        <v>0.91925465838509313</v>
      </c>
    </row>
    <row r="147" spans="1:15" hidden="1" outlineLevel="1" x14ac:dyDescent="0.2">
      <c r="A147" s="4">
        <v>44035</v>
      </c>
      <c r="B147">
        <f>'Sicilia foglio di lavoro'!B146</f>
        <v>257971</v>
      </c>
      <c r="D147">
        <f>'Sicilia foglio di lavoro'!E146</f>
        <v>3158</v>
      </c>
      <c r="E147">
        <f>'Sicilia foglio di lavoro'!G146</f>
        <v>163</v>
      </c>
      <c r="F147">
        <f>'Sicilia foglio di lavoro'!H146</f>
        <v>13</v>
      </c>
      <c r="G147">
        <f>'Sicilia foglio di lavoro'!I146</f>
        <v>10</v>
      </c>
      <c r="H147">
        <f>'Sicilia foglio di lavoro'!J146</f>
        <v>3</v>
      </c>
      <c r="J147">
        <f>'Sicilia foglio di lavoro'!M146</f>
        <v>150</v>
      </c>
      <c r="K147">
        <f>'Sicilia foglio di lavoro'!N146</f>
        <v>2712</v>
      </c>
      <c r="L147">
        <f>'Sicilia foglio di lavoro'!O146</f>
        <v>283</v>
      </c>
      <c r="M147" s="2">
        <f t="shared" si="1"/>
        <v>6.1349693251533742E-2</v>
      </c>
      <c r="N147" s="2">
        <f t="shared" si="2"/>
        <v>1.8404907975460124E-2</v>
      </c>
      <c r="O147" s="2">
        <f t="shared" si="3"/>
        <v>0.92024539877300615</v>
      </c>
    </row>
    <row r="148" spans="1:15" hidden="1" outlineLevel="1" x14ac:dyDescent="0.2">
      <c r="A148" s="4">
        <v>44036</v>
      </c>
      <c r="B148">
        <f>'Sicilia foglio di lavoro'!B147</f>
        <v>259946</v>
      </c>
      <c r="D148">
        <f>'Sicilia foglio di lavoro'!E147</f>
        <v>3166</v>
      </c>
      <c r="E148">
        <f>'Sicilia foglio di lavoro'!G147</f>
        <v>170</v>
      </c>
      <c r="F148">
        <f>'Sicilia foglio di lavoro'!H147</f>
        <v>13</v>
      </c>
      <c r="G148">
        <f>'Sicilia foglio di lavoro'!I147</f>
        <v>11</v>
      </c>
      <c r="H148">
        <f>'Sicilia foglio di lavoro'!J147</f>
        <v>2</v>
      </c>
      <c r="J148">
        <f>'Sicilia foglio di lavoro'!M147</f>
        <v>157</v>
      </c>
      <c r="K148">
        <f>'Sicilia foglio di lavoro'!N147</f>
        <v>2713</v>
      </c>
      <c r="L148">
        <f>'Sicilia foglio di lavoro'!O147</f>
        <v>283</v>
      </c>
      <c r="M148" s="2">
        <f t="shared" si="1"/>
        <v>6.4705882352941183E-2</v>
      </c>
      <c r="N148" s="2">
        <f t="shared" si="2"/>
        <v>1.1764705882352941E-2</v>
      </c>
      <c r="O148" s="2">
        <f t="shared" si="3"/>
        <v>0.92352941176470593</v>
      </c>
    </row>
    <row r="149" spans="1:15" hidden="1" outlineLevel="1" x14ac:dyDescent="0.2">
      <c r="A149" s="4">
        <v>44037</v>
      </c>
      <c r="B149">
        <f>'Sicilia foglio di lavoro'!B148</f>
        <v>262154</v>
      </c>
      <c r="D149">
        <f>'Sicilia foglio di lavoro'!E148</f>
        <v>3179</v>
      </c>
      <c r="E149">
        <f>'Sicilia foglio di lavoro'!G148</f>
        <v>181</v>
      </c>
      <c r="F149">
        <f>'Sicilia foglio di lavoro'!H148</f>
        <v>17</v>
      </c>
      <c r="G149">
        <f>'Sicilia foglio di lavoro'!I148</f>
        <v>15</v>
      </c>
      <c r="H149">
        <f>'Sicilia foglio di lavoro'!J148</f>
        <v>2</v>
      </c>
      <c r="J149">
        <f>'Sicilia foglio di lavoro'!M148</f>
        <v>164</v>
      </c>
      <c r="K149">
        <f>'Sicilia foglio di lavoro'!N148</f>
        <v>2715</v>
      </c>
      <c r="L149">
        <f>'Sicilia foglio di lavoro'!O148</f>
        <v>283</v>
      </c>
      <c r="M149" s="2">
        <f t="shared" si="1"/>
        <v>8.2872928176795577E-2</v>
      </c>
      <c r="N149" s="2">
        <f t="shared" si="2"/>
        <v>1.1049723756906077E-2</v>
      </c>
      <c r="O149" s="2">
        <f t="shared" si="3"/>
        <v>0.90607734806629836</v>
      </c>
    </row>
    <row r="150" spans="1:15" hidden="1" outlineLevel="1" x14ac:dyDescent="0.2">
      <c r="A150" s="4">
        <v>44038</v>
      </c>
      <c r="B150">
        <f>'Sicilia foglio di lavoro'!B149</f>
        <v>263662</v>
      </c>
      <c r="D150">
        <f>'Sicilia foglio di lavoro'!E149</f>
        <v>3193</v>
      </c>
      <c r="E150">
        <f>'Sicilia foglio di lavoro'!G149</f>
        <v>195</v>
      </c>
      <c r="F150">
        <f>'Sicilia foglio di lavoro'!H149</f>
        <v>22</v>
      </c>
      <c r="G150">
        <f>'Sicilia foglio di lavoro'!I149</f>
        <v>20</v>
      </c>
      <c r="H150">
        <f>'Sicilia foglio di lavoro'!J149</f>
        <v>2</v>
      </c>
      <c r="J150">
        <f>'Sicilia foglio di lavoro'!M149</f>
        <v>173</v>
      </c>
      <c r="K150">
        <f>'Sicilia foglio di lavoro'!N149</f>
        <v>2715</v>
      </c>
      <c r="L150">
        <f>'Sicilia foglio di lavoro'!O149</f>
        <v>283</v>
      </c>
      <c r="M150" s="2">
        <f t="shared" si="1"/>
        <v>0.10256410256410256</v>
      </c>
      <c r="N150" s="2">
        <f t="shared" si="2"/>
        <v>1.0256410256410256E-2</v>
      </c>
      <c r="O150" s="2">
        <f t="shared" si="3"/>
        <v>0.88717948717948714</v>
      </c>
    </row>
    <row r="151" spans="1:15" hidden="1" outlineLevel="1" x14ac:dyDescent="0.2">
      <c r="A151" s="4">
        <v>44039</v>
      </c>
      <c r="B151">
        <f>'Sicilia foglio di lavoro'!B150</f>
        <v>264940</v>
      </c>
      <c r="D151">
        <f>'Sicilia foglio di lavoro'!E150</f>
        <v>3196</v>
      </c>
      <c r="E151">
        <f>'Sicilia foglio di lavoro'!G150</f>
        <v>194</v>
      </c>
      <c r="F151">
        <f>'Sicilia foglio di lavoro'!H150</f>
        <v>26</v>
      </c>
      <c r="G151">
        <f>'Sicilia foglio di lavoro'!I150</f>
        <v>22</v>
      </c>
      <c r="H151">
        <f>'Sicilia foglio di lavoro'!J150</f>
        <v>4</v>
      </c>
      <c r="J151">
        <f>'Sicilia foglio di lavoro'!M150</f>
        <v>168</v>
      </c>
      <c r="K151">
        <f>'Sicilia foglio di lavoro'!N150</f>
        <v>2719</v>
      </c>
      <c r="L151">
        <f>'Sicilia foglio di lavoro'!O150</f>
        <v>283</v>
      </c>
      <c r="M151" s="2">
        <f t="shared" si="1"/>
        <v>0.1134020618556701</v>
      </c>
      <c r="N151" s="2">
        <f t="shared" si="2"/>
        <v>2.0618556701030927E-2</v>
      </c>
      <c r="O151" s="2">
        <f t="shared" si="3"/>
        <v>0.865979381443299</v>
      </c>
    </row>
    <row r="152" spans="1:15" hidden="1" outlineLevel="1" x14ac:dyDescent="0.2">
      <c r="A152" s="4">
        <v>44040</v>
      </c>
      <c r="B152">
        <f>'Sicilia foglio di lavoro'!B151</f>
        <v>267962</v>
      </c>
      <c r="D152">
        <f>'Sicilia foglio di lavoro'!E151</f>
        <v>3215</v>
      </c>
      <c r="E152">
        <f>'Sicilia foglio di lavoro'!G151</f>
        <v>206</v>
      </c>
      <c r="F152">
        <f>'Sicilia foglio di lavoro'!H151</f>
        <v>31</v>
      </c>
      <c r="G152">
        <f>'Sicilia foglio di lavoro'!I151</f>
        <v>29</v>
      </c>
      <c r="H152">
        <f>'Sicilia foglio di lavoro'!J151</f>
        <v>2</v>
      </c>
      <c r="J152">
        <f>'Sicilia foglio di lavoro'!M151</f>
        <v>175</v>
      </c>
      <c r="K152">
        <f>'Sicilia foglio di lavoro'!N151</f>
        <v>2726</v>
      </c>
      <c r="L152">
        <f>'Sicilia foglio di lavoro'!O151</f>
        <v>283</v>
      </c>
      <c r="M152" s="2">
        <f t="shared" si="1"/>
        <v>0.14077669902912621</v>
      </c>
      <c r="N152" s="2">
        <f t="shared" si="2"/>
        <v>9.7087378640776691E-3</v>
      </c>
      <c r="O152" s="2">
        <f t="shared" si="3"/>
        <v>0.84951456310679607</v>
      </c>
    </row>
    <row r="153" spans="1:15" hidden="1" outlineLevel="1" x14ac:dyDescent="0.2">
      <c r="A153" s="4">
        <v>44041</v>
      </c>
      <c r="B153">
        <f>'Sicilia foglio di lavoro'!B152</f>
        <v>271097</v>
      </c>
      <c r="D153">
        <f>'Sicilia foglio di lavoro'!E152</f>
        <v>3233</v>
      </c>
      <c r="E153">
        <f>'Sicilia foglio di lavoro'!G152</f>
        <v>224</v>
      </c>
      <c r="F153">
        <f>'Sicilia foglio di lavoro'!H152</f>
        <v>31</v>
      </c>
      <c r="G153">
        <f>'Sicilia foglio di lavoro'!I152</f>
        <v>29</v>
      </c>
      <c r="H153">
        <f>'Sicilia foglio di lavoro'!J152</f>
        <v>2</v>
      </c>
      <c r="J153">
        <f>'Sicilia foglio di lavoro'!M152</f>
        <v>193</v>
      </c>
      <c r="K153">
        <f>'Sicilia foglio di lavoro'!N152</f>
        <v>2726</v>
      </c>
      <c r="L153">
        <f>'Sicilia foglio di lavoro'!O152</f>
        <v>283</v>
      </c>
      <c r="M153" s="2">
        <f t="shared" si="1"/>
        <v>0.12946428571428573</v>
      </c>
      <c r="N153" s="2">
        <f t="shared" si="2"/>
        <v>8.9285714285714281E-3</v>
      </c>
      <c r="O153" s="2">
        <f t="shared" si="3"/>
        <v>0.8616071428571429</v>
      </c>
    </row>
    <row r="154" spans="1:15" hidden="1" outlineLevel="1" x14ac:dyDescent="0.2">
      <c r="A154" s="4">
        <v>44042</v>
      </c>
      <c r="B154">
        <f>'Sicilia foglio di lavoro'!B153</f>
        <v>274288</v>
      </c>
      <c r="D154">
        <f>'Sicilia foglio di lavoro'!E153</f>
        <v>3272</v>
      </c>
      <c r="E154">
        <f>'Sicilia foglio di lavoro'!G153</f>
        <v>259</v>
      </c>
      <c r="F154">
        <f>'Sicilia foglio di lavoro'!H153</f>
        <v>35</v>
      </c>
      <c r="G154">
        <f>'Sicilia foglio di lavoro'!I153</f>
        <v>33</v>
      </c>
      <c r="H154">
        <f>'Sicilia foglio di lavoro'!J153</f>
        <v>2</v>
      </c>
      <c r="J154">
        <f>'Sicilia foglio di lavoro'!M153</f>
        <v>224</v>
      </c>
      <c r="K154">
        <f>'Sicilia foglio di lavoro'!N153</f>
        <v>2730</v>
      </c>
      <c r="L154">
        <f>'Sicilia foglio di lavoro'!O153</f>
        <v>283</v>
      </c>
      <c r="M154" s="2">
        <f t="shared" si="1"/>
        <v>0.12741312741312741</v>
      </c>
      <c r="N154" s="2">
        <f t="shared" si="2"/>
        <v>7.7220077220077222E-3</v>
      </c>
      <c r="O154" s="2">
        <f t="shared" si="3"/>
        <v>0.86486486486486491</v>
      </c>
    </row>
    <row r="155" spans="1:15" hidden="1" outlineLevel="1" x14ac:dyDescent="0.2">
      <c r="A155" s="4">
        <v>44043</v>
      </c>
      <c r="B155">
        <f>'Sicilia foglio di lavoro'!B154</f>
        <v>276773</v>
      </c>
      <c r="D155">
        <f>'Sicilia foglio di lavoro'!E154</f>
        <v>3288</v>
      </c>
      <c r="E155">
        <f>'Sicilia foglio di lavoro'!G154</f>
        <v>275</v>
      </c>
      <c r="F155">
        <f>'Sicilia foglio di lavoro'!H154</f>
        <v>40</v>
      </c>
      <c r="G155">
        <f>'Sicilia foglio di lavoro'!I154</f>
        <v>38</v>
      </c>
      <c r="H155">
        <f>'Sicilia foglio di lavoro'!J154</f>
        <v>2</v>
      </c>
      <c r="J155">
        <f>'Sicilia foglio di lavoro'!M154</f>
        <v>235</v>
      </c>
      <c r="K155">
        <f>'Sicilia foglio di lavoro'!N154</f>
        <v>2730</v>
      </c>
      <c r="L155">
        <f>'Sicilia foglio di lavoro'!O154</f>
        <v>283</v>
      </c>
      <c r="M155" s="2">
        <f t="shared" si="1"/>
        <v>0.13818181818181818</v>
      </c>
      <c r="N155" s="2">
        <f t="shared" si="2"/>
        <v>7.2727272727272727E-3</v>
      </c>
      <c r="O155" s="2">
        <f t="shared" si="3"/>
        <v>0.8545454545454545</v>
      </c>
    </row>
    <row r="156" spans="1:15" hidden="1" outlineLevel="1" x14ac:dyDescent="0.2">
      <c r="A156" s="4">
        <v>44044</v>
      </c>
      <c r="B156">
        <f>'Sicilia foglio di lavoro'!B155</f>
        <v>279516</v>
      </c>
      <c r="D156">
        <f>'Sicilia foglio di lavoro'!E155</f>
        <v>3298</v>
      </c>
      <c r="E156">
        <f>'Sicilia foglio di lavoro'!G155</f>
        <v>281</v>
      </c>
      <c r="F156">
        <f>'Sicilia foglio di lavoro'!H155</f>
        <v>39</v>
      </c>
      <c r="G156">
        <f>'Sicilia foglio di lavoro'!I155</f>
        <v>36</v>
      </c>
      <c r="H156">
        <f>'Sicilia foglio di lavoro'!J155</f>
        <v>3</v>
      </c>
      <c r="J156">
        <f>'Sicilia foglio di lavoro'!M155</f>
        <v>242</v>
      </c>
      <c r="K156">
        <f>'Sicilia foglio di lavoro'!N155</f>
        <v>2734</v>
      </c>
      <c r="L156">
        <f>'Sicilia foglio di lavoro'!O155</f>
        <v>283</v>
      </c>
      <c r="M156" s="2">
        <f t="shared" si="1"/>
        <v>0.12811387900355872</v>
      </c>
      <c r="N156" s="2">
        <f t="shared" si="2"/>
        <v>1.0676156583629894E-2</v>
      </c>
      <c r="O156" s="2">
        <f t="shared" si="3"/>
        <v>0.86120996441281139</v>
      </c>
    </row>
    <row r="157" spans="1:15" hidden="1" outlineLevel="1" x14ac:dyDescent="0.2">
      <c r="A157" s="4">
        <v>44045</v>
      </c>
      <c r="B157">
        <f>'Sicilia foglio di lavoro'!B156</f>
        <v>280835</v>
      </c>
      <c r="D157">
        <f>'Sicilia foglio di lavoro'!E156</f>
        <v>3305</v>
      </c>
      <c r="E157">
        <f>'Sicilia foglio di lavoro'!G156</f>
        <v>285</v>
      </c>
      <c r="F157">
        <f>'Sicilia foglio di lavoro'!H156</f>
        <v>39</v>
      </c>
      <c r="G157">
        <f>'Sicilia foglio di lavoro'!I156</f>
        <v>36</v>
      </c>
      <c r="H157">
        <f>'Sicilia foglio di lavoro'!J156</f>
        <v>3</v>
      </c>
      <c r="J157">
        <f>'Sicilia foglio di lavoro'!M156</f>
        <v>246</v>
      </c>
      <c r="K157">
        <f>'Sicilia foglio di lavoro'!N156</f>
        <v>2737</v>
      </c>
      <c r="L157">
        <f>'Sicilia foglio di lavoro'!O156</f>
        <v>283</v>
      </c>
      <c r="M157" s="2">
        <f t="shared" si="1"/>
        <v>0.12631578947368421</v>
      </c>
      <c r="N157" s="2">
        <f t="shared" si="2"/>
        <v>1.0526315789473684E-2</v>
      </c>
      <c r="O157" s="2">
        <f t="shared" si="3"/>
        <v>0.86315789473684212</v>
      </c>
    </row>
    <row r="158" spans="1:15" hidden="1" outlineLevel="1" x14ac:dyDescent="0.2">
      <c r="A158" s="4">
        <v>44046</v>
      </c>
      <c r="B158">
        <f>'Sicilia foglio di lavoro'!B157</f>
        <v>281658</v>
      </c>
      <c r="D158">
        <f>'Sicilia foglio di lavoro'!E157</f>
        <v>3308</v>
      </c>
      <c r="E158">
        <f>'Sicilia foglio di lavoro'!G157</f>
        <v>288</v>
      </c>
      <c r="F158">
        <f>'Sicilia foglio di lavoro'!H157</f>
        <v>39</v>
      </c>
      <c r="G158">
        <f>'Sicilia foglio di lavoro'!I157</f>
        <v>36</v>
      </c>
      <c r="H158">
        <f>'Sicilia foglio di lavoro'!J157</f>
        <v>3</v>
      </c>
      <c r="J158">
        <f>'Sicilia foglio di lavoro'!M157</f>
        <v>249</v>
      </c>
      <c r="K158">
        <f>'Sicilia foglio di lavoro'!N157</f>
        <v>2737</v>
      </c>
      <c r="L158">
        <f>'Sicilia foglio di lavoro'!O157</f>
        <v>283</v>
      </c>
      <c r="M158" s="2">
        <f t="shared" si="1"/>
        <v>0.125</v>
      </c>
      <c r="N158" s="2">
        <f t="shared" si="2"/>
        <v>1.0416666666666666E-2</v>
      </c>
      <c r="O158" s="2">
        <f t="shared" si="3"/>
        <v>0.86458333333333337</v>
      </c>
    </row>
    <row r="159" spans="1:15" hidden="1" outlineLevel="1" x14ac:dyDescent="0.2">
      <c r="A159" s="4">
        <v>44047</v>
      </c>
      <c r="B159">
        <f>'Sicilia foglio di lavoro'!B158</f>
        <v>284328</v>
      </c>
      <c r="D159">
        <f>'Sicilia foglio di lavoro'!E158</f>
        <v>3318</v>
      </c>
      <c r="E159">
        <f>'Sicilia foglio di lavoro'!G158</f>
        <v>293</v>
      </c>
      <c r="F159">
        <f>'Sicilia foglio di lavoro'!H158</f>
        <v>37</v>
      </c>
      <c r="G159">
        <f>'Sicilia foglio di lavoro'!I158</f>
        <v>34</v>
      </c>
      <c r="H159">
        <f>'Sicilia foglio di lavoro'!J158</f>
        <v>3</v>
      </c>
      <c r="J159">
        <f>'Sicilia foglio di lavoro'!M158</f>
        <v>256</v>
      </c>
      <c r="K159">
        <f>'Sicilia foglio di lavoro'!N158</f>
        <v>2741</v>
      </c>
      <c r="L159">
        <f>'Sicilia foglio di lavoro'!O158</f>
        <v>284</v>
      </c>
      <c r="M159" s="2">
        <f t="shared" si="1"/>
        <v>0.11604095563139932</v>
      </c>
      <c r="N159" s="2">
        <f t="shared" si="2"/>
        <v>1.0238907849829351E-2</v>
      </c>
      <c r="O159" s="2">
        <f t="shared" si="3"/>
        <v>0.87372013651877134</v>
      </c>
    </row>
    <row r="160" spans="1:15" hidden="1" outlineLevel="1" x14ac:dyDescent="0.2">
      <c r="A160" s="4">
        <v>44048</v>
      </c>
      <c r="B160">
        <f>'Sicilia foglio di lavoro'!B159</f>
        <v>286665</v>
      </c>
      <c r="D160">
        <f>'Sicilia foglio di lavoro'!E159</f>
        <v>3339</v>
      </c>
      <c r="E160">
        <f>'Sicilia foglio di lavoro'!G159</f>
        <v>314</v>
      </c>
      <c r="F160">
        <f>'Sicilia foglio di lavoro'!H159</f>
        <v>38</v>
      </c>
      <c r="G160">
        <f>'Sicilia foglio di lavoro'!I159</f>
        <v>34</v>
      </c>
      <c r="H160">
        <f>'Sicilia foglio di lavoro'!J159</f>
        <v>4</v>
      </c>
      <c r="J160">
        <f>'Sicilia foglio di lavoro'!M159</f>
        <v>276</v>
      </c>
      <c r="K160">
        <f>'Sicilia foglio di lavoro'!N159</f>
        <v>2741</v>
      </c>
      <c r="L160">
        <f>'Sicilia foglio di lavoro'!O159</f>
        <v>284</v>
      </c>
      <c r="M160" s="2">
        <f t="shared" si="1"/>
        <v>0.10828025477707007</v>
      </c>
      <c r="N160" s="2">
        <f t="shared" si="2"/>
        <v>1.2738853503184714E-2</v>
      </c>
      <c r="O160" s="2">
        <f t="shared" si="3"/>
        <v>0.87898089171974525</v>
      </c>
    </row>
    <row r="161" spans="1:15" hidden="1" outlineLevel="1" x14ac:dyDescent="0.2">
      <c r="A161" s="4">
        <v>44049</v>
      </c>
      <c r="B161">
        <f>'Sicilia foglio di lavoro'!B160</f>
        <v>289460</v>
      </c>
      <c r="D161">
        <f>'Sicilia foglio di lavoro'!E160</f>
        <v>3369</v>
      </c>
      <c r="E161">
        <f>'Sicilia foglio di lavoro'!G160</f>
        <v>342</v>
      </c>
      <c r="F161">
        <f>'Sicilia foglio di lavoro'!H160</f>
        <v>41</v>
      </c>
      <c r="G161">
        <f>'Sicilia foglio di lavoro'!I160</f>
        <v>37</v>
      </c>
      <c r="H161">
        <f>'Sicilia foglio di lavoro'!J160</f>
        <v>4</v>
      </c>
      <c r="J161">
        <f>'Sicilia foglio di lavoro'!M160</f>
        <v>301</v>
      </c>
      <c r="K161">
        <f>'Sicilia foglio di lavoro'!N160</f>
        <v>2743</v>
      </c>
      <c r="L161">
        <f>'Sicilia foglio di lavoro'!O160</f>
        <v>284</v>
      </c>
      <c r="M161" s="2">
        <f t="shared" si="1"/>
        <v>0.10818713450292397</v>
      </c>
      <c r="N161" s="2">
        <f t="shared" si="2"/>
        <v>1.1695906432748537E-2</v>
      </c>
      <c r="O161" s="2">
        <f t="shared" si="3"/>
        <v>0.88011695906432752</v>
      </c>
    </row>
    <row r="162" spans="1:15" hidden="1" outlineLevel="1" x14ac:dyDescent="0.2">
      <c r="A162" s="4">
        <v>44050</v>
      </c>
      <c r="B162">
        <f>'Sicilia foglio di lavoro'!B161</f>
        <v>291872</v>
      </c>
      <c r="D162">
        <f>'Sicilia foglio di lavoro'!E161</f>
        <v>3396</v>
      </c>
      <c r="E162">
        <f>'Sicilia foglio di lavoro'!G161</f>
        <v>369</v>
      </c>
      <c r="F162">
        <f>'Sicilia foglio di lavoro'!H161</f>
        <v>41</v>
      </c>
      <c r="G162">
        <f>'Sicilia foglio di lavoro'!I161</f>
        <v>37</v>
      </c>
      <c r="H162">
        <f>'Sicilia foglio di lavoro'!J161</f>
        <v>4</v>
      </c>
      <c r="J162">
        <f>'Sicilia foglio di lavoro'!M161</f>
        <v>328</v>
      </c>
      <c r="K162">
        <f>'Sicilia foglio di lavoro'!N161</f>
        <v>2743</v>
      </c>
      <c r="L162">
        <f>'Sicilia foglio di lavoro'!O161</f>
        <v>284</v>
      </c>
      <c r="M162" s="2">
        <f t="shared" si="1"/>
        <v>0.1002710027100271</v>
      </c>
      <c r="N162" s="2">
        <f t="shared" si="2"/>
        <v>1.0840108401084011E-2</v>
      </c>
      <c r="O162" s="2">
        <f t="shared" si="3"/>
        <v>0.88888888888888884</v>
      </c>
    </row>
    <row r="163" spans="1:15" hidden="1" outlineLevel="1" x14ac:dyDescent="0.2">
      <c r="A163" s="4">
        <v>44051</v>
      </c>
      <c r="B163">
        <f>'Sicilia foglio di lavoro'!B162</f>
        <v>294383</v>
      </c>
      <c r="D163">
        <f>'Sicilia foglio di lavoro'!E162</f>
        <v>3424</v>
      </c>
      <c r="E163">
        <f>'Sicilia foglio di lavoro'!G162</f>
        <v>397</v>
      </c>
      <c r="F163">
        <f>'Sicilia foglio di lavoro'!H162</f>
        <v>41</v>
      </c>
      <c r="G163">
        <f>'Sicilia foglio di lavoro'!I162</f>
        <v>37</v>
      </c>
      <c r="H163">
        <f>'Sicilia foglio di lavoro'!J162</f>
        <v>4</v>
      </c>
      <c r="J163">
        <f>'Sicilia foglio di lavoro'!M162</f>
        <v>356</v>
      </c>
      <c r="K163">
        <f>'Sicilia foglio di lavoro'!N162</f>
        <v>2743</v>
      </c>
      <c r="L163">
        <f>'Sicilia foglio di lavoro'!O162</f>
        <v>284</v>
      </c>
      <c r="M163" s="2">
        <f t="shared" si="1"/>
        <v>9.3198992443324941E-2</v>
      </c>
      <c r="N163" s="2">
        <f t="shared" si="2"/>
        <v>1.0075566750629723E-2</v>
      </c>
      <c r="O163" s="2">
        <f t="shared" si="3"/>
        <v>0.89672544080604533</v>
      </c>
    </row>
    <row r="164" spans="1:15" hidden="1" outlineLevel="1" x14ac:dyDescent="0.2">
      <c r="A164" s="4">
        <v>44052</v>
      </c>
      <c r="B164">
        <f>'Sicilia foglio di lavoro'!B163</f>
        <v>295660</v>
      </c>
      <c r="D164">
        <f>'Sicilia foglio di lavoro'!E163</f>
        <v>3453</v>
      </c>
      <c r="E164">
        <f>'Sicilia foglio di lavoro'!G163</f>
        <v>420</v>
      </c>
      <c r="F164">
        <f>'Sicilia foglio di lavoro'!H163</f>
        <v>44</v>
      </c>
      <c r="G164">
        <f>'Sicilia foglio di lavoro'!I163</f>
        <v>39</v>
      </c>
      <c r="H164">
        <f>'Sicilia foglio di lavoro'!J163</f>
        <v>5</v>
      </c>
      <c r="J164">
        <f>'Sicilia foglio di lavoro'!M163</f>
        <v>376</v>
      </c>
      <c r="K164">
        <f>'Sicilia foglio di lavoro'!N163</f>
        <v>2749</v>
      </c>
      <c r="L164">
        <f>'Sicilia foglio di lavoro'!O163</f>
        <v>284</v>
      </c>
      <c r="M164" s="2">
        <f t="shared" si="1"/>
        <v>9.285714285714286E-2</v>
      </c>
      <c r="N164" s="2">
        <f t="shared" si="2"/>
        <v>1.1904761904761904E-2</v>
      </c>
      <c r="O164" s="2">
        <f t="shared" si="3"/>
        <v>0.89523809523809528</v>
      </c>
    </row>
    <row r="165" spans="1:15" hidden="1" outlineLevel="1" x14ac:dyDescent="0.2">
      <c r="A165" s="4">
        <v>44053</v>
      </c>
      <c r="B165">
        <f>'Sicilia foglio di lavoro'!B164</f>
        <v>296533</v>
      </c>
      <c r="D165">
        <f>'Sicilia foglio di lavoro'!E164</f>
        <v>3485</v>
      </c>
      <c r="E165">
        <f>'Sicilia foglio di lavoro'!G164</f>
        <v>450</v>
      </c>
      <c r="F165">
        <f>'Sicilia foglio di lavoro'!H164</f>
        <v>51</v>
      </c>
      <c r="G165">
        <f>'Sicilia foglio di lavoro'!I164</f>
        <v>45</v>
      </c>
      <c r="H165">
        <f>'Sicilia foglio di lavoro'!J164</f>
        <v>6</v>
      </c>
      <c r="J165">
        <f>'Sicilia foglio di lavoro'!M164</f>
        <v>399</v>
      </c>
      <c r="K165">
        <f>'Sicilia foglio di lavoro'!N164</f>
        <v>2751</v>
      </c>
      <c r="L165">
        <f>'Sicilia foglio di lavoro'!O164</f>
        <v>284</v>
      </c>
      <c r="M165" s="2">
        <f t="shared" si="1"/>
        <v>0.1</v>
      </c>
      <c r="N165" s="2">
        <f t="shared" si="2"/>
        <v>1.3333333333333334E-2</v>
      </c>
      <c r="O165" s="2">
        <f t="shared" si="3"/>
        <v>0.88666666666666671</v>
      </c>
    </row>
    <row r="166" spans="1:15" hidden="1" outlineLevel="1" x14ac:dyDescent="0.2">
      <c r="A166" s="4">
        <v>44054</v>
      </c>
      <c r="B166">
        <f>'Sicilia foglio di lavoro'!B165</f>
        <v>299393</v>
      </c>
      <c r="D166">
        <f>'Sicilia foglio di lavoro'!E165</f>
        <v>3574</v>
      </c>
      <c r="E166">
        <f>'Sicilia foglio di lavoro'!G165</f>
        <v>538</v>
      </c>
      <c r="F166">
        <f>'Sicilia foglio di lavoro'!H165</f>
        <v>50</v>
      </c>
      <c r="G166">
        <f>'Sicilia foglio di lavoro'!I165</f>
        <v>44</v>
      </c>
      <c r="H166">
        <f>'Sicilia foglio di lavoro'!J165</f>
        <v>6</v>
      </c>
      <c r="J166">
        <f>'Sicilia foglio di lavoro'!M165</f>
        <v>488</v>
      </c>
      <c r="K166">
        <f>'Sicilia foglio di lavoro'!N165</f>
        <v>2752</v>
      </c>
      <c r="L166">
        <f>'Sicilia foglio di lavoro'!O165</f>
        <v>284</v>
      </c>
      <c r="M166" s="2">
        <f t="shared" si="1"/>
        <v>8.1784386617100371E-2</v>
      </c>
      <c r="N166" s="2">
        <f t="shared" si="2"/>
        <v>1.1152416356877323E-2</v>
      </c>
      <c r="O166" s="2">
        <f t="shared" si="3"/>
        <v>0.90706319702602234</v>
      </c>
    </row>
    <row r="167" spans="1:15" ht="14.45" hidden="1" customHeight="1" outlineLevel="1" x14ac:dyDescent="0.2">
      <c r="A167" s="31" t="s">
        <v>306</v>
      </c>
      <c r="B167">
        <f>'Sicilia foglio di lavoro'!B166</f>
        <v>301641</v>
      </c>
      <c r="D167">
        <f>'Sicilia foglio di lavoro'!E166</f>
        <v>3603</v>
      </c>
      <c r="E167">
        <f>'Sicilia foglio di lavoro'!G166</f>
        <v>562</v>
      </c>
      <c r="F167">
        <f>'Sicilia foglio di lavoro'!H166</f>
        <v>49</v>
      </c>
      <c r="G167">
        <f>'Sicilia foglio di lavoro'!I166</f>
        <v>43</v>
      </c>
      <c r="H167">
        <f>'Sicilia foglio di lavoro'!J166</f>
        <v>6</v>
      </c>
      <c r="J167">
        <f>'Sicilia foglio di lavoro'!M166</f>
        <v>513</v>
      </c>
      <c r="K167">
        <f>'Sicilia foglio di lavoro'!N166</f>
        <v>2757</v>
      </c>
      <c r="L167">
        <f>'Sicilia foglio di lavoro'!O166</f>
        <v>284</v>
      </c>
      <c r="M167" s="2">
        <f t="shared" si="1"/>
        <v>7.6512455516014238E-2</v>
      </c>
      <c r="N167" s="2">
        <f t="shared" si="2"/>
        <v>1.0676156583629894E-2</v>
      </c>
      <c r="O167" s="2">
        <f t="shared" si="3"/>
        <v>0.91281138790035588</v>
      </c>
    </row>
    <row r="168" spans="1:15" hidden="1" outlineLevel="1" x14ac:dyDescent="0.2">
      <c r="A168" s="4">
        <v>44056</v>
      </c>
      <c r="B168">
        <f>'Sicilia foglio di lavoro'!B167</f>
        <v>303687</v>
      </c>
      <c r="D168">
        <f>'Sicilia foglio di lavoro'!E167</f>
        <v>3645</v>
      </c>
      <c r="E168">
        <f>'Sicilia foglio di lavoro'!G167</f>
        <v>604</v>
      </c>
      <c r="F168">
        <f>'Sicilia foglio di lavoro'!H167</f>
        <v>48</v>
      </c>
      <c r="G168">
        <f>'Sicilia foglio di lavoro'!I167</f>
        <v>42</v>
      </c>
      <c r="H168">
        <f>'Sicilia foglio di lavoro'!J167</f>
        <v>6</v>
      </c>
      <c r="J168">
        <f>'Sicilia foglio di lavoro'!M167</f>
        <v>556</v>
      </c>
      <c r="K168">
        <f>'Sicilia foglio di lavoro'!N167</f>
        <v>2757</v>
      </c>
      <c r="L168">
        <f>'Sicilia foglio di lavoro'!O167</f>
        <v>284</v>
      </c>
      <c r="M168" s="2">
        <f t="shared" si="1"/>
        <v>6.9536423841059597E-2</v>
      </c>
      <c r="N168" s="2">
        <f t="shared" si="2"/>
        <v>9.9337748344370865E-3</v>
      </c>
      <c r="O168" s="2">
        <f t="shared" si="3"/>
        <v>0.92052980132450335</v>
      </c>
    </row>
    <row r="169" spans="1:15" hidden="1" outlineLevel="1" x14ac:dyDescent="0.2">
      <c r="A169" s="4">
        <v>44057</v>
      </c>
      <c r="B169">
        <f>'Sicilia foglio di lavoro'!B168</f>
        <v>305906</v>
      </c>
      <c r="D169">
        <f>'Sicilia foglio di lavoro'!E168</f>
        <v>3681</v>
      </c>
      <c r="E169">
        <f>'Sicilia foglio di lavoro'!G168</f>
        <v>631</v>
      </c>
      <c r="F169">
        <f>'Sicilia foglio di lavoro'!H168</f>
        <v>52</v>
      </c>
      <c r="G169">
        <f>'Sicilia foglio di lavoro'!I168</f>
        <v>46</v>
      </c>
      <c r="H169">
        <f>'Sicilia foglio di lavoro'!J168</f>
        <v>6</v>
      </c>
      <c r="J169">
        <f>'Sicilia foglio di lavoro'!M168</f>
        <v>579</v>
      </c>
      <c r="K169">
        <f>'Sicilia foglio di lavoro'!N168</f>
        <v>2766</v>
      </c>
      <c r="L169">
        <f>'Sicilia foglio di lavoro'!O168</f>
        <v>284</v>
      </c>
      <c r="M169" s="2">
        <f t="shared" si="1"/>
        <v>7.2900158478605384E-2</v>
      </c>
      <c r="N169" s="2">
        <f t="shared" si="2"/>
        <v>9.5087163232963554E-3</v>
      </c>
      <c r="O169" s="2">
        <f t="shared" si="3"/>
        <v>0.91759112519809827</v>
      </c>
    </row>
    <row r="170" spans="1:15" hidden="1" outlineLevel="1" x14ac:dyDescent="0.2">
      <c r="A170" s="4">
        <v>44058</v>
      </c>
      <c r="B170">
        <f>'Sicilia foglio di lavoro'!B169</f>
        <v>307936</v>
      </c>
      <c r="D170">
        <f>'Sicilia foglio di lavoro'!E169</f>
        <v>3727</v>
      </c>
      <c r="E170">
        <f>'Sicilia foglio di lavoro'!G169</f>
        <v>677</v>
      </c>
      <c r="F170">
        <f>'Sicilia foglio di lavoro'!H169</f>
        <v>52</v>
      </c>
      <c r="G170">
        <f>'Sicilia foglio di lavoro'!I169</f>
        <v>47</v>
      </c>
      <c r="H170">
        <f>'Sicilia foglio di lavoro'!J169</f>
        <v>5</v>
      </c>
      <c r="J170">
        <f>'Sicilia foglio di lavoro'!M169</f>
        <v>625</v>
      </c>
      <c r="K170">
        <f>'Sicilia foglio di lavoro'!N169</f>
        <v>2766</v>
      </c>
      <c r="L170">
        <f>'Sicilia foglio di lavoro'!O169</f>
        <v>284</v>
      </c>
      <c r="M170" s="2">
        <f t="shared" si="1"/>
        <v>6.9423929098966025E-2</v>
      </c>
      <c r="N170" s="2">
        <f t="shared" si="2"/>
        <v>7.385524372230428E-3</v>
      </c>
      <c r="O170" s="2">
        <f t="shared" si="3"/>
        <v>0.9231905465288035</v>
      </c>
    </row>
    <row r="171" spans="1:15" hidden="1" outlineLevel="1" x14ac:dyDescent="0.2">
      <c r="A171" s="4">
        <v>44059</v>
      </c>
      <c r="B171">
        <f>'Sicilia foglio di lavoro'!B170</f>
        <v>308979</v>
      </c>
      <c r="D171">
        <f>'Sicilia foglio di lavoro'!E170</f>
        <v>3766</v>
      </c>
      <c r="E171">
        <f>'Sicilia foglio di lavoro'!G170</f>
        <v>712</v>
      </c>
      <c r="F171">
        <f>'Sicilia foglio di lavoro'!H170</f>
        <v>56</v>
      </c>
      <c r="G171">
        <f>'Sicilia foglio di lavoro'!I170</f>
        <v>51</v>
      </c>
      <c r="H171">
        <f>'Sicilia foglio di lavoro'!J170</f>
        <v>5</v>
      </c>
      <c r="J171">
        <f>'Sicilia foglio di lavoro'!M170</f>
        <v>656</v>
      </c>
      <c r="K171">
        <f>'Sicilia foglio di lavoro'!N170</f>
        <v>2769</v>
      </c>
      <c r="L171">
        <f>'Sicilia foglio di lavoro'!O170</f>
        <v>285</v>
      </c>
      <c r="M171" s="2">
        <f t="shared" si="1"/>
        <v>7.1629213483146062E-2</v>
      </c>
      <c r="N171" s="2">
        <f t="shared" si="2"/>
        <v>7.0224719101123594E-3</v>
      </c>
      <c r="O171" s="2">
        <f t="shared" si="3"/>
        <v>0.9213483146067416</v>
      </c>
    </row>
    <row r="172" spans="1:15" hidden="1" outlineLevel="1" x14ac:dyDescent="0.2">
      <c r="A172" s="4">
        <v>44060</v>
      </c>
      <c r="B172">
        <f>'Sicilia foglio di lavoro'!B171</f>
        <v>310605</v>
      </c>
      <c r="D172">
        <f>'Sicilia foglio di lavoro'!E171</f>
        <v>3780</v>
      </c>
      <c r="E172">
        <f>'Sicilia foglio di lavoro'!G171</f>
        <v>718</v>
      </c>
      <c r="F172">
        <f>'Sicilia foglio di lavoro'!H171</f>
        <v>60</v>
      </c>
      <c r="G172">
        <f>'Sicilia foglio di lavoro'!I171</f>
        <v>54</v>
      </c>
      <c r="H172">
        <f>'Sicilia foglio di lavoro'!J171</f>
        <v>6</v>
      </c>
      <c r="J172">
        <f>'Sicilia foglio di lavoro'!M171</f>
        <v>658</v>
      </c>
      <c r="K172">
        <f>'Sicilia foglio di lavoro'!N171</f>
        <v>2776</v>
      </c>
      <c r="L172">
        <f>'Sicilia foglio di lavoro'!O171</f>
        <v>286</v>
      </c>
      <c r="M172" s="2">
        <f t="shared" si="1"/>
        <v>7.5208913649025072E-2</v>
      </c>
      <c r="N172" s="2">
        <f t="shared" si="2"/>
        <v>8.356545961002786E-3</v>
      </c>
      <c r="O172" s="2">
        <f t="shared" si="3"/>
        <v>0.91643454038997219</v>
      </c>
    </row>
    <row r="173" spans="1:15" hidden="1" outlineLevel="1" x14ac:dyDescent="0.2">
      <c r="A173" s="4">
        <v>44061</v>
      </c>
      <c r="B173">
        <f>'Sicilia foglio di lavoro'!B172</f>
        <v>313011</v>
      </c>
      <c r="D173">
        <f>'Sicilia foglio di lavoro'!E172</f>
        <v>3793</v>
      </c>
      <c r="E173">
        <f>'Sicilia foglio di lavoro'!G172</f>
        <v>722</v>
      </c>
      <c r="F173">
        <f>'Sicilia foglio di lavoro'!H172</f>
        <v>60</v>
      </c>
      <c r="G173">
        <f>'Sicilia foglio di lavoro'!I172</f>
        <v>54</v>
      </c>
      <c r="H173">
        <f>'Sicilia foglio di lavoro'!J172</f>
        <v>6</v>
      </c>
      <c r="J173">
        <f>'Sicilia foglio di lavoro'!M172</f>
        <v>662</v>
      </c>
      <c r="K173">
        <f>'Sicilia foglio di lavoro'!N172</f>
        <v>2785</v>
      </c>
      <c r="L173">
        <f>'Sicilia foglio di lavoro'!O172</f>
        <v>286</v>
      </c>
      <c r="M173" s="2">
        <f t="shared" si="1"/>
        <v>7.4792243767313013E-2</v>
      </c>
      <c r="N173" s="2">
        <f t="shared" si="2"/>
        <v>8.3102493074792248E-3</v>
      </c>
      <c r="O173" s="2">
        <f t="shared" si="3"/>
        <v>0.91689750692520777</v>
      </c>
    </row>
    <row r="174" spans="1:15" hidden="1" outlineLevel="1" x14ac:dyDescent="0.2">
      <c r="A174" s="4">
        <v>44062</v>
      </c>
      <c r="B174">
        <f>'Sicilia foglio di lavoro'!B173</f>
        <v>315870</v>
      </c>
      <c r="D174">
        <f>'Sicilia foglio di lavoro'!E173</f>
        <v>3838</v>
      </c>
      <c r="E174">
        <f>'Sicilia foglio di lavoro'!G173</f>
        <v>766</v>
      </c>
      <c r="F174">
        <f>'Sicilia foglio di lavoro'!H173</f>
        <v>61</v>
      </c>
      <c r="G174">
        <f>'Sicilia foglio di lavoro'!I173</f>
        <v>53</v>
      </c>
      <c r="H174">
        <f>'Sicilia foglio di lavoro'!J173</f>
        <v>8</v>
      </c>
      <c r="J174">
        <f>'Sicilia foglio di lavoro'!M173</f>
        <v>705</v>
      </c>
      <c r="K174">
        <f>'Sicilia foglio di lavoro'!N173</f>
        <v>2786</v>
      </c>
      <c r="L174">
        <f>'Sicilia foglio di lavoro'!O173</f>
        <v>286</v>
      </c>
      <c r="M174" s="2">
        <f t="shared" si="1"/>
        <v>6.919060052219321E-2</v>
      </c>
      <c r="N174" s="2">
        <f t="shared" si="2"/>
        <v>1.0443864229765013E-2</v>
      </c>
      <c r="O174" s="2">
        <f t="shared" si="3"/>
        <v>0.92036553524804177</v>
      </c>
    </row>
    <row r="175" spans="1:15" hidden="1" outlineLevel="1" x14ac:dyDescent="0.2">
      <c r="A175" s="4">
        <v>44063</v>
      </c>
      <c r="B175">
        <f>'Sicilia foglio di lavoro'!B174</f>
        <v>318852</v>
      </c>
      <c r="D175">
        <f>'Sicilia foglio di lavoro'!E174</f>
        <v>3875</v>
      </c>
      <c r="E175">
        <f>'Sicilia foglio di lavoro'!G174</f>
        <v>790</v>
      </c>
      <c r="F175">
        <f>'Sicilia foglio di lavoro'!H174</f>
        <v>49</v>
      </c>
      <c r="G175">
        <f>'Sicilia foglio di lavoro'!I174</f>
        <v>41</v>
      </c>
      <c r="H175">
        <f>'Sicilia foglio di lavoro'!J174</f>
        <v>8</v>
      </c>
      <c r="J175">
        <f>'Sicilia foglio di lavoro'!M174</f>
        <v>741</v>
      </c>
      <c r="K175">
        <f>'Sicilia foglio di lavoro'!N174</f>
        <v>2799</v>
      </c>
      <c r="L175">
        <f>'Sicilia foglio di lavoro'!O174</f>
        <v>286</v>
      </c>
      <c r="M175" s="2">
        <f t="shared" ref="M175:M181" si="4">G175/E175</f>
        <v>5.1898734177215189E-2</v>
      </c>
      <c r="N175" s="2">
        <f t="shared" ref="N175:N181" si="5">H175/E175</f>
        <v>1.0126582278481013E-2</v>
      </c>
      <c r="O175" s="2">
        <f t="shared" ref="O175:O181" si="6">J175/E175</f>
        <v>0.9379746835443038</v>
      </c>
    </row>
    <row r="176" spans="1:15" hidden="1" outlineLevel="1" x14ac:dyDescent="0.2">
      <c r="A176" s="4">
        <v>44064</v>
      </c>
      <c r="B176">
        <f>'Sicilia foglio di lavoro'!B175</f>
        <v>321981</v>
      </c>
      <c r="D176">
        <f>'Sicilia foglio di lavoro'!E175</f>
        <v>3919</v>
      </c>
      <c r="E176">
        <f>'Sicilia foglio di lavoro'!G175</f>
        <v>828</v>
      </c>
      <c r="F176">
        <f>'Sicilia foglio di lavoro'!H175</f>
        <v>53</v>
      </c>
      <c r="G176">
        <f>'Sicilia foglio di lavoro'!I175</f>
        <v>45</v>
      </c>
      <c r="H176">
        <f>'Sicilia foglio di lavoro'!J175</f>
        <v>8</v>
      </c>
      <c r="J176">
        <f>'Sicilia foglio di lavoro'!M175</f>
        <v>775</v>
      </c>
      <c r="K176">
        <f>'Sicilia foglio di lavoro'!N175</f>
        <v>2805</v>
      </c>
      <c r="L176">
        <f>'Sicilia foglio di lavoro'!O175</f>
        <v>286</v>
      </c>
      <c r="M176" s="2">
        <f t="shared" si="4"/>
        <v>5.434782608695652E-2</v>
      </c>
      <c r="N176" s="2">
        <f t="shared" si="5"/>
        <v>9.6618357487922701E-3</v>
      </c>
      <c r="O176" s="2">
        <f t="shared" si="6"/>
        <v>0.93599033816425126</v>
      </c>
    </row>
    <row r="177" spans="1:15" hidden="1" outlineLevel="1" x14ac:dyDescent="0.2">
      <c r="A177" s="4">
        <v>44065</v>
      </c>
      <c r="B177">
        <f>'Sicilia foglio di lavoro'!B176</f>
        <v>324201</v>
      </c>
      <c r="D177">
        <f>'Sicilia foglio di lavoro'!E176</f>
        <v>3967</v>
      </c>
      <c r="E177">
        <f>'Sicilia foglio di lavoro'!G176</f>
        <v>874</v>
      </c>
      <c r="F177">
        <f>'Sicilia foglio di lavoro'!H176</f>
        <v>53</v>
      </c>
      <c r="G177">
        <f>'Sicilia foglio di lavoro'!I176</f>
        <v>45</v>
      </c>
      <c r="H177">
        <f>'Sicilia foglio di lavoro'!J176</f>
        <v>8</v>
      </c>
      <c r="J177">
        <f>'Sicilia foglio di lavoro'!M176</f>
        <v>821</v>
      </c>
      <c r="K177">
        <f>'Sicilia foglio di lavoro'!N176</f>
        <v>2807</v>
      </c>
      <c r="L177">
        <f>'Sicilia foglio di lavoro'!O176</f>
        <v>286</v>
      </c>
      <c r="M177" s="2">
        <f t="shared" si="4"/>
        <v>5.1487414187643021E-2</v>
      </c>
      <c r="N177" s="2">
        <f t="shared" si="5"/>
        <v>9.1533180778032037E-3</v>
      </c>
      <c r="O177" s="2">
        <f t="shared" si="6"/>
        <v>0.9393592677345538</v>
      </c>
    </row>
    <row r="178" spans="1:15" hidden="1" outlineLevel="1" x14ac:dyDescent="0.2">
      <c r="A178" s="4">
        <v>44066</v>
      </c>
      <c r="B178">
        <f>'Sicilia foglio di lavoro'!B177</f>
        <v>326347</v>
      </c>
      <c r="D178">
        <f>'Sicilia foglio di lavoro'!E177</f>
        <v>4002</v>
      </c>
      <c r="E178">
        <f>'Sicilia foglio di lavoro'!G177</f>
        <v>903</v>
      </c>
      <c r="F178">
        <f>'Sicilia foglio di lavoro'!H177</f>
        <v>60</v>
      </c>
      <c r="G178">
        <f>'Sicilia foglio di lavoro'!I177</f>
        <v>50</v>
      </c>
      <c r="H178">
        <f>'Sicilia foglio di lavoro'!J177</f>
        <v>10</v>
      </c>
      <c r="J178">
        <f>'Sicilia foglio di lavoro'!M177</f>
        <v>843</v>
      </c>
      <c r="K178">
        <f>'Sicilia foglio di lavoro'!N177</f>
        <v>2813</v>
      </c>
      <c r="L178">
        <f>'Sicilia foglio di lavoro'!O177</f>
        <v>286</v>
      </c>
      <c r="M178" s="2">
        <f t="shared" si="4"/>
        <v>5.537098560354374E-2</v>
      </c>
      <c r="N178" s="2">
        <f t="shared" si="5"/>
        <v>1.1074197120708749E-2</v>
      </c>
      <c r="O178" s="2">
        <f t="shared" si="6"/>
        <v>0.93355481727574752</v>
      </c>
    </row>
    <row r="179" spans="1:15" hidden="1" outlineLevel="1" x14ac:dyDescent="0.2">
      <c r="A179" s="4">
        <v>44067</v>
      </c>
      <c r="B179">
        <f>'Sicilia foglio di lavoro'!B178</f>
        <v>327815</v>
      </c>
      <c r="D179">
        <f>'Sicilia foglio di lavoro'!E178</f>
        <v>4067</v>
      </c>
      <c r="E179">
        <f>'Sicilia foglio di lavoro'!G178</f>
        <v>947</v>
      </c>
      <c r="F179">
        <f>'Sicilia foglio di lavoro'!H178</f>
        <v>63</v>
      </c>
      <c r="G179">
        <f>'Sicilia foglio di lavoro'!I178</f>
        <v>54</v>
      </c>
      <c r="H179">
        <f>'Sicilia foglio di lavoro'!J178</f>
        <v>9</v>
      </c>
      <c r="J179">
        <f>'Sicilia foglio di lavoro'!M178</f>
        <v>884</v>
      </c>
      <c r="K179">
        <f>'Sicilia foglio di lavoro'!N178</f>
        <v>2834</v>
      </c>
      <c r="L179">
        <f>'Sicilia foglio di lavoro'!O178</f>
        <v>286</v>
      </c>
      <c r="M179" s="2">
        <f t="shared" si="4"/>
        <v>5.7022175290390706E-2</v>
      </c>
      <c r="N179" s="2">
        <f t="shared" si="5"/>
        <v>9.5036958817317843E-3</v>
      </c>
      <c r="O179" s="2">
        <f t="shared" si="6"/>
        <v>0.9334741288278775</v>
      </c>
    </row>
    <row r="180" spans="1:15" hidden="1" outlineLevel="1" x14ac:dyDescent="0.2">
      <c r="A180" s="4">
        <v>44068</v>
      </c>
      <c r="B180">
        <f>'Sicilia foglio di lavoro'!B179</f>
        <v>330449</v>
      </c>
      <c r="D180">
        <f>'Sicilia foglio di lavoro'!E179</f>
        <v>4091</v>
      </c>
      <c r="E180">
        <f>'Sicilia foglio di lavoro'!G179</f>
        <v>947</v>
      </c>
      <c r="F180">
        <f>'Sicilia foglio di lavoro'!H179</f>
        <v>63</v>
      </c>
      <c r="G180">
        <f>'Sicilia foglio di lavoro'!I179</f>
        <v>53</v>
      </c>
      <c r="H180">
        <f>'Sicilia foglio di lavoro'!J179</f>
        <v>10</v>
      </c>
      <c r="J180">
        <f>'Sicilia foglio di lavoro'!M179</f>
        <v>884</v>
      </c>
      <c r="K180">
        <f>'Sicilia foglio di lavoro'!N179</f>
        <v>2858</v>
      </c>
      <c r="L180">
        <f>'Sicilia foglio di lavoro'!O179</f>
        <v>286</v>
      </c>
      <c r="M180" s="2">
        <f t="shared" si="4"/>
        <v>5.59662090813094E-2</v>
      </c>
      <c r="N180" s="2">
        <f t="shared" si="5"/>
        <v>1.0559662090813094E-2</v>
      </c>
      <c r="O180" s="2">
        <f t="shared" si="6"/>
        <v>0.9334741288278775</v>
      </c>
    </row>
    <row r="181" spans="1:15" hidden="1" outlineLevel="1" x14ac:dyDescent="0.2">
      <c r="A181" s="4">
        <v>44069</v>
      </c>
      <c r="B181">
        <f>'Sicilia foglio di lavoro'!B180</f>
        <v>333802</v>
      </c>
      <c r="D181">
        <f>'Sicilia foglio di lavoro'!E180</f>
        <v>4124</v>
      </c>
      <c r="E181">
        <f>'Sicilia foglio di lavoro'!G180</f>
        <v>980</v>
      </c>
      <c r="F181">
        <f>'Sicilia foglio di lavoro'!H180</f>
        <v>69</v>
      </c>
      <c r="G181">
        <f>'Sicilia foglio di lavoro'!I180</f>
        <v>59</v>
      </c>
      <c r="H181">
        <f>'Sicilia foglio di lavoro'!J180</f>
        <v>10</v>
      </c>
      <c r="J181">
        <f>'Sicilia foglio di lavoro'!M180</f>
        <v>911</v>
      </c>
      <c r="K181">
        <f>'Sicilia foglio di lavoro'!N180</f>
        <v>2858</v>
      </c>
      <c r="L181">
        <f>'Sicilia foglio di lavoro'!O180</f>
        <v>286</v>
      </c>
      <c r="M181" s="2">
        <f t="shared" si="4"/>
        <v>6.0204081632653061E-2</v>
      </c>
      <c r="N181" s="2">
        <f t="shared" si="5"/>
        <v>1.020408163265306E-2</v>
      </c>
      <c r="O181" s="2">
        <f t="shared" si="6"/>
        <v>0.92959183673469392</v>
      </c>
    </row>
    <row r="182" spans="1:15" hidden="1" outlineLevel="1" x14ac:dyDescent="0.2">
      <c r="A182" s="4">
        <v>44070</v>
      </c>
      <c r="B182">
        <f>'Sicilia foglio di lavoro'!B181</f>
        <v>337874</v>
      </c>
      <c r="D182">
        <f>'Sicilia foglio di lavoro'!E181</f>
        <v>4174</v>
      </c>
      <c r="E182">
        <f>'Sicilia foglio di lavoro'!G181</f>
        <v>1019</v>
      </c>
      <c r="F182">
        <f>'Sicilia foglio di lavoro'!H181</f>
        <v>72</v>
      </c>
      <c r="G182">
        <f>'Sicilia foglio di lavoro'!I181</f>
        <v>62</v>
      </c>
      <c r="H182">
        <f>'Sicilia foglio di lavoro'!J181</f>
        <v>10</v>
      </c>
      <c r="J182">
        <f>'Sicilia foglio di lavoro'!M181</f>
        <v>947</v>
      </c>
      <c r="K182">
        <f>'Sicilia foglio di lavoro'!N181</f>
        <v>2869</v>
      </c>
      <c r="L182">
        <f>'Sicilia foglio di lavoro'!O181</f>
        <v>286</v>
      </c>
      <c r="M182" s="2">
        <f t="shared" ref="M182:M188" si="7">G182/E182</f>
        <v>6.0843964671246323E-2</v>
      </c>
      <c r="N182" s="2">
        <f t="shared" ref="N182:N188" si="8">H182/E182</f>
        <v>9.8135426889106973E-3</v>
      </c>
      <c r="O182" s="2">
        <f t="shared" ref="O182:O188" si="9">J182/E182</f>
        <v>0.92934249263984303</v>
      </c>
    </row>
    <row r="183" spans="1:15" hidden="1" outlineLevel="1" x14ac:dyDescent="0.2">
      <c r="A183" s="4">
        <v>44071</v>
      </c>
      <c r="B183">
        <f>'Sicilia foglio di lavoro'!B182</f>
        <v>341110</v>
      </c>
      <c r="D183">
        <f>'Sicilia foglio di lavoro'!E182</f>
        <v>4228</v>
      </c>
      <c r="E183">
        <f>'Sicilia foglio di lavoro'!G182</f>
        <v>1058</v>
      </c>
      <c r="F183">
        <f>'Sicilia foglio di lavoro'!H182</f>
        <v>78</v>
      </c>
      <c r="G183">
        <f>'Sicilia foglio di lavoro'!I182</f>
        <v>69</v>
      </c>
      <c r="H183">
        <f>'Sicilia foglio di lavoro'!J182</f>
        <v>9</v>
      </c>
      <c r="J183">
        <f>'Sicilia foglio di lavoro'!M182</f>
        <v>980</v>
      </c>
      <c r="K183">
        <f>'Sicilia foglio di lavoro'!N182</f>
        <v>2884</v>
      </c>
      <c r="L183">
        <f>'Sicilia foglio di lavoro'!O182</f>
        <v>286</v>
      </c>
      <c r="M183" s="2">
        <f t="shared" si="7"/>
        <v>6.5217391304347824E-2</v>
      </c>
      <c r="N183" s="2">
        <f t="shared" si="8"/>
        <v>8.5066162570888466E-3</v>
      </c>
      <c r="O183" s="2">
        <f t="shared" si="9"/>
        <v>0.92627599243856329</v>
      </c>
    </row>
    <row r="184" spans="1:15" hidden="1" outlineLevel="1" x14ac:dyDescent="0.2">
      <c r="A184" s="4">
        <v>44072</v>
      </c>
      <c r="B184">
        <f>'Sicilia foglio di lavoro'!B183</f>
        <v>343982</v>
      </c>
      <c r="D184">
        <f>'Sicilia foglio di lavoro'!E183</f>
        <v>4257</v>
      </c>
      <c r="E184">
        <f>'Sicilia foglio di lavoro'!G183</f>
        <v>1084</v>
      </c>
      <c r="F184">
        <f>'Sicilia foglio di lavoro'!H183</f>
        <v>80</v>
      </c>
      <c r="G184">
        <f>'Sicilia foglio di lavoro'!I183</f>
        <v>70</v>
      </c>
      <c r="H184">
        <f>'Sicilia foglio di lavoro'!J183</f>
        <v>10</v>
      </c>
      <c r="J184">
        <f>'Sicilia foglio di lavoro'!M183</f>
        <v>1004</v>
      </c>
      <c r="K184">
        <f>'Sicilia foglio di lavoro'!N183</f>
        <v>2887</v>
      </c>
      <c r="L184">
        <f>'Sicilia foglio di lavoro'!O183</f>
        <v>286</v>
      </c>
      <c r="M184" s="2">
        <f t="shared" si="7"/>
        <v>6.4575645756457564E-2</v>
      </c>
      <c r="N184" s="2">
        <f t="shared" si="8"/>
        <v>9.2250922509225092E-3</v>
      </c>
      <c r="O184" s="2">
        <f t="shared" si="9"/>
        <v>0.92619926199261993</v>
      </c>
    </row>
    <row r="185" spans="1:15" hidden="1" outlineLevel="1" x14ac:dyDescent="0.2">
      <c r="A185" s="4">
        <v>44073</v>
      </c>
      <c r="B185">
        <f>'Sicilia foglio di lavoro'!B184</f>
        <v>346347</v>
      </c>
      <c r="D185">
        <f>'Sicilia foglio di lavoro'!E184</f>
        <v>4291</v>
      </c>
      <c r="E185">
        <f>'Sicilia foglio di lavoro'!G184</f>
        <v>1114</v>
      </c>
      <c r="F185">
        <f>'Sicilia foglio di lavoro'!H184</f>
        <v>78</v>
      </c>
      <c r="G185">
        <f>'Sicilia foglio di lavoro'!I184</f>
        <v>68</v>
      </c>
      <c r="H185">
        <f>'Sicilia foglio di lavoro'!J184</f>
        <v>10</v>
      </c>
      <c r="J185">
        <f>'Sicilia foglio di lavoro'!M184</f>
        <v>1036</v>
      </c>
      <c r="K185">
        <f>'Sicilia foglio di lavoro'!N184</f>
        <v>2891</v>
      </c>
      <c r="L185">
        <f>'Sicilia foglio di lavoro'!O184</f>
        <v>286</v>
      </c>
      <c r="M185" s="2">
        <f t="shared" si="7"/>
        <v>6.1041292639138239E-2</v>
      </c>
      <c r="N185" s="2">
        <f t="shared" si="8"/>
        <v>8.9766606822262122E-3</v>
      </c>
      <c r="O185" s="2">
        <f t="shared" si="9"/>
        <v>0.9299820466786356</v>
      </c>
    </row>
    <row r="186" spans="1:15" hidden="1" outlineLevel="1" x14ac:dyDescent="0.2">
      <c r="A186" s="4">
        <v>44074</v>
      </c>
      <c r="B186">
        <f>'Sicilia foglio di lavoro'!B185</f>
        <v>347662</v>
      </c>
      <c r="D186">
        <f>'Sicilia foglio di lavoro'!E185</f>
        <v>4317</v>
      </c>
      <c r="E186">
        <f>'Sicilia foglio di lavoro'!G185</f>
        <v>1125</v>
      </c>
      <c r="F186">
        <f>'Sicilia foglio di lavoro'!H185</f>
        <v>80</v>
      </c>
      <c r="G186">
        <f>'Sicilia foglio di lavoro'!I185</f>
        <v>70</v>
      </c>
      <c r="H186">
        <f>'Sicilia foglio di lavoro'!J185</f>
        <v>10</v>
      </c>
      <c r="J186">
        <f>'Sicilia foglio di lavoro'!M185</f>
        <v>1045</v>
      </c>
      <c r="K186">
        <f>'Sicilia foglio di lavoro'!N185</f>
        <v>2906</v>
      </c>
      <c r="L186">
        <f>'Sicilia foglio di lavoro'!O185</f>
        <v>286</v>
      </c>
      <c r="M186" s="2">
        <f t="shared" si="7"/>
        <v>6.222222222222222E-2</v>
      </c>
      <c r="N186" s="2">
        <f t="shared" si="8"/>
        <v>8.8888888888888889E-3</v>
      </c>
      <c r="O186" s="2">
        <f t="shared" si="9"/>
        <v>0.92888888888888888</v>
      </c>
    </row>
    <row r="187" spans="1:15" hidden="1" outlineLevel="1" x14ac:dyDescent="0.2">
      <c r="A187" s="4">
        <v>44075</v>
      </c>
      <c r="B187">
        <f>'Sicilia foglio di lavoro'!B186</f>
        <v>351872</v>
      </c>
      <c r="D187">
        <f>'Sicilia foglio di lavoro'!E186</f>
        <v>4350</v>
      </c>
      <c r="E187">
        <f>'Sicilia foglio di lavoro'!G186</f>
        <v>1152</v>
      </c>
      <c r="F187">
        <f>'Sicilia foglio di lavoro'!H186</f>
        <v>81</v>
      </c>
      <c r="G187">
        <f>'Sicilia foglio di lavoro'!I186</f>
        <v>71</v>
      </c>
      <c r="H187">
        <f>'Sicilia foglio di lavoro'!J186</f>
        <v>10</v>
      </c>
      <c r="J187">
        <f>'Sicilia foglio di lavoro'!M186</f>
        <v>1071</v>
      </c>
      <c r="K187">
        <f>'Sicilia foglio di lavoro'!N186</f>
        <v>2911</v>
      </c>
      <c r="L187">
        <f>'Sicilia foglio di lavoro'!O186</f>
        <v>287</v>
      </c>
      <c r="M187" s="2">
        <f t="shared" si="7"/>
        <v>6.1631944444444448E-2</v>
      </c>
      <c r="N187" s="2">
        <f t="shared" si="8"/>
        <v>8.6805555555555559E-3</v>
      </c>
      <c r="O187" s="2">
        <f t="shared" si="9"/>
        <v>0.9296875</v>
      </c>
    </row>
    <row r="188" spans="1:15" hidden="1" outlineLevel="1" x14ac:dyDescent="0.2">
      <c r="A188" s="4">
        <v>44076</v>
      </c>
      <c r="B188">
        <f>'Sicilia foglio di lavoro'!B187</f>
        <v>357499</v>
      </c>
      <c r="D188">
        <f>'Sicilia foglio di lavoro'!E187</f>
        <v>4433</v>
      </c>
      <c r="E188">
        <f>'Sicilia foglio di lavoro'!G187</f>
        <v>1227</v>
      </c>
      <c r="F188">
        <f>'Sicilia foglio di lavoro'!H187</f>
        <v>88</v>
      </c>
      <c r="G188">
        <f>'Sicilia foglio di lavoro'!I187</f>
        <v>76</v>
      </c>
      <c r="H188">
        <f>'Sicilia foglio di lavoro'!J187</f>
        <v>12</v>
      </c>
      <c r="J188">
        <f>'Sicilia foglio di lavoro'!M187</f>
        <v>1139</v>
      </c>
      <c r="K188">
        <f>'Sicilia foglio di lavoro'!N187</f>
        <v>2919</v>
      </c>
      <c r="L188">
        <f>'Sicilia foglio di lavoro'!O187</f>
        <v>287</v>
      </c>
      <c r="M188" s="2">
        <f t="shared" si="7"/>
        <v>6.1939690301548493E-2</v>
      </c>
      <c r="N188" s="2">
        <f t="shared" si="8"/>
        <v>9.7799511002444987E-3</v>
      </c>
      <c r="O188" s="2">
        <f t="shared" si="9"/>
        <v>0.92828035859820701</v>
      </c>
    </row>
    <row r="189" spans="1:15" hidden="1" outlineLevel="1" x14ac:dyDescent="0.2">
      <c r="A189" s="4">
        <v>44077</v>
      </c>
      <c r="B189">
        <f>'Sicilia foglio di lavoro'!B188</f>
        <v>360966</v>
      </c>
      <c r="D189">
        <f>'Sicilia foglio di lavoro'!E188</f>
        <v>4487</v>
      </c>
      <c r="E189">
        <f>'Sicilia foglio di lavoro'!G188</f>
        <v>1252</v>
      </c>
      <c r="F189">
        <f>'Sicilia foglio di lavoro'!H188</f>
        <v>93</v>
      </c>
      <c r="G189">
        <f>'Sicilia foglio di lavoro'!I188</f>
        <v>81</v>
      </c>
      <c r="H189">
        <f>'Sicilia foglio di lavoro'!J188</f>
        <v>12</v>
      </c>
      <c r="J189">
        <f>'Sicilia foglio di lavoro'!M188</f>
        <v>1159</v>
      </c>
      <c r="K189">
        <f>'Sicilia foglio di lavoro'!N188</f>
        <v>2947</v>
      </c>
      <c r="L189">
        <f>'Sicilia foglio di lavoro'!O188</f>
        <v>288</v>
      </c>
      <c r="M189" s="2">
        <f t="shared" ref="M189:M198" si="10">G189/E189</f>
        <v>6.4696485623003189E-2</v>
      </c>
      <c r="N189" s="2">
        <f t="shared" ref="N189:N198" si="11">H189/E189</f>
        <v>9.5846645367412137E-3</v>
      </c>
      <c r="O189" s="2">
        <f t="shared" ref="O189:O198" si="12">J189/E189</f>
        <v>0.92571884984025554</v>
      </c>
    </row>
    <row r="190" spans="1:15" hidden="1" outlineLevel="1" x14ac:dyDescent="0.2">
      <c r="A190" s="4">
        <v>44078</v>
      </c>
      <c r="B190">
        <f>'Sicilia foglio di lavoro'!B189</f>
        <v>365207</v>
      </c>
      <c r="D190">
        <f>'Sicilia foglio di lavoro'!E189</f>
        <v>4565</v>
      </c>
      <c r="E190">
        <f>'Sicilia foglio di lavoro'!G189</f>
        <v>1284</v>
      </c>
      <c r="F190">
        <f>'Sicilia foglio di lavoro'!H189</f>
        <v>98</v>
      </c>
      <c r="G190">
        <f>'Sicilia foglio di lavoro'!I189</f>
        <v>87</v>
      </c>
      <c r="H190">
        <f>'Sicilia foglio di lavoro'!J189</f>
        <v>11</v>
      </c>
      <c r="J190">
        <f>'Sicilia foglio di lavoro'!M189</f>
        <v>1186</v>
      </c>
      <c r="K190">
        <f>'Sicilia foglio di lavoro'!N189</f>
        <v>2993</v>
      </c>
      <c r="L190">
        <f>'Sicilia foglio di lavoro'!O189</f>
        <v>288</v>
      </c>
      <c r="M190" s="2">
        <f t="shared" si="10"/>
        <v>6.7757009345794386E-2</v>
      </c>
      <c r="N190" s="2">
        <f t="shared" si="11"/>
        <v>8.5669781931464167E-3</v>
      </c>
      <c r="O190" s="2">
        <f t="shared" si="12"/>
        <v>0.92367601246105924</v>
      </c>
    </row>
    <row r="191" spans="1:15" hidden="1" outlineLevel="1" x14ac:dyDescent="0.2">
      <c r="A191" s="4">
        <v>44079</v>
      </c>
      <c r="B191">
        <f>'Sicilia foglio di lavoro'!B190</f>
        <v>370480</v>
      </c>
      <c r="D191">
        <f>'Sicilia foglio di lavoro'!E190</f>
        <v>4679</v>
      </c>
      <c r="E191">
        <f>'Sicilia foglio di lavoro'!G190</f>
        <v>1343</v>
      </c>
      <c r="F191">
        <f>'Sicilia foglio di lavoro'!H190</f>
        <v>100</v>
      </c>
      <c r="G191">
        <f>'Sicilia foglio di lavoro'!I190</f>
        <v>88</v>
      </c>
      <c r="H191">
        <f>'Sicilia foglio di lavoro'!J190</f>
        <v>12</v>
      </c>
      <c r="J191">
        <f>'Sicilia foglio di lavoro'!M190</f>
        <v>1243</v>
      </c>
      <c r="K191">
        <f>'Sicilia foglio di lavoro'!N190</f>
        <v>3047</v>
      </c>
      <c r="L191">
        <f>'Sicilia foglio di lavoro'!O190</f>
        <v>289</v>
      </c>
      <c r="M191" s="2">
        <f t="shared" si="10"/>
        <v>6.5524944154877141E-2</v>
      </c>
      <c r="N191" s="2">
        <f t="shared" si="11"/>
        <v>8.9352196574832461E-3</v>
      </c>
      <c r="O191" s="2">
        <f t="shared" si="12"/>
        <v>0.92553983618763958</v>
      </c>
    </row>
    <row r="192" spans="1:15" hidden="1" outlineLevel="1" x14ac:dyDescent="0.2">
      <c r="A192" s="4">
        <v>44080</v>
      </c>
      <c r="B192">
        <f>'Sicilia foglio di lavoro'!B191</f>
        <v>372801</v>
      </c>
      <c r="D192">
        <f>'Sicilia foglio di lavoro'!E191</f>
        <v>4716</v>
      </c>
      <c r="E192">
        <f>'Sicilia foglio di lavoro'!G191</f>
        <v>1334</v>
      </c>
      <c r="F192">
        <f>'Sicilia foglio di lavoro'!H191</f>
        <v>99</v>
      </c>
      <c r="G192">
        <f>'Sicilia foglio di lavoro'!I191</f>
        <v>86</v>
      </c>
      <c r="H192">
        <f>'Sicilia foglio di lavoro'!J191</f>
        <v>13</v>
      </c>
      <c r="J192">
        <f>'Sicilia foglio di lavoro'!M191</f>
        <v>1235</v>
      </c>
      <c r="K192">
        <f>'Sicilia foglio di lavoro'!N191</f>
        <v>3093</v>
      </c>
      <c r="L192">
        <f>'Sicilia foglio di lavoro'!O191</f>
        <v>289</v>
      </c>
      <c r="M192" s="2">
        <f t="shared" si="10"/>
        <v>6.4467766116941536E-2</v>
      </c>
      <c r="N192" s="2">
        <f t="shared" si="11"/>
        <v>9.7451274362818589E-3</v>
      </c>
      <c r="O192" s="2">
        <f t="shared" si="12"/>
        <v>0.92578710644677664</v>
      </c>
    </row>
    <row r="193" spans="1:15" hidden="1" outlineLevel="1" x14ac:dyDescent="0.2">
      <c r="A193" s="4">
        <v>44081</v>
      </c>
      <c r="B193">
        <f>'Sicilia foglio di lavoro'!B192</f>
        <v>375134</v>
      </c>
      <c r="D193">
        <f>'Sicilia foglio di lavoro'!E192</f>
        <v>4765</v>
      </c>
      <c r="E193">
        <f>'Sicilia foglio di lavoro'!G192</f>
        <v>1379</v>
      </c>
      <c r="F193">
        <f>'Sicilia foglio di lavoro'!H192</f>
        <v>114</v>
      </c>
      <c r="G193">
        <f>'Sicilia foglio di lavoro'!I192</f>
        <v>101</v>
      </c>
      <c r="H193">
        <f>'Sicilia foglio di lavoro'!J192</f>
        <v>13</v>
      </c>
      <c r="J193">
        <f>'Sicilia foglio di lavoro'!M192</f>
        <v>1265</v>
      </c>
      <c r="K193">
        <f>'Sicilia foglio di lavoro'!N192</f>
        <v>3097</v>
      </c>
      <c r="L193">
        <f>'Sicilia foglio di lavoro'!O192</f>
        <v>289</v>
      </c>
      <c r="M193" s="2">
        <f t="shared" si="10"/>
        <v>7.3241479332849885E-2</v>
      </c>
      <c r="N193" s="2">
        <f t="shared" si="11"/>
        <v>9.4271211022480053E-3</v>
      </c>
      <c r="O193" s="2">
        <f t="shared" si="12"/>
        <v>0.91733139956490206</v>
      </c>
    </row>
    <row r="194" spans="1:15" hidden="1" outlineLevel="1" x14ac:dyDescent="0.2">
      <c r="A194" s="4">
        <v>44082</v>
      </c>
      <c r="B194">
        <f>'Sicilia foglio di lavoro'!B193</f>
        <v>380348</v>
      </c>
      <c r="D194">
        <f>'Sicilia foglio di lavoro'!E193</f>
        <v>4849</v>
      </c>
      <c r="E194">
        <f>'Sicilia foglio di lavoro'!G193</f>
        <v>1454</v>
      </c>
      <c r="F194">
        <f>'Sicilia foglio di lavoro'!H193</f>
        <v>117</v>
      </c>
      <c r="G194">
        <f>'Sicilia foglio di lavoro'!I193</f>
        <v>104</v>
      </c>
      <c r="H194">
        <f>'Sicilia foglio di lavoro'!J193</f>
        <v>13</v>
      </c>
      <c r="J194">
        <f>'Sicilia foglio di lavoro'!M193</f>
        <v>1337</v>
      </c>
      <c r="K194">
        <f>'Sicilia foglio di lavoro'!N193</f>
        <v>3106</v>
      </c>
      <c r="L194">
        <f>'Sicilia foglio di lavoro'!O193</f>
        <v>289</v>
      </c>
      <c r="M194" s="2">
        <f t="shared" si="10"/>
        <v>7.1526822558459421E-2</v>
      </c>
      <c r="N194" s="2">
        <f t="shared" si="11"/>
        <v>8.9408528198074277E-3</v>
      </c>
      <c r="O194" s="2">
        <f t="shared" si="12"/>
        <v>0.91953232462173318</v>
      </c>
    </row>
    <row r="195" spans="1:15" hidden="1" outlineLevel="1" x14ac:dyDescent="0.2">
      <c r="A195" s="4">
        <v>44083</v>
      </c>
      <c r="B195">
        <f>'Sicilia foglio di lavoro'!B194</f>
        <v>385131</v>
      </c>
      <c r="D195">
        <f>'Sicilia foglio di lavoro'!E194</f>
        <v>4926</v>
      </c>
      <c r="E195">
        <f>'Sicilia foglio di lavoro'!G194</f>
        <v>1527</v>
      </c>
      <c r="F195">
        <f>'Sicilia foglio di lavoro'!H194</f>
        <v>120</v>
      </c>
      <c r="G195">
        <f>'Sicilia foglio di lavoro'!I194</f>
        <v>105</v>
      </c>
      <c r="H195">
        <f>'Sicilia foglio di lavoro'!J194</f>
        <v>15</v>
      </c>
      <c r="J195">
        <f>'Sicilia foglio di lavoro'!M194</f>
        <v>1407</v>
      </c>
      <c r="K195">
        <f>'Sicilia foglio di lavoro'!N194</f>
        <v>3110</v>
      </c>
      <c r="L195">
        <f>'Sicilia foglio di lavoro'!O194</f>
        <v>289</v>
      </c>
      <c r="M195" s="2">
        <f t="shared" si="10"/>
        <v>6.8762278978389005E-2</v>
      </c>
      <c r="N195" s="2">
        <f t="shared" si="11"/>
        <v>9.823182711198428E-3</v>
      </c>
      <c r="O195" s="2">
        <f t="shared" si="12"/>
        <v>0.92141453831041253</v>
      </c>
    </row>
    <row r="196" spans="1:15" hidden="1" outlineLevel="1" x14ac:dyDescent="0.2">
      <c r="A196" s="4">
        <v>44084</v>
      </c>
      <c r="B196">
        <f>'Sicilia foglio di lavoro'!B195</f>
        <v>389738</v>
      </c>
      <c r="D196">
        <f>'Sicilia foglio di lavoro'!E195</f>
        <v>5032</v>
      </c>
      <c r="E196">
        <f>'Sicilia foglio di lavoro'!G195</f>
        <v>1603</v>
      </c>
      <c r="F196">
        <f>'Sicilia foglio di lavoro'!H195</f>
        <v>126</v>
      </c>
      <c r="G196">
        <f>'Sicilia foglio di lavoro'!I195</f>
        <v>108</v>
      </c>
      <c r="H196">
        <f>'Sicilia foglio di lavoro'!J195</f>
        <v>18</v>
      </c>
      <c r="J196">
        <f>'Sicilia foglio di lavoro'!M195</f>
        <v>1477</v>
      </c>
      <c r="K196">
        <f>'Sicilia foglio di lavoro'!N195</f>
        <v>3140</v>
      </c>
      <c r="L196">
        <f>'Sicilia foglio di lavoro'!O195</f>
        <v>289</v>
      </c>
      <c r="M196" s="2">
        <f t="shared" si="10"/>
        <v>6.7373674360573926E-2</v>
      </c>
      <c r="N196" s="2">
        <f t="shared" si="11"/>
        <v>1.1228945726762321E-2</v>
      </c>
      <c r="O196" s="2">
        <f t="shared" si="12"/>
        <v>0.92139737991266379</v>
      </c>
    </row>
    <row r="197" spans="1:15" hidden="1" outlineLevel="1" x14ac:dyDescent="0.2">
      <c r="A197" s="4">
        <v>44085</v>
      </c>
      <c r="B197">
        <f>'Sicilia foglio di lavoro'!B196</f>
        <v>393950</v>
      </c>
      <c r="D197">
        <f>'Sicilia foglio di lavoro'!E196</f>
        <v>5136</v>
      </c>
      <c r="E197">
        <f>'Sicilia foglio di lavoro'!G196</f>
        <v>1706</v>
      </c>
      <c r="F197">
        <f>'Sicilia foglio di lavoro'!H196</f>
        <v>129</v>
      </c>
      <c r="G197">
        <f>'Sicilia foglio di lavoro'!I196</f>
        <v>112</v>
      </c>
      <c r="H197">
        <f>'Sicilia foglio di lavoro'!J196</f>
        <v>17</v>
      </c>
      <c r="J197">
        <f>'Sicilia foglio di lavoro'!M196</f>
        <v>1577</v>
      </c>
      <c r="K197">
        <f>'Sicilia foglio di lavoro'!N196</f>
        <v>3141</v>
      </c>
      <c r="L197">
        <f>'Sicilia foglio di lavoro'!O196</f>
        <v>289</v>
      </c>
      <c r="M197" s="2">
        <f t="shared" si="10"/>
        <v>6.5650644783118411E-2</v>
      </c>
      <c r="N197" s="2">
        <f t="shared" si="11"/>
        <v>9.9648300117233298E-3</v>
      </c>
      <c r="O197" s="2">
        <f t="shared" si="12"/>
        <v>0.92438452520515824</v>
      </c>
    </row>
    <row r="198" spans="1:15" hidden="1" outlineLevel="1" x14ac:dyDescent="0.2">
      <c r="A198" s="4">
        <v>44086</v>
      </c>
      <c r="B198">
        <f>'Sicilia foglio di lavoro'!B197</f>
        <v>397952</v>
      </c>
      <c r="D198">
        <f>'Sicilia foglio di lavoro'!E197</f>
        <v>5180</v>
      </c>
      <c r="E198">
        <f>'Sicilia foglio di lavoro'!G197</f>
        <v>1747</v>
      </c>
      <c r="F198">
        <f>'Sicilia foglio di lavoro'!H197</f>
        <v>134</v>
      </c>
      <c r="G198">
        <f>'Sicilia foglio di lavoro'!I197</f>
        <v>116</v>
      </c>
      <c r="H198">
        <f>'Sicilia foglio di lavoro'!J197</f>
        <v>18</v>
      </c>
      <c r="J198">
        <f>'Sicilia foglio di lavoro'!M197</f>
        <v>1613</v>
      </c>
      <c r="K198">
        <f>'Sicilia foglio di lavoro'!N197</f>
        <v>3144</v>
      </c>
      <c r="L198">
        <f>'Sicilia foglio di lavoro'!O197</f>
        <v>289</v>
      </c>
      <c r="M198" s="2">
        <f t="shared" si="10"/>
        <v>6.6399542072123646E-2</v>
      </c>
      <c r="N198" s="2">
        <f t="shared" si="11"/>
        <v>1.0303377218088151E-2</v>
      </c>
      <c r="O198" s="2">
        <f t="shared" si="12"/>
        <v>0.92329708070978822</v>
      </c>
    </row>
    <row r="199" spans="1:15" hidden="1" outlineLevel="1" x14ac:dyDescent="0.2">
      <c r="A199" s="4">
        <v>44087</v>
      </c>
      <c r="B199">
        <f>'Sicilia foglio di lavoro'!B198</f>
        <v>400678</v>
      </c>
      <c r="D199">
        <f>'Sicilia foglio di lavoro'!E198</f>
        <v>5241</v>
      </c>
      <c r="E199">
        <f>'Sicilia foglio di lavoro'!G198</f>
        <v>1793</v>
      </c>
      <c r="F199">
        <f>'Sicilia foglio di lavoro'!H198</f>
        <v>137</v>
      </c>
      <c r="G199">
        <f>'Sicilia foglio di lavoro'!I198</f>
        <v>120</v>
      </c>
      <c r="H199">
        <f>'Sicilia foglio di lavoro'!J198</f>
        <v>17</v>
      </c>
      <c r="J199">
        <f>'Sicilia foglio di lavoro'!M198</f>
        <v>1656</v>
      </c>
      <c r="K199">
        <f>'Sicilia foglio di lavoro'!N198</f>
        <v>3158</v>
      </c>
      <c r="L199">
        <f>'Sicilia foglio di lavoro'!O198</f>
        <v>290</v>
      </c>
      <c r="M199" s="2">
        <f>G199/E199</f>
        <v>6.6926938092582267E-2</v>
      </c>
      <c r="N199" s="2">
        <f>H199/E199</f>
        <v>9.4813162297824882E-3</v>
      </c>
      <c r="O199" s="2">
        <f>J199/E199</f>
        <v>0.92359174567763525</v>
      </c>
    </row>
    <row r="200" spans="1:15" hidden="1" outlineLevel="1" x14ac:dyDescent="0.2">
      <c r="A200" s="4">
        <v>44088</v>
      </c>
      <c r="B200">
        <f>'Sicilia foglio di lavoro'!B199</f>
        <v>402836</v>
      </c>
      <c r="D200">
        <f>'Sicilia foglio di lavoro'!E199</f>
        <v>5306</v>
      </c>
      <c r="E200">
        <f>'Sicilia foglio di lavoro'!G199</f>
        <v>1842</v>
      </c>
      <c r="F200">
        <f>'Sicilia foglio di lavoro'!H199</f>
        <v>152</v>
      </c>
      <c r="G200">
        <f>'Sicilia foglio di lavoro'!I199</f>
        <v>136</v>
      </c>
      <c r="H200">
        <f>'Sicilia foglio di lavoro'!J199</f>
        <v>16</v>
      </c>
      <c r="J200">
        <f>'Sicilia foglio di lavoro'!M199</f>
        <v>1690</v>
      </c>
      <c r="K200">
        <f>'Sicilia foglio di lavoro'!N199</f>
        <v>3172</v>
      </c>
      <c r="L200">
        <f>'Sicilia foglio di lavoro'!O199</f>
        <v>292</v>
      </c>
      <c r="M200" s="2">
        <f t="shared" ref="M200:M213" si="13">G200/E200</f>
        <v>7.38327904451683E-2</v>
      </c>
      <c r="N200" s="2">
        <f t="shared" ref="N200:N213" si="14">H200/E200</f>
        <v>8.6862106406080351E-3</v>
      </c>
      <c r="O200" s="2">
        <f t="shared" ref="O200:O213" si="15">J200/E200</f>
        <v>0.91748099891422363</v>
      </c>
    </row>
    <row r="201" spans="1:15" hidden="1" outlineLevel="1" x14ac:dyDescent="0.2">
      <c r="A201" s="4">
        <v>44089</v>
      </c>
      <c r="B201">
        <f>'Sicilia foglio di lavoro'!B200</f>
        <v>407163</v>
      </c>
      <c r="D201">
        <f>'Sicilia foglio di lavoro'!E200</f>
        <v>5383</v>
      </c>
      <c r="E201">
        <f>'Sicilia foglio di lavoro'!G200</f>
        <v>1919</v>
      </c>
      <c r="F201">
        <f>'Sicilia foglio di lavoro'!H200</f>
        <v>158</v>
      </c>
      <c r="G201">
        <f>'Sicilia foglio di lavoro'!I200</f>
        <v>141</v>
      </c>
      <c r="H201">
        <f>'Sicilia foglio di lavoro'!J200</f>
        <v>17</v>
      </c>
      <c r="J201">
        <f>'Sicilia foglio di lavoro'!M200</f>
        <v>1761</v>
      </c>
      <c r="K201">
        <f>'Sicilia foglio di lavoro'!N200</f>
        <v>3172</v>
      </c>
      <c r="L201">
        <f>'Sicilia foglio di lavoro'!O200</f>
        <v>292</v>
      </c>
      <c r="M201" s="2">
        <f t="shared" si="13"/>
        <v>7.3475768629494523E-2</v>
      </c>
      <c r="N201" s="2">
        <f t="shared" si="14"/>
        <v>8.8587806149035952E-3</v>
      </c>
      <c r="O201" s="2">
        <f t="shared" si="15"/>
        <v>0.91766545075560191</v>
      </c>
    </row>
    <row r="202" spans="1:15" hidden="1" outlineLevel="1" x14ac:dyDescent="0.2">
      <c r="A202" s="4">
        <v>44090</v>
      </c>
      <c r="B202">
        <f>'Sicilia foglio di lavoro'!B201</f>
        <v>412972</v>
      </c>
      <c r="D202">
        <f>'Sicilia foglio di lavoro'!E201</f>
        <v>5473</v>
      </c>
      <c r="E202">
        <f>'Sicilia foglio di lavoro'!G201</f>
        <v>1988</v>
      </c>
      <c r="F202">
        <f>'Sicilia foglio di lavoro'!H201</f>
        <v>171</v>
      </c>
      <c r="G202">
        <f>'Sicilia foglio di lavoro'!I201</f>
        <v>155</v>
      </c>
      <c r="H202">
        <f>'Sicilia foglio di lavoro'!J201</f>
        <v>16</v>
      </c>
      <c r="J202">
        <f>'Sicilia foglio di lavoro'!M201</f>
        <v>1817</v>
      </c>
      <c r="K202">
        <f>'Sicilia foglio di lavoro'!N201</f>
        <v>3190</v>
      </c>
      <c r="L202">
        <f>'Sicilia foglio di lavoro'!O201</f>
        <v>295</v>
      </c>
      <c r="M202" s="2">
        <f t="shared" si="13"/>
        <v>7.7967806841046275E-2</v>
      </c>
      <c r="N202" s="2">
        <f t="shared" si="14"/>
        <v>8.0482897384305842E-3</v>
      </c>
      <c r="O202" s="2">
        <f t="shared" si="15"/>
        <v>0.91398390342052316</v>
      </c>
    </row>
    <row r="203" spans="1:15" hidden="1" outlineLevel="1" x14ac:dyDescent="0.2">
      <c r="A203" s="4">
        <v>44091</v>
      </c>
      <c r="B203">
        <f>'Sicilia foglio di lavoro'!B202</f>
        <v>418470</v>
      </c>
      <c r="D203">
        <f>'Sicilia foglio di lavoro'!E202</f>
        <v>5569</v>
      </c>
      <c r="E203">
        <f>'Sicilia foglio di lavoro'!G202</f>
        <v>2043</v>
      </c>
      <c r="F203">
        <f>'Sicilia foglio di lavoro'!H202</f>
        <v>187</v>
      </c>
      <c r="G203">
        <f>'Sicilia foglio di lavoro'!I202</f>
        <v>173</v>
      </c>
      <c r="H203">
        <f>'Sicilia foglio di lavoro'!J202</f>
        <v>14</v>
      </c>
      <c r="J203">
        <f>'Sicilia foglio di lavoro'!M202</f>
        <v>1856</v>
      </c>
      <c r="K203">
        <f>'Sicilia foglio di lavoro'!N202</f>
        <v>3231</v>
      </c>
      <c r="L203">
        <f>'Sicilia foglio di lavoro'!O202</f>
        <v>295</v>
      </c>
      <c r="M203" s="2">
        <f t="shared" si="13"/>
        <v>8.4679393049437099E-2</v>
      </c>
      <c r="N203" s="2">
        <f t="shared" si="14"/>
        <v>6.8526676456191872E-3</v>
      </c>
      <c r="O203" s="2">
        <f t="shared" si="15"/>
        <v>0.90846793930494374</v>
      </c>
    </row>
    <row r="204" spans="1:15" hidden="1" outlineLevel="1" x14ac:dyDescent="0.2">
      <c r="A204" s="4">
        <v>44092</v>
      </c>
      <c r="B204">
        <f>'Sicilia foglio di lavoro'!B203</f>
        <v>424799</v>
      </c>
      <c r="D204">
        <f>'Sicilia foglio di lavoro'!E203</f>
        <v>5748</v>
      </c>
      <c r="E204">
        <f>'Sicilia foglio di lavoro'!G203</f>
        <v>2157</v>
      </c>
      <c r="F204">
        <f>'Sicilia foglio di lavoro'!H203</f>
        <v>194</v>
      </c>
      <c r="G204">
        <f>'Sicilia foglio di lavoro'!I203</f>
        <v>179</v>
      </c>
      <c r="H204">
        <f>'Sicilia foglio di lavoro'!J203</f>
        <v>15</v>
      </c>
      <c r="J204">
        <f>'Sicilia foglio di lavoro'!M203</f>
        <v>1963</v>
      </c>
      <c r="K204">
        <f>'Sicilia foglio di lavoro'!N203</f>
        <v>3295</v>
      </c>
      <c r="L204">
        <f>'Sicilia foglio di lavoro'!O203</f>
        <v>296</v>
      </c>
      <c r="M204" s="2">
        <f t="shared" si="13"/>
        <v>8.298562818729717E-2</v>
      </c>
      <c r="N204" s="2">
        <f t="shared" si="14"/>
        <v>6.954102920723227E-3</v>
      </c>
      <c r="O204" s="2">
        <f t="shared" si="15"/>
        <v>0.91006026889197955</v>
      </c>
    </row>
    <row r="205" spans="1:15" hidden="1" outlineLevel="1" x14ac:dyDescent="0.2">
      <c r="A205" s="4">
        <v>44093</v>
      </c>
      <c r="B205">
        <f>'Sicilia foglio di lavoro'!B204</f>
        <v>429143</v>
      </c>
      <c r="D205">
        <f>'Sicilia foglio di lavoro'!E204</f>
        <v>5846</v>
      </c>
      <c r="E205">
        <f>'Sicilia foglio di lavoro'!G204</f>
        <v>2232</v>
      </c>
      <c r="F205">
        <f>'Sicilia foglio di lavoro'!H204</f>
        <v>204</v>
      </c>
      <c r="G205">
        <f>'Sicilia foglio di lavoro'!I204</f>
        <v>191</v>
      </c>
      <c r="H205">
        <f>'Sicilia foglio di lavoro'!J204</f>
        <v>13</v>
      </c>
      <c r="J205">
        <f>'Sicilia foglio di lavoro'!M204</f>
        <v>2028</v>
      </c>
      <c r="K205">
        <f>'Sicilia foglio di lavoro'!N204</f>
        <v>3318</v>
      </c>
      <c r="L205">
        <f>'Sicilia foglio di lavoro'!O204</f>
        <v>296</v>
      </c>
      <c r="M205" s="2">
        <f t="shared" si="13"/>
        <v>8.5573476702508963E-2</v>
      </c>
      <c r="N205" s="2">
        <f t="shared" si="14"/>
        <v>5.8243727598566311E-3</v>
      </c>
      <c r="O205" s="2">
        <f t="shared" si="15"/>
        <v>0.90860215053763438</v>
      </c>
    </row>
    <row r="206" spans="1:15" hidden="1" outlineLevel="1" x14ac:dyDescent="0.2">
      <c r="A206" s="4">
        <v>44094</v>
      </c>
      <c r="B206">
        <f>'Sicilia foglio di lavoro'!B205</f>
        <v>432263</v>
      </c>
      <c r="D206">
        <f>'Sicilia foglio di lavoro'!E205</f>
        <v>5962</v>
      </c>
      <c r="E206">
        <f>'Sicilia foglio di lavoro'!G205</f>
        <v>2316</v>
      </c>
      <c r="F206">
        <f>'Sicilia foglio di lavoro'!H205</f>
        <v>207</v>
      </c>
      <c r="G206">
        <f>'Sicilia foglio di lavoro'!I205</f>
        <v>194</v>
      </c>
      <c r="H206">
        <f>'Sicilia foglio di lavoro'!J205</f>
        <v>13</v>
      </c>
      <c r="J206">
        <f>'Sicilia foglio di lavoro'!M205</f>
        <v>2109</v>
      </c>
      <c r="K206">
        <f>'Sicilia foglio di lavoro'!N205</f>
        <v>3350</v>
      </c>
      <c r="L206">
        <f>'Sicilia foglio di lavoro'!O205</f>
        <v>296</v>
      </c>
      <c r="M206" s="2">
        <f t="shared" si="13"/>
        <v>8.376511226252159E-2</v>
      </c>
      <c r="N206" s="2">
        <f t="shared" si="14"/>
        <v>5.6131260794473233E-3</v>
      </c>
      <c r="O206" s="2">
        <f t="shared" si="15"/>
        <v>0.9106217616580311</v>
      </c>
    </row>
    <row r="207" spans="1:15" hidden="1" outlineLevel="1" x14ac:dyDescent="0.2">
      <c r="A207" s="4">
        <v>44095</v>
      </c>
      <c r="B207">
        <f>'Sicilia foglio di lavoro'!B206</f>
        <v>435365</v>
      </c>
      <c r="D207">
        <f>'Sicilia foglio di lavoro'!E206</f>
        <v>6037</v>
      </c>
      <c r="E207">
        <f>'Sicilia foglio di lavoro'!G206</f>
        <v>2348</v>
      </c>
      <c r="F207">
        <f>'Sicilia foglio di lavoro'!H206</f>
        <v>217</v>
      </c>
      <c r="G207">
        <f>'Sicilia foglio di lavoro'!I206</f>
        <v>203</v>
      </c>
      <c r="H207">
        <f>'Sicilia foglio di lavoro'!J206</f>
        <v>14</v>
      </c>
      <c r="J207">
        <f>'Sicilia foglio di lavoro'!M206</f>
        <v>2131</v>
      </c>
      <c r="K207">
        <f>'Sicilia foglio di lavoro'!N206</f>
        <v>3390</v>
      </c>
      <c r="L207">
        <f>'Sicilia foglio di lavoro'!O206</f>
        <v>299</v>
      </c>
      <c r="M207" s="2">
        <f t="shared" si="13"/>
        <v>8.6456558773424189E-2</v>
      </c>
      <c r="N207" s="2">
        <f t="shared" si="14"/>
        <v>5.96252129471891E-3</v>
      </c>
      <c r="O207" s="2">
        <f t="shared" si="15"/>
        <v>0.90758091993185686</v>
      </c>
    </row>
    <row r="208" spans="1:15" hidden="1" outlineLevel="1" x14ac:dyDescent="0.2">
      <c r="A208" s="4">
        <v>44096</v>
      </c>
      <c r="B208">
        <f>'Sicilia foglio di lavoro'!B207</f>
        <v>442373</v>
      </c>
      <c r="D208">
        <f>'Sicilia foglio di lavoro'!E207</f>
        <v>6145</v>
      </c>
      <c r="E208">
        <f>'Sicilia foglio di lavoro'!G207</f>
        <v>2390</v>
      </c>
      <c r="F208">
        <f>'Sicilia foglio di lavoro'!H207</f>
        <v>239</v>
      </c>
      <c r="G208">
        <f>'Sicilia foglio di lavoro'!I207</f>
        <v>224</v>
      </c>
      <c r="H208">
        <f>'Sicilia foglio di lavoro'!J207</f>
        <v>15</v>
      </c>
      <c r="J208">
        <f>'Sicilia foglio di lavoro'!M207</f>
        <v>2151</v>
      </c>
      <c r="K208">
        <f>'Sicilia foglio di lavoro'!N207</f>
        <v>3455</v>
      </c>
      <c r="L208">
        <f>'Sicilia foglio di lavoro'!O207</f>
        <v>300</v>
      </c>
      <c r="M208" s="2">
        <f t="shared" si="13"/>
        <v>9.372384937238494E-2</v>
      </c>
      <c r="N208" s="2">
        <f t="shared" si="14"/>
        <v>6.2761506276150627E-3</v>
      </c>
      <c r="O208" s="2">
        <f t="shared" si="15"/>
        <v>0.9</v>
      </c>
    </row>
    <row r="209" spans="1:15" hidden="1" outlineLevel="1" x14ac:dyDescent="0.2">
      <c r="A209" s="4">
        <v>44097</v>
      </c>
      <c r="B209">
        <f>'Sicilia foglio di lavoro'!B208</f>
        <v>448412</v>
      </c>
      <c r="D209">
        <f>'Sicilia foglio di lavoro'!E208</f>
        <v>6234</v>
      </c>
      <c r="E209">
        <f>'Sicilia foglio di lavoro'!G208</f>
        <v>2412</v>
      </c>
      <c r="F209">
        <f>'Sicilia foglio di lavoro'!H208</f>
        <v>246</v>
      </c>
      <c r="G209">
        <f>'Sicilia foglio di lavoro'!I208</f>
        <v>230</v>
      </c>
      <c r="H209">
        <f>'Sicilia foglio di lavoro'!J208</f>
        <v>16</v>
      </c>
      <c r="J209">
        <f>'Sicilia foglio di lavoro'!M208</f>
        <v>2166</v>
      </c>
      <c r="K209">
        <f>'Sicilia foglio di lavoro'!N208</f>
        <v>3519</v>
      </c>
      <c r="L209">
        <f>'Sicilia foglio di lavoro'!O208</f>
        <v>303</v>
      </c>
      <c r="M209" s="2">
        <f t="shared" si="13"/>
        <v>9.5356550580431174E-2</v>
      </c>
      <c r="N209" s="2">
        <f t="shared" si="14"/>
        <v>6.6334991708126038E-3</v>
      </c>
      <c r="O209" s="2">
        <f t="shared" si="15"/>
        <v>0.89800995024875618</v>
      </c>
    </row>
    <row r="210" spans="1:15" hidden="1" outlineLevel="1" x14ac:dyDescent="0.2">
      <c r="A210" s="4">
        <v>44098</v>
      </c>
      <c r="B210">
        <f>'Sicilia foglio di lavoro'!B209</f>
        <v>453581</v>
      </c>
      <c r="D210">
        <f>'Sicilia foglio di lavoro'!E209</f>
        <v>6359</v>
      </c>
      <c r="E210">
        <f>'Sicilia foglio di lavoro'!G209</f>
        <v>2461</v>
      </c>
      <c r="F210">
        <f>'Sicilia foglio di lavoro'!H209</f>
        <v>253</v>
      </c>
      <c r="G210">
        <f>'Sicilia foglio di lavoro'!I209</f>
        <v>237</v>
      </c>
      <c r="H210">
        <f>'Sicilia foglio di lavoro'!J209</f>
        <v>16</v>
      </c>
      <c r="J210">
        <f>'Sicilia foglio di lavoro'!M209</f>
        <v>2208</v>
      </c>
      <c r="K210">
        <f>'Sicilia foglio di lavoro'!N209</f>
        <v>3594</v>
      </c>
      <c r="L210">
        <f>'Sicilia foglio di lavoro'!O209</f>
        <v>304</v>
      </c>
      <c r="M210" s="2">
        <f t="shared" si="13"/>
        <v>9.6302316131653798E-2</v>
      </c>
      <c r="N210" s="2">
        <f t="shared" si="14"/>
        <v>6.5014221861032099E-3</v>
      </c>
      <c r="O210" s="2">
        <f t="shared" si="15"/>
        <v>0.89719626168224298</v>
      </c>
    </row>
    <row r="211" spans="1:15" hidden="1" outlineLevel="1" x14ac:dyDescent="0.2">
      <c r="A211" s="4">
        <v>44099</v>
      </c>
      <c r="B211">
        <f>'Sicilia foglio di lavoro'!B210</f>
        <v>458911</v>
      </c>
      <c r="D211">
        <f>'Sicilia foglio di lavoro'!E210</f>
        <v>6466</v>
      </c>
      <c r="E211">
        <f>'Sicilia foglio di lavoro'!G210</f>
        <v>2530</v>
      </c>
      <c r="F211">
        <f>'Sicilia foglio di lavoro'!H210</f>
        <v>248</v>
      </c>
      <c r="G211">
        <f>'Sicilia foglio di lavoro'!I210</f>
        <v>235</v>
      </c>
      <c r="H211">
        <f>'Sicilia foglio di lavoro'!J210</f>
        <v>13</v>
      </c>
      <c r="J211">
        <f>'Sicilia foglio di lavoro'!M210</f>
        <v>2282</v>
      </c>
      <c r="K211">
        <f>'Sicilia foglio di lavoro'!N210</f>
        <v>3630</v>
      </c>
      <c r="L211">
        <f>'Sicilia foglio di lavoro'!O210</f>
        <v>306</v>
      </c>
      <c r="M211" s="2">
        <f t="shared" si="13"/>
        <v>9.2885375494071151E-2</v>
      </c>
      <c r="N211" s="2">
        <f t="shared" si="14"/>
        <v>5.1383399209486164E-3</v>
      </c>
      <c r="O211" s="2">
        <f t="shared" si="15"/>
        <v>0.90197628458498025</v>
      </c>
    </row>
    <row r="212" spans="1:15" hidden="1" outlineLevel="1" x14ac:dyDescent="0.2">
      <c r="A212" s="4">
        <v>44100</v>
      </c>
      <c r="B212">
        <f>'Sicilia foglio di lavoro'!B211</f>
        <v>464469</v>
      </c>
      <c r="D212">
        <f>'Sicilia foglio di lavoro'!E211</f>
        <v>6576</v>
      </c>
      <c r="E212">
        <f>'Sicilia foglio di lavoro'!G211</f>
        <v>2583</v>
      </c>
      <c r="F212">
        <f>'Sicilia foglio di lavoro'!H211</f>
        <v>268</v>
      </c>
      <c r="G212">
        <f>'Sicilia foglio di lavoro'!I211</f>
        <v>255</v>
      </c>
      <c r="H212">
        <f>'Sicilia foglio di lavoro'!J211</f>
        <v>13</v>
      </c>
      <c r="J212">
        <f>'Sicilia foglio di lavoro'!M211</f>
        <v>2315</v>
      </c>
      <c r="K212">
        <f>'Sicilia foglio di lavoro'!N211</f>
        <v>3687</v>
      </c>
      <c r="L212">
        <f>'Sicilia foglio di lavoro'!O211</f>
        <v>306</v>
      </c>
      <c r="M212" s="2">
        <f t="shared" si="13"/>
        <v>9.8722415795586521E-2</v>
      </c>
      <c r="N212" s="2">
        <f t="shared" si="14"/>
        <v>5.0329074719318622E-3</v>
      </c>
      <c r="O212" s="2">
        <f t="shared" si="15"/>
        <v>0.89624467673248165</v>
      </c>
    </row>
    <row r="213" spans="1:15" hidden="1" outlineLevel="1" x14ac:dyDescent="0.2">
      <c r="A213" s="4">
        <v>44101</v>
      </c>
      <c r="B213">
        <f>'Sicilia foglio di lavoro'!B212</f>
        <v>468671</v>
      </c>
      <c r="D213">
        <f>'Sicilia foglio di lavoro'!E212</f>
        <v>6683</v>
      </c>
      <c r="E213">
        <f>'Sicilia foglio di lavoro'!G212</f>
        <v>2659</v>
      </c>
      <c r="F213">
        <f>'Sicilia foglio di lavoro'!H212</f>
        <v>282</v>
      </c>
      <c r="G213">
        <f>'Sicilia foglio di lavoro'!I212</f>
        <v>268</v>
      </c>
      <c r="H213">
        <f>'Sicilia foglio di lavoro'!J212</f>
        <v>14</v>
      </c>
      <c r="J213">
        <f>'Sicilia foglio di lavoro'!M212</f>
        <v>2377</v>
      </c>
      <c r="K213">
        <f>'Sicilia foglio di lavoro'!N212</f>
        <v>3716</v>
      </c>
      <c r="L213">
        <f>'Sicilia foglio di lavoro'!O212</f>
        <v>308</v>
      </c>
      <c r="M213" s="2">
        <f t="shared" si="13"/>
        <v>0.10078977059044754</v>
      </c>
      <c r="N213" s="2">
        <f t="shared" si="14"/>
        <v>5.2651372696502444E-3</v>
      </c>
      <c r="O213" s="2">
        <f t="shared" si="15"/>
        <v>0.89394509213990225</v>
      </c>
    </row>
    <row r="214" spans="1:15" hidden="1" outlineLevel="1" x14ac:dyDescent="0.2">
      <c r="A214" s="4">
        <v>44102</v>
      </c>
      <c r="B214">
        <f>'Sicilia foglio di lavoro'!B213</f>
        <v>471085</v>
      </c>
      <c r="D214">
        <f>'Sicilia foglio di lavoro'!E213</f>
        <v>6785</v>
      </c>
      <c r="E214">
        <f>'Sicilia foglio di lavoro'!G213</f>
        <v>2743</v>
      </c>
      <c r="F214">
        <f>'Sicilia foglio di lavoro'!H213</f>
        <v>309</v>
      </c>
      <c r="G214">
        <f>'Sicilia foglio di lavoro'!I213</f>
        <v>294</v>
      </c>
      <c r="H214">
        <f>'Sicilia foglio di lavoro'!J213</f>
        <v>15</v>
      </c>
      <c r="J214">
        <f>'Sicilia foglio di lavoro'!M213</f>
        <v>2434</v>
      </c>
      <c r="K214">
        <f>'Sicilia foglio di lavoro'!N213</f>
        <v>3733</v>
      </c>
      <c r="L214">
        <f>'Sicilia foglio di lavoro'!O213</f>
        <v>309</v>
      </c>
      <c r="M214" s="2">
        <f t="shared" ref="M214:M226" si="16">G214/E214</f>
        <v>0.1071819176084579</v>
      </c>
      <c r="N214" s="2">
        <f t="shared" ref="N214:N226" si="17">H214/E214</f>
        <v>5.4684651841049947E-3</v>
      </c>
      <c r="O214" s="2">
        <f t="shared" ref="O214:O226" si="18">J214/E214</f>
        <v>0.8873496172074371</v>
      </c>
    </row>
    <row r="215" spans="1:15" hidden="1" outlineLevel="1" x14ac:dyDescent="0.2">
      <c r="A215" s="4">
        <v>44103</v>
      </c>
      <c r="B215">
        <f>'Sicilia foglio di lavoro'!B214</f>
        <v>477200</v>
      </c>
      <c r="D215">
        <f>'Sicilia foglio di lavoro'!E214</f>
        <v>6948</v>
      </c>
      <c r="E215">
        <f>'Sicilia foglio di lavoro'!G214</f>
        <v>2787</v>
      </c>
      <c r="F215">
        <f>'Sicilia foglio di lavoro'!H214</f>
        <v>309</v>
      </c>
      <c r="G215">
        <f>'Sicilia foglio di lavoro'!I214</f>
        <v>293</v>
      </c>
      <c r="H215">
        <f>'Sicilia foglio di lavoro'!J214</f>
        <v>16</v>
      </c>
      <c r="J215">
        <f>'Sicilia foglio di lavoro'!M214</f>
        <v>2478</v>
      </c>
      <c r="K215">
        <f>'Sicilia foglio di lavoro'!N214</f>
        <v>3851</v>
      </c>
      <c r="L215">
        <f>'Sicilia foglio di lavoro'!O214</f>
        <v>310</v>
      </c>
      <c r="M215" s="2">
        <f t="shared" si="16"/>
        <v>0.10513096519555078</v>
      </c>
      <c r="N215" s="2">
        <f t="shared" si="17"/>
        <v>5.7409400789379264E-3</v>
      </c>
      <c r="O215" s="2">
        <f t="shared" si="18"/>
        <v>0.88912809472551135</v>
      </c>
    </row>
    <row r="216" spans="1:15" hidden="1" outlineLevel="1" x14ac:dyDescent="0.2">
      <c r="A216" s="4">
        <v>44104</v>
      </c>
      <c r="B216">
        <f>'Sicilia foglio di lavoro'!B215</f>
        <v>483845</v>
      </c>
      <c r="D216">
        <f>'Sicilia foglio di lavoro'!E215</f>
        <v>7118</v>
      </c>
      <c r="E216">
        <f>'Sicilia foglio di lavoro'!G215</f>
        <v>2866</v>
      </c>
      <c r="F216">
        <f>'Sicilia foglio di lavoro'!H215</f>
        <v>320</v>
      </c>
      <c r="G216">
        <f>'Sicilia foglio di lavoro'!I215</f>
        <v>301</v>
      </c>
      <c r="H216">
        <f>'Sicilia foglio di lavoro'!J215</f>
        <v>19</v>
      </c>
      <c r="J216">
        <f>'Sicilia foglio di lavoro'!M215</f>
        <v>2546</v>
      </c>
      <c r="K216">
        <f>'Sicilia foglio di lavoro'!N215</f>
        <v>3941</v>
      </c>
      <c r="L216">
        <f>'Sicilia foglio di lavoro'!O215</f>
        <v>311</v>
      </c>
      <c r="M216" s="2">
        <f t="shared" si="16"/>
        <v>0.10502442428471738</v>
      </c>
      <c r="N216" s="2">
        <f t="shared" si="17"/>
        <v>6.6294487090020936E-3</v>
      </c>
      <c r="O216" s="2">
        <f t="shared" si="18"/>
        <v>0.88834612700628057</v>
      </c>
    </row>
    <row r="217" spans="1:15" hidden="1" outlineLevel="1" x14ac:dyDescent="0.2">
      <c r="A217" s="4">
        <v>44105</v>
      </c>
      <c r="B217">
        <f>'Sicilia foglio di lavoro'!B216</f>
        <v>490482</v>
      </c>
      <c r="D217">
        <f>'Sicilia foglio di lavoro'!E216</f>
        <v>7274</v>
      </c>
      <c r="E217">
        <f>'Sicilia foglio di lavoro'!G216</f>
        <v>2936</v>
      </c>
      <c r="F217">
        <f>'Sicilia foglio di lavoro'!H216</f>
        <v>327</v>
      </c>
      <c r="G217">
        <f>'Sicilia foglio di lavoro'!I216</f>
        <v>307</v>
      </c>
      <c r="H217">
        <f>'Sicilia foglio di lavoro'!J216</f>
        <v>20</v>
      </c>
      <c r="J217">
        <f>'Sicilia foglio di lavoro'!M216</f>
        <v>2609</v>
      </c>
      <c r="K217">
        <f>'Sicilia foglio di lavoro'!N216</f>
        <v>4026</v>
      </c>
      <c r="L217">
        <f>'Sicilia foglio di lavoro'!O216</f>
        <v>312</v>
      </c>
      <c r="M217" s="2">
        <f t="shared" si="16"/>
        <v>0.10456403269754769</v>
      </c>
      <c r="N217" s="2">
        <f t="shared" si="17"/>
        <v>6.8119891008174387E-3</v>
      </c>
      <c r="O217" s="2">
        <f t="shared" si="18"/>
        <v>0.88862397820163486</v>
      </c>
    </row>
    <row r="218" spans="1:15" hidden="1" outlineLevel="1" x14ac:dyDescent="0.2">
      <c r="A218" s="4">
        <v>44106</v>
      </c>
      <c r="B218">
        <f>'Sicilia foglio di lavoro'!B217</f>
        <v>496034</v>
      </c>
      <c r="D218">
        <f>'Sicilia foglio di lavoro'!E217</f>
        <v>7414</v>
      </c>
      <c r="E218">
        <f>'Sicilia foglio di lavoro'!G217</f>
        <v>3048</v>
      </c>
      <c r="F218">
        <f>'Sicilia foglio di lavoro'!H217</f>
        <v>324</v>
      </c>
      <c r="G218">
        <f>'Sicilia foglio di lavoro'!I217</f>
        <v>303</v>
      </c>
      <c r="H218">
        <f>'Sicilia foglio di lavoro'!J217</f>
        <v>21</v>
      </c>
      <c r="J218">
        <f>'Sicilia foglio di lavoro'!M217</f>
        <v>2724</v>
      </c>
      <c r="K218">
        <f>'Sicilia foglio di lavoro'!N217</f>
        <v>4052</v>
      </c>
      <c r="L218">
        <f>'Sicilia foglio di lavoro'!O217</f>
        <v>314</v>
      </c>
      <c r="M218" s="2">
        <f t="shared" si="16"/>
        <v>9.9409448818897642E-2</v>
      </c>
      <c r="N218" s="2">
        <f t="shared" si="17"/>
        <v>6.889763779527559E-3</v>
      </c>
      <c r="O218" s="2">
        <f t="shared" si="18"/>
        <v>0.89370078740157477</v>
      </c>
    </row>
    <row r="219" spans="1:15" hidden="1" outlineLevel="1" x14ac:dyDescent="0.2">
      <c r="A219" s="4">
        <v>44107</v>
      </c>
      <c r="B219">
        <f>'Sicilia foglio di lavoro'!B218</f>
        <v>502672</v>
      </c>
      <c r="D219">
        <f>'Sicilia foglio di lavoro'!E218</f>
        <v>7596</v>
      </c>
      <c r="E219">
        <f>'Sicilia foglio di lavoro'!G218</f>
        <v>3171</v>
      </c>
      <c r="F219">
        <f>'Sicilia foglio di lavoro'!H218</f>
        <v>342</v>
      </c>
      <c r="G219">
        <f>'Sicilia foglio di lavoro'!I218</f>
        <v>322</v>
      </c>
      <c r="H219">
        <f>'Sicilia foglio di lavoro'!J218</f>
        <v>20</v>
      </c>
      <c r="J219">
        <f>'Sicilia foglio di lavoro'!M218</f>
        <v>2829</v>
      </c>
      <c r="K219">
        <f>'Sicilia foglio di lavoro'!N218</f>
        <v>4108</v>
      </c>
      <c r="L219">
        <f>'Sicilia foglio di lavoro'!O218</f>
        <v>317</v>
      </c>
      <c r="M219" s="2">
        <f t="shared" si="16"/>
        <v>0.10154525386313466</v>
      </c>
      <c r="N219" s="2">
        <f t="shared" si="17"/>
        <v>6.3071586250394197E-3</v>
      </c>
      <c r="O219" s="2">
        <f t="shared" si="18"/>
        <v>0.89214758751182588</v>
      </c>
    </row>
    <row r="220" spans="1:15" hidden="1" outlineLevel="1" x14ac:dyDescent="0.2">
      <c r="A220" s="4">
        <v>44108</v>
      </c>
      <c r="B220">
        <f>'Sicilia foglio di lavoro'!B219</f>
        <v>506170</v>
      </c>
      <c r="D220">
        <f>'Sicilia foglio di lavoro'!E219</f>
        <v>7681</v>
      </c>
      <c r="E220">
        <f>'Sicilia foglio di lavoro'!G219</f>
        <v>3247</v>
      </c>
      <c r="F220">
        <f>'Sicilia foglio di lavoro'!H219</f>
        <v>353</v>
      </c>
      <c r="G220">
        <f>'Sicilia foglio di lavoro'!I219</f>
        <v>329</v>
      </c>
      <c r="H220">
        <f>'Sicilia foglio di lavoro'!J219</f>
        <v>24</v>
      </c>
      <c r="J220">
        <f>'Sicilia foglio di lavoro'!M219</f>
        <v>2894</v>
      </c>
      <c r="K220">
        <f>'Sicilia foglio di lavoro'!N219</f>
        <v>4115</v>
      </c>
      <c r="L220">
        <f>'Sicilia foglio di lavoro'!O219</f>
        <v>319</v>
      </c>
      <c r="M220" s="2">
        <f t="shared" si="16"/>
        <v>0.10132429935324916</v>
      </c>
      <c r="N220" s="2">
        <f t="shared" si="17"/>
        <v>7.3914382506929475E-3</v>
      </c>
      <c r="O220" s="2">
        <f t="shared" si="18"/>
        <v>0.89128426239605785</v>
      </c>
    </row>
    <row r="221" spans="1:15" hidden="1" outlineLevel="1" x14ac:dyDescent="0.2">
      <c r="A221" s="4">
        <v>44109</v>
      </c>
      <c r="B221">
        <f>'Sicilia foglio di lavoro'!B220</f>
        <v>508826</v>
      </c>
      <c r="D221">
        <f>'Sicilia foglio di lavoro'!E220</f>
        <v>7809</v>
      </c>
      <c r="E221">
        <f>'Sicilia foglio di lavoro'!G220</f>
        <v>3358</v>
      </c>
      <c r="F221">
        <f>'Sicilia foglio di lavoro'!H220</f>
        <v>389</v>
      </c>
      <c r="G221">
        <f>'Sicilia foglio di lavoro'!I220</f>
        <v>361</v>
      </c>
      <c r="H221">
        <f>'Sicilia foglio di lavoro'!J220</f>
        <v>28</v>
      </c>
      <c r="J221">
        <f>'Sicilia foglio di lavoro'!M220</f>
        <v>2969</v>
      </c>
      <c r="K221">
        <f>'Sicilia foglio di lavoro'!N220</f>
        <v>4130</v>
      </c>
      <c r="L221">
        <f>'Sicilia foglio di lavoro'!O220</f>
        <v>321</v>
      </c>
      <c r="M221" s="2">
        <f t="shared" si="16"/>
        <v>0.10750446694460988</v>
      </c>
      <c r="N221" s="2">
        <f t="shared" si="17"/>
        <v>8.3382966051220968E-3</v>
      </c>
      <c r="O221" s="2">
        <f t="shared" si="18"/>
        <v>0.884157236450268</v>
      </c>
    </row>
    <row r="222" spans="1:15" hidden="1" outlineLevel="1" x14ac:dyDescent="0.2">
      <c r="A222" s="4">
        <v>44110</v>
      </c>
      <c r="B222">
        <f>'Sicilia foglio di lavoro'!B221</f>
        <v>515580</v>
      </c>
      <c r="D222">
        <f>'Sicilia foglio di lavoro'!E221</f>
        <v>8007</v>
      </c>
      <c r="E222">
        <f>'Sicilia foglio di lavoro'!G221</f>
        <v>3448</v>
      </c>
      <c r="F222">
        <f>'Sicilia foglio di lavoro'!H221</f>
        <v>396</v>
      </c>
      <c r="G222">
        <f>'Sicilia foglio di lavoro'!I221</f>
        <v>368</v>
      </c>
      <c r="H222">
        <f>'Sicilia foglio di lavoro'!J221</f>
        <v>28</v>
      </c>
      <c r="J222">
        <f>'Sicilia foglio di lavoro'!M221</f>
        <v>3052</v>
      </c>
      <c r="K222">
        <f>'Sicilia foglio di lavoro'!N221</f>
        <v>4237</v>
      </c>
      <c r="L222">
        <f>'Sicilia foglio di lavoro'!O221</f>
        <v>322</v>
      </c>
      <c r="M222" s="2">
        <f t="shared" si="16"/>
        <v>0.10672853828306264</v>
      </c>
      <c r="N222" s="2">
        <f t="shared" si="17"/>
        <v>8.1206496519721574E-3</v>
      </c>
      <c r="O222" s="2">
        <f t="shared" si="18"/>
        <v>0.88515081206496515</v>
      </c>
    </row>
    <row r="223" spans="1:15" hidden="1" outlineLevel="1" x14ac:dyDescent="0.2">
      <c r="A223" s="4">
        <v>44111</v>
      </c>
      <c r="B223">
        <f>'Sicilia foglio di lavoro'!B222</f>
        <v>522159</v>
      </c>
      <c r="D223">
        <f>'Sicilia foglio di lavoro'!E222</f>
        <v>8220</v>
      </c>
      <c r="E223">
        <f>'Sicilia foglio di lavoro'!G222</f>
        <v>3549</v>
      </c>
      <c r="F223">
        <f>'Sicilia foglio di lavoro'!H222</f>
        <v>405</v>
      </c>
      <c r="G223">
        <f>'Sicilia foglio di lavoro'!I222</f>
        <v>375</v>
      </c>
      <c r="H223">
        <f>'Sicilia foglio di lavoro'!J222</f>
        <v>30</v>
      </c>
      <c r="J223">
        <f>'Sicilia foglio di lavoro'!M222</f>
        <v>3144</v>
      </c>
      <c r="K223">
        <f>'Sicilia foglio di lavoro'!N222</f>
        <v>4345</v>
      </c>
      <c r="L223">
        <f>'Sicilia foglio di lavoro'!O222</f>
        <v>326</v>
      </c>
      <c r="M223" s="2">
        <f t="shared" si="16"/>
        <v>0.10566356720202874</v>
      </c>
      <c r="N223" s="2">
        <f t="shared" si="17"/>
        <v>8.4530853761623E-3</v>
      </c>
      <c r="O223" s="2">
        <f t="shared" si="18"/>
        <v>0.88588334742180896</v>
      </c>
    </row>
    <row r="224" spans="1:15" hidden="1" outlineLevel="1" x14ac:dyDescent="0.2">
      <c r="A224" s="4">
        <v>44112</v>
      </c>
      <c r="B224">
        <f>'Sicilia foglio di lavoro'!B223</f>
        <v>529533</v>
      </c>
      <c r="D224">
        <f>'Sicilia foglio di lavoro'!E223</f>
        <v>8479</v>
      </c>
      <c r="E224">
        <f>'Sicilia foglio di lavoro'!G223</f>
        <v>3696</v>
      </c>
      <c r="F224">
        <f>'Sicilia foglio di lavoro'!H223</f>
        <v>409</v>
      </c>
      <c r="G224">
        <f>'Sicilia foglio di lavoro'!I223</f>
        <v>376</v>
      </c>
      <c r="H224">
        <f>'Sicilia foglio di lavoro'!J223</f>
        <v>33</v>
      </c>
      <c r="J224">
        <f>'Sicilia foglio di lavoro'!M223</f>
        <v>3287</v>
      </c>
      <c r="K224">
        <f>'Sicilia foglio di lavoro'!N223</f>
        <v>4454</v>
      </c>
      <c r="L224">
        <f>'Sicilia foglio di lavoro'!O223</f>
        <v>329</v>
      </c>
      <c r="M224" s="2">
        <f t="shared" si="16"/>
        <v>0.10173160173160173</v>
      </c>
      <c r="N224" s="2">
        <f t="shared" si="17"/>
        <v>8.9285714285714281E-3</v>
      </c>
      <c r="O224" s="2">
        <f t="shared" si="18"/>
        <v>0.88933982683982682</v>
      </c>
    </row>
    <row r="225" spans="1:15" hidden="1" outlineLevel="1" x14ac:dyDescent="0.2">
      <c r="A225" s="4">
        <v>44113</v>
      </c>
      <c r="B225">
        <f>'Sicilia foglio di lavoro'!B224</f>
        <v>536684</v>
      </c>
      <c r="D225">
        <f>'Sicilia foglio di lavoro'!E224</f>
        <v>8712</v>
      </c>
      <c r="E225">
        <f>'Sicilia foglio di lavoro'!G224</f>
        <v>3901</v>
      </c>
      <c r="F225">
        <f>'Sicilia foglio di lavoro'!H224</f>
        <v>411</v>
      </c>
      <c r="G225">
        <f>'Sicilia foglio di lavoro'!I224</f>
        <v>376</v>
      </c>
      <c r="H225">
        <f>'Sicilia foglio di lavoro'!J224</f>
        <v>35</v>
      </c>
      <c r="J225">
        <f>'Sicilia foglio di lavoro'!M224</f>
        <v>3490</v>
      </c>
      <c r="K225">
        <f>'Sicilia foglio di lavoro'!N224</f>
        <v>4478</v>
      </c>
      <c r="L225">
        <f>'Sicilia foglio di lavoro'!O224</f>
        <v>333</v>
      </c>
      <c r="M225" s="2">
        <f t="shared" si="16"/>
        <v>9.6385542168674704E-2</v>
      </c>
      <c r="N225" s="2">
        <f t="shared" si="17"/>
        <v>8.9720584465521665E-3</v>
      </c>
      <c r="O225" s="2">
        <f t="shared" si="18"/>
        <v>0.89464239938477319</v>
      </c>
    </row>
    <row r="226" spans="1:15" hidden="1" outlineLevel="1" x14ac:dyDescent="0.2">
      <c r="A226" s="4">
        <v>44114</v>
      </c>
      <c r="B226">
        <f>'Sicilia foglio di lavoro'!B225</f>
        <v>544425</v>
      </c>
      <c r="D226">
        <f>'Sicilia foglio di lavoro'!E225</f>
        <v>8997</v>
      </c>
      <c r="E226">
        <f>'Sicilia foglio di lavoro'!G225</f>
        <v>4143</v>
      </c>
      <c r="F226">
        <f>'Sicilia foglio di lavoro'!H225</f>
        <v>422</v>
      </c>
      <c r="G226">
        <f>'Sicilia foglio di lavoro'!I225</f>
        <v>387</v>
      </c>
      <c r="H226">
        <f>'Sicilia foglio di lavoro'!J225</f>
        <v>35</v>
      </c>
      <c r="J226">
        <f>'Sicilia foglio di lavoro'!M225</f>
        <v>3721</v>
      </c>
      <c r="K226">
        <f>'Sicilia foglio di lavoro'!N225</f>
        <v>4519</v>
      </c>
      <c r="L226">
        <f>'Sicilia foglio di lavoro'!O225</f>
        <v>335</v>
      </c>
      <c r="M226" s="2">
        <f t="shared" si="16"/>
        <v>9.3410572049239679E-2</v>
      </c>
      <c r="N226" s="2">
        <f t="shared" si="17"/>
        <v>8.4479845522568188E-3</v>
      </c>
      <c r="O226" s="2">
        <f t="shared" si="18"/>
        <v>0.89814144339850355</v>
      </c>
    </row>
    <row r="227" spans="1:15" hidden="1" outlineLevel="1" x14ac:dyDescent="0.2">
      <c r="A227" s="4">
        <v>44115</v>
      </c>
      <c r="B227">
        <f>'Sicilia foglio di lavoro'!B226</f>
        <v>548934</v>
      </c>
      <c r="D227">
        <f>'Sicilia foglio di lavoro'!E226</f>
        <v>9294</v>
      </c>
      <c r="E227">
        <f>'Sicilia foglio di lavoro'!G226</f>
        <v>4401</v>
      </c>
      <c r="F227">
        <f>'Sicilia foglio di lavoro'!H226</f>
        <v>426</v>
      </c>
      <c r="G227">
        <f>'Sicilia foglio di lavoro'!I226</f>
        <v>388</v>
      </c>
      <c r="H227">
        <f>'Sicilia foglio di lavoro'!J226</f>
        <v>38</v>
      </c>
      <c r="J227">
        <f>'Sicilia foglio di lavoro'!M226</f>
        <v>3975</v>
      </c>
      <c r="K227">
        <f>'Sicilia foglio di lavoro'!N226</f>
        <v>4557</v>
      </c>
      <c r="L227">
        <f>'Sicilia foglio di lavoro'!O226</f>
        <v>336</v>
      </c>
      <c r="M227" s="2">
        <f t="shared" ref="M227:M234" si="19">G227/E227</f>
        <v>8.8161781413315154E-2</v>
      </c>
      <c r="N227" s="2">
        <f t="shared" ref="N227:N234" si="20">H227/E227</f>
        <v>8.6344012724380824E-3</v>
      </c>
      <c r="O227" s="2">
        <f t="shared" ref="O227:O234" si="21">J227/E227</f>
        <v>0.90320381731424682</v>
      </c>
    </row>
    <row r="228" spans="1:15" hidden="1" outlineLevel="1" x14ac:dyDescent="0.2">
      <c r="A228" s="4">
        <v>44116</v>
      </c>
      <c r="B228">
        <f>'Sicilia foglio di lavoro'!B227</f>
        <v>552826</v>
      </c>
      <c r="D228">
        <f>'Sicilia foglio di lavoro'!E227</f>
        <v>9592</v>
      </c>
      <c r="E228">
        <f>'Sicilia foglio di lavoro'!G227</f>
        <v>4682</v>
      </c>
      <c r="F228">
        <f>'Sicilia foglio di lavoro'!H227</f>
        <v>446</v>
      </c>
      <c r="G228">
        <f>'Sicilia foglio di lavoro'!I227</f>
        <v>404</v>
      </c>
      <c r="H228">
        <f>'Sicilia foglio di lavoro'!J227</f>
        <v>42</v>
      </c>
      <c r="J228">
        <f>'Sicilia foglio di lavoro'!M227</f>
        <v>4236</v>
      </c>
      <c r="K228">
        <f>'Sicilia foglio di lavoro'!N227</f>
        <v>4571</v>
      </c>
      <c r="L228">
        <f>'Sicilia foglio di lavoro'!O227</f>
        <v>339</v>
      </c>
      <c r="M228" s="2">
        <f t="shared" si="19"/>
        <v>8.6287911149081589E-2</v>
      </c>
      <c r="N228" s="2">
        <f t="shared" si="20"/>
        <v>8.9705254164886804E-3</v>
      </c>
      <c r="O228" s="2">
        <f t="shared" si="21"/>
        <v>0.90474156343442969</v>
      </c>
    </row>
    <row r="229" spans="1:15" hidden="1" outlineLevel="1" x14ac:dyDescent="0.2">
      <c r="A229" s="4">
        <v>44117</v>
      </c>
      <c r="B229">
        <f>'Sicilia foglio di lavoro'!B228</f>
        <v>561166</v>
      </c>
      <c r="D229">
        <f>'Sicilia foglio di lavoro'!E228</f>
        <v>9926</v>
      </c>
      <c r="E229">
        <f>'Sicilia foglio di lavoro'!G228</f>
        <v>4877</v>
      </c>
      <c r="F229">
        <f>'Sicilia foglio di lavoro'!H228</f>
        <v>470</v>
      </c>
      <c r="G229">
        <f>'Sicilia foglio di lavoro'!I228</f>
        <v>426</v>
      </c>
      <c r="H229">
        <f>'Sicilia foglio di lavoro'!J228</f>
        <v>44</v>
      </c>
      <c r="J229">
        <f>'Sicilia foglio di lavoro'!M228</f>
        <v>4407</v>
      </c>
      <c r="K229">
        <f>'Sicilia foglio di lavoro'!N228</f>
        <v>4708</v>
      </c>
      <c r="L229">
        <f>'Sicilia foglio di lavoro'!O228</f>
        <v>341</v>
      </c>
      <c r="M229" s="2">
        <f t="shared" si="19"/>
        <v>8.7348779987697356E-2</v>
      </c>
      <c r="N229" s="2">
        <f t="shared" si="20"/>
        <v>9.0219397170391638E-3</v>
      </c>
      <c r="O229" s="2">
        <f t="shared" si="21"/>
        <v>0.90362928029526346</v>
      </c>
    </row>
    <row r="230" spans="1:15" hidden="1" outlineLevel="1" x14ac:dyDescent="0.2">
      <c r="A230" s="4">
        <v>44118</v>
      </c>
      <c r="B230">
        <f>'Sicilia foglio di lavoro'!B229</f>
        <v>568187</v>
      </c>
      <c r="D230">
        <f>'Sicilia foglio di lavoro'!E229</f>
        <v>10292</v>
      </c>
      <c r="E230">
        <f>'Sicilia foglio di lavoro'!G229</f>
        <v>5187</v>
      </c>
      <c r="F230">
        <f>'Sicilia foglio di lavoro'!H229</f>
        <v>496</v>
      </c>
      <c r="G230">
        <f>'Sicilia foglio di lavoro'!I229</f>
        <v>447</v>
      </c>
      <c r="H230">
        <f>'Sicilia foglio di lavoro'!J229</f>
        <v>49</v>
      </c>
      <c r="J230">
        <f>'Sicilia foglio di lavoro'!M229</f>
        <v>4691</v>
      </c>
      <c r="K230">
        <f>'Sicilia foglio di lavoro'!N229</f>
        <v>4762</v>
      </c>
      <c r="L230">
        <f>'Sicilia foglio di lavoro'!O229</f>
        <v>343</v>
      </c>
      <c r="M230" s="2">
        <f t="shared" si="19"/>
        <v>8.6176980913823018E-2</v>
      </c>
      <c r="N230" s="2">
        <f t="shared" si="20"/>
        <v>9.4466936572199737E-3</v>
      </c>
      <c r="O230" s="2">
        <f t="shared" si="21"/>
        <v>0.90437632542895696</v>
      </c>
    </row>
    <row r="231" spans="1:15" hidden="1" outlineLevel="1" x14ac:dyDescent="0.2">
      <c r="A231" s="4">
        <v>44119</v>
      </c>
      <c r="B231">
        <f>'Sicilia foglio di lavoro'!B230</f>
        <v>575631</v>
      </c>
      <c r="D231">
        <f>'Sicilia foglio di lavoro'!E230</f>
        <v>10691</v>
      </c>
      <c r="E231">
        <f>'Sicilia foglio di lavoro'!G230</f>
        <v>5487</v>
      </c>
      <c r="F231">
        <f>'Sicilia foglio di lavoro'!H230</f>
        <v>520</v>
      </c>
      <c r="G231">
        <f>'Sicilia foglio di lavoro'!I230</f>
        <v>468</v>
      </c>
      <c r="H231">
        <f>'Sicilia foglio di lavoro'!J230</f>
        <v>52</v>
      </c>
      <c r="J231">
        <f>'Sicilia foglio di lavoro'!M230</f>
        <v>4967</v>
      </c>
      <c r="K231">
        <f>'Sicilia foglio di lavoro'!N230</f>
        <v>4854</v>
      </c>
      <c r="L231">
        <f>'Sicilia foglio di lavoro'!O230</f>
        <v>350</v>
      </c>
      <c r="M231" s="2">
        <f t="shared" si="19"/>
        <v>8.5292509568069982E-2</v>
      </c>
      <c r="N231" s="2">
        <f t="shared" si="20"/>
        <v>9.4769455075633321E-3</v>
      </c>
      <c r="O231" s="2">
        <f t="shared" si="21"/>
        <v>0.90523054492436672</v>
      </c>
    </row>
    <row r="232" spans="1:15" hidden="1" outlineLevel="1" x14ac:dyDescent="0.2">
      <c r="A232" s="4">
        <v>44120</v>
      </c>
      <c r="B232">
        <f>'Sicilia foglio di lavoro'!B231</f>
        <v>583340</v>
      </c>
      <c r="C232">
        <f>'Sicilia foglio di lavoro'!C231</f>
        <v>416980</v>
      </c>
      <c r="D232">
        <f>'Sicilia foglio di lavoro'!E231</f>
        <v>11269</v>
      </c>
      <c r="E232">
        <f>'Sicilia foglio di lavoro'!G231</f>
        <v>5934</v>
      </c>
      <c r="F232">
        <f>'Sicilia foglio di lavoro'!H231</f>
        <v>529</v>
      </c>
      <c r="G232">
        <f>'Sicilia foglio di lavoro'!I231</f>
        <v>471</v>
      </c>
      <c r="H232">
        <f>'Sicilia foglio di lavoro'!J231</f>
        <v>58</v>
      </c>
      <c r="J232">
        <f>'Sicilia foglio di lavoro'!M231</f>
        <v>5405</v>
      </c>
      <c r="K232">
        <f>'Sicilia foglio di lavoro'!N231</f>
        <v>4975</v>
      </c>
      <c r="L232">
        <f>'Sicilia foglio di lavoro'!O231</f>
        <v>360</v>
      </c>
      <c r="M232" s="2">
        <f t="shared" si="19"/>
        <v>7.9373104145601614E-2</v>
      </c>
      <c r="N232" s="2">
        <f t="shared" si="20"/>
        <v>9.7741826761038094E-3</v>
      </c>
      <c r="O232" s="2">
        <f t="shared" si="21"/>
        <v>0.91085271317829453</v>
      </c>
    </row>
    <row r="233" spans="1:15" hidden="1" outlineLevel="1" x14ac:dyDescent="0.2">
      <c r="A233" s="4">
        <v>44121</v>
      </c>
      <c r="B233">
        <f>'Sicilia foglio di lavoro'!B232</f>
        <v>589079</v>
      </c>
      <c r="C233">
        <f>'Sicilia foglio di lavoro'!C232</f>
        <v>422068</v>
      </c>
      <c r="D233">
        <f>'Sicilia foglio di lavoro'!E232</f>
        <v>11744</v>
      </c>
      <c r="E233">
        <f>'Sicilia foglio di lavoro'!G232</f>
        <v>6281</v>
      </c>
      <c r="F233">
        <f>'Sicilia foglio di lavoro'!H232</f>
        <v>540</v>
      </c>
      <c r="G233">
        <f>'Sicilia foglio di lavoro'!I232</f>
        <v>479</v>
      </c>
      <c r="H233">
        <f>'Sicilia foglio di lavoro'!J232</f>
        <v>61</v>
      </c>
      <c r="J233">
        <f>'Sicilia foglio di lavoro'!M232</f>
        <v>5741</v>
      </c>
      <c r="K233">
        <f>'Sicilia foglio di lavoro'!N232</f>
        <v>5101</v>
      </c>
      <c r="L233">
        <f>'Sicilia foglio di lavoro'!O232</f>
        <v>362</v>
      </c>
      <c r="M233" s="2">
        <f t="shared" si="19"/>
        <v>7.62617417608661E-2</v>
      </c>
      <c r="N233" s="2">
        <f t="shared" si="20"/>
        <v>9.7118293265403607E-3</v>
      </c>
      <c r="O233" s="2">
        <f t="shared" si="21"/>
        <v>0.91402642891259356</v>
      </c>
    </row>
    <row r="234" spans="1:15" hidden="1" outlineLevel="1" x14ac:dyDescent="0.2">
      <c r="A234" s="4">
        <v>44122</v>
      </c>
      <c r="B234">
        <f>'Sicilia foglio di lavoro'!B233</f>
        <v>595469</v>
      </c>
      <c r="C234">
        <f>'Sicilia foglio di lavoro'!C233</f>
        <v>426503</v>
      </c>
      <c r="D234">
        <f>'Sicilia foglio di lavoro'!E233</f>
        <v>12292</v>
      </c>
      <c r="E234">
        <f>'Sicilia foglio di lavoro'!G233</f>
        <v>6790</v>
      </c>
      <c r="F234">
        <f>'Sicilia foglio di lavoro'!H233</f>
        <v>563</v>
      </c>
      <c r="G234">
        <f>'Sicilia foglio di lavoro'!I233</f>
        <v>493</v>
      </c>
      <c r="H234">
        <f>'Sicilia foglio di lavoro'!J233</f>
        <v>70</v>
      </c>
      <c r="J234">
        <f>'Sicilia foglio di lavoro'!M233</f>
        <v>6227</v>
      </c>
      <c r="K234">
        <f>'Sicilia foglio di lavoro'!N233</f>
        <v>5137</v>
      </c>
      <c r="L234">
        <f>'Sicilia foglio di lavoro'!O233</f>
        <v>365</v>
      </c>
      <c r="M234" s="2">
        <f t="shared" si="19"/>
        <v>7.2606774668630344E-2</v>
      </c>
      <c r="N234" s="2">
        <f t="shared" si="20"/>
        <v>1.0309278350515464E-2</v>
      </c>
      <c r="O234" s="2">
        <f t="shared" si="21"/>
        <v>0.91708394698085416</v>
      </c>
    </row>
    <row r="235" spans="1:15" collapsed="1" x14ac:dyDescent="0.2">
      <c r="A235" s="4">
        <v>44123</v>
      </c>
      <c r="B235">
        <f>'Sicilia foglio di lavoro'!B234</f>
        <v>598721</v>
      </c>
      <c r="C235">
        <f>'Sicilia foglio di lavoro'!C234</f>
        <v>428508</v>
      </c>
      <c r="D235">
        <f>'Sicilia foglio di lavoro'!E234</f>
        <v>12654</v>
      </c>
      <c r="E235">
        <f>'Sicilia foglio di lavoro'!G234</f>
        <v>7019</v>
      </c>
      <c r="F235">
        <f>'Sicilia foglio di lavoro'!H234</f>
        <v>593</v>
      </c>
      <c r="G235">
        <f>'Sicilia foglio di lavoro'!I234</f>
        <v>521</v>
      </c>
      <c r="H235">
        <f>'Sicilia foglio di lavoro'!J234</f>
        <v>72</v>
      </c>
      <c r="J235">
        <f>'Sicilia foglio di lavoro'!M234</f>
        <v>6426</v>
      </c>
      <c r="K235">
        <f>'Sicilia foglio di lavoro'!N234</f>
        <v>5267</v>
      </c>
      <c r="L235">
        <f>'Sicilia foglio di lavoro'!O234</f>
        <v>368</v>
      </c>
      <c r="M235" s="2">
        <f t="shared" ref="M235:M266" si="22">G235/E235</f>
        <v>7.4227097877190479E-2</v>
      </c>
      <c r="N235" s="2">
        <f t="shared" ref="N235:N266" si="23">H235/E235</f>
        <v>1.0257871491665479E-2</v>
      </c>
      <c r="O235" s="2">
        <f t="shared" ref="O235:O266" si="24">J235/E235</f>
        <v>0.91551503063114403</v>
      </c>
    </row>
    <row r="236" spans="1:15" x14ac:dyDescent="0.2">
      <c r="A236" s="4">
        <v>44124</v>
      </c>
      <c r="B236">
        <f>'Sicilia foglio di lavoro'!B235</f>
        <v>606852</v>
      </c>
      <c r="C236">
        <f>'Sicilia foglio di lavoro'!C235</f>
        <v>434040</v>
      </c>
      <c r="D236">
        <f>'Sicilia foglio di lavoro'!E235</f>
        <v>13228</v>
      </c>
      <c r="E236">
        <f>'Sicilia foglio di lavoro'!G235</f>
        <v>7497</v>
      </c>
      <c r="F236">
        <f>'Sicilia foglio di lavoro'!H235</f>
        <v>619</v>
      </c>
      <c r="G236">
        <f>'Sicilia foglio di lavoro'!I235</f>
        <v>542</v>
      </c>
      <c r="H236">
        <f>'Sicilia foglio di lavoro'!J235</f>
        <v>77</v>
      </c>
      <c r="J236">
        <f>'Sicilia foglio di lavoro'!M235</f>
        <v>6878</v>
      </c>
      <c r="K236">
        <f>'Sicilia foglio di lavoro'!N235</f>
        <v>5353</v>
      </c>
      <c r="L236">
        <f>'Sicilia foglio di lavoro'!O235</f>
        <v>378</v>
      </c>
      <c r="M236" s="2">
        <f t="shared" si="22"/>
        <v>7.2295584900626916E-2</v>
      </c>
      <c r="N236" s="2">
        <f t="shared" si="23"/>
        <v>1.027077497665733E-2</v>
      </c>
      <c r="O236" s="2">
        <f t="shared" si="24"/>
        <v>0.91743364012271578</v>
      </c>
    </row>
    <row r="237" spans="1:15" x14ac:dyDescent="0.2">
      <c r="A237" s="4">
        <v>44125</v>
      </c>
      <c r="B237">
        <f>'Sicilia foglio di lavoro'!B236</f>
        <v>614264</v>
      </c>
      <c r="C237">
        <f>'Sicilia foglio di lavoro'!C236</f>
        <v>437540</v>
      </c>
      <c r="D237">
        <f>'Sicilia foglio di lavoro'!E236</f>
        <v>13790</v>
      </c>
      <c r="E237">
        <f>'Sicilia foglio di lavoro'!G236</f>
        <v>7850</v>
      </c>
      <c r="F237">
        <f>'Sicilia foglio di lavoro'!H236</f>
        <v>648</v>
      </c>
      <c r="G237">
        <f>'Sicilia foglio di lavoro'!I236</f>
        <v>565</v>
      </c>
      <c r="H237">
        <f>'Sicilia foglio di lavoro'!J236</f>
        <v>83</v>
      </c>
      <c r="J237">
        <f>'Sicilia foglio di lavoro'!M236</f>
        <v>7202</v>
      </c>
      <c r="K237">
        <f>'Sicilia foglio di lavoro'!N236</f>
        <v>5551</v>
      </c>
      <c r="L237">
        <f>'Sicilia foglio di lavoro'!O236</f>
        <v>389</v>
      </c>
      <c r="M237" s="2">
        <f t="shared" si="22"/>
        <v>7.1974522292993628E-2</v>
      </c>
      <c r="N237" s="2">
        <f t="shared" si="23"/>
        <v>1.0573248407643312E-2</v>
      </c>
      <c r="O237" s="2">
        <f t="shared" si="24"/>
        <v>0.9174522292993631</v>
      </c>
    </row>
    <row r="238" spans="1:15" x14ac:dyDescent="0.2">
      <c r="A238" s="4">
        <v>44126</v>
      </c>
      <c r="B238">
        <f>'Sicilia foglio di lavoro'!B237</f>
        <v>621996</v>
      </c>
      <c r="C238">
        <f>'Sicilia foglio di lavoro'!C237</f>
        <v>442472</v>
      </c>
      <c r="D238">
        <f>'Sicilia foglio di lavoro'!E237</f>
        <v>14586</v>
      </c>
      <c r="E238">
        <f>'Sicilia foglio di lavoro'!G237</f>
        <v>8540</v>
      </c>
      <c r="F238">
        <f>'Sicilia foglio di lavoro'!H237</f>
        <v>677</v>
      </c>
      <c r="G238">
        <f>'Sicilia foglio di lavoro'!I237</f>
        <v>588</v>
      </c>
      <c r="H238">
        <f>'Sicilia foglio di lavoro'!J237</f>
        <v>89</v>
      </c>
      <c r="J238">
        <f>'Sicilia foglio di lavoro'!M237</f>
        <v>7863</v>
      </c>
      <c r="K238">
        <f>'Sicilia foglio di lavoro'!N237</f>
        <v>5649</v>
      </c>
      <c r="L238">
        <f>'Sicilia foglio di lavoro'!O237</f>
        <v>397</v>
      </c>
      <c r="M238" s="2">
        <f t="shared" si="22"/>
        <v>6.8852459016393447E-2</v>
      </c>
      <c r="N238" s="2">
        <f t="shared" si="23"/>
        <v>1.0421545667447307E-2</v>
      </c>
      <c r="O238" s="2">
        <f t="shared" si="24"/>
        <v>0.92072599531615928</v>
      </c>
    </row>
    <row r="239" spans="1:15" x14ac:dyDescent="0.2">
      <c r="A239" s="4">
        <v>44127</v>
      </c>
      <c r="B239">
        <f>'Sicilia foglio di lavoro'!B238</f>
        <v>630011</v>
      </c>
      <c r="C239">
        <f>'Sicilia foglio di lavoro'!C238</f>
        <v>447704</v>
      </c>
      <c r="D239">
        <f>'Sicilia foglio di lavoro'!E238</f>
        <v>15316</v>
      </c>
      <c r="E239">
        <f>'Sicilia foglio di lavoro'!G238</f>
        <v>9136</v>
      </c>
      <c r="F239">
        <f>'Sicilia foglio di lavoro'!H238</f>
        <v>682</v>
      </c>
      <c r="G239">
        <f>'Sicilia foglio di lavoro'!I238</f>
        <v>593</v>
      </c>
      <c r="H239">
        <f>'Sicilia foglio di lavoro'!J238</f>
        <v>89</v>
      </c>
      <c r="J239">
        <f>'Sicilia foglio di lavoro'!M238</f>
        <v>8454</v>
      </c>
      <c r="K239">
        <f>'Sicilia foglio di lavoro'!N238</f>
        <v>5772</v>
      </c>
      <c r="L239">
        <f>'Sicilia foglio di lavoro'!O238</f>
        <v>408</v>
      </c>
      <c r="M239" s="2">
        <f t="shared" si="22"/>
        <v>6.4908056042031523E-2</v>
      </c>
      <c r="N239" s="2">
        <f t="shared" si="23"/>
        <v>9.7416812609457098E-3</v>
      </c>
      <c r="O239" s="2">
        <f t="shared" si="24"/>
        <v>0.92535026269702281</v>
      </c>
    </row>
    <row r="240" spans="1:15" x14ac:dyDescent="0.2">
      <c r="A240" s="4">
        <v>44128</v>
      </c>
      <c r="B240">
        <f>'Sicilia foglio di lavoro'!B239</f>
        <v>637158</v>
      </c>
      <c r="C240">
        <f>'Sicilia foglio di lavoro'!C239</f>
        <v>452738</v>
      </c>
      <c r="D240">
        <f>'Sicilia foglio di lavoro'!E239</f>
        <v>16202</v>
      </c>
      <c r="E240">
        <f>'Sicilia foglio di lavoro'!G239</f>
        <v>9889</v>
      </c>
      <c r="F240">
        <f>'Sicilia foglio di lavoro'!H239</f>
        <v>696</v>
      </c>
      <c r="G240">
        <f>'Sicilia foglio di lavoro'!I239</f>
        <v>606</v>
      </c>
      <c r="H240">
        <f>'Sicilia foglio di lavoro'!J239</f>
        <v>90</v>
      </c>
      <c r="J240">
        <f>'Sicilia foglio di lavoro'!M239</f>
        <v>9193</v>
      </c>
      <c r="K240">
        <f>'Sicilia foglio di lavoro'!N239</f>
        <v>5896</v>
      </c>
      <c r="L240">
        <f>'Sicilia foglio di lavoro'!O239</f>
        <v>417</v>
      </c>
      <c r="M240" s="2">
        <f t="shared" si="22"/>
        <v>6.128021033471534E-2</v>
      </c>
      <c r="N240" s="2">
        <f t="shared" si="23"/>
        <v>9.1010213368389117E-3</v>
      </c>
      <c r="O240" s="2">
        <f t="shared" si="24"/>
        <v>0.9296187683284457</v>
      </c>
    </row>
    <row r="241" spans="1:15" x14ac:dyDescent="0.2">
      <c r="A241" s="4">
        <v>44129</v>
      </c>
      <c r="B241">
        <f>'Sicilia foglio di lavoro'!B240</f>
        <v>642351</v>
      </c>
      <c r="C241">
        <f>'Sicilia foglio di lavoro'!C240</f>
        <v>456572</v>
      </c>
      <c r="D241">
        <f>'Sicilia foglio di lavoro'!E240</f>
        <v>16897</v>
      </c>
      <c r="E241">
        <f>'Sicilia foglio di lavoro'!G240</f>
        <v>10555</v>
      </c>
      <c r="F241">
        <f>'Sicilia foglio di lavoro'!H240</f>
        <v>737</v>
      </c>
      <c r="G241">
        <f>'Sicilia foglio di lavoro'!I240</f>
        <v>642</v>
      </c>
      <c r="H241">
        <f>'Sicilia foglio di lavoro'!J240</f>
        <v>95</v>
      </c>
      <c r="J241">
        <f>'Sicilia foglio di lavoro'!M240</f>
        <v>9818</v>
      </c>
      <c r="K241">
        <f>'Sicilia foglio di lavoro'!N240</f>
        <v>5914</v>
      </c>
      <c r="L241">
        <f>'Sicilia foglio di lavoro'!O240</f>
        <v>428</v>
      </c>
      <c r="M241" s="2">
        <f t="shared" si="22"/>
        <v>6.0824253908100423E-2</v>
      </c>
      <c r="N241" s="2">
        <f t="shared" si="23"/>
        <v>9.0004737091425868E-3</v>
      </c>
      <c r="O241" s="2">
        <f t="shared" si="24"/>
        <v>0.93017527238275699</v>
      </c>
    </row>
    <row r="242" spans="1:15" x14ac:dyDescent="0.2">
      <c r="A242" s="4">
        <v>44130</v>
      </c>
      <c r="B242">
        <f>'Sicilia foglio di lavoro'!B241</f>
        <v>647327</v>
      </c>
      <c r="C242">
        <f>'Sicilia foglio di lavoro'!C241</f>
        <v>459725</v>
      </c>
      <c r="D242">
        <f>'Sicilia foglio di lavoro'!E241</f>
        <v>17465</v>
      </c>
      <c r="E242">
        <f>'Sicilia foglio di lavoro'!G241</f>
        <v>10945</v>
      </c>
      <c r="F242">
        <f>'Sicilia foglio di lavoro'!H241</f>
        <v>775</v>
      </c>
      <c r="G242">
        <f>'Sicilia foglio di lavoro'!I241</f>
        <v>677</v>
      </c>
      <c r="H242">
        <f>'Sicilia foglio di lavoro'!J241</f>
        <v>98</v>
      </c>
      <c r="J242">
        <f>'Sicilia foglio di lavoro'!M241</f>
        <v>10170</v>
      </c>
      <c r="K242">
        <f>'Sicilia foglio di lavoro'!N241</f>
        <v>6081</v>
      </c>
      <c r="L242">
        <f>'Sicilia foglio di lavoro'!O241</f>
        <v>439</v>
      </c>
      <c r="M242" s="2">
        <f t="shared" si="22"/>
        <v>6.185472818638648E-2</v>
      </c>
      <c r="N242" s="2">
        <f t="shared" si="23"/>
        <v>8.9538602101416169E-3</v>
      </c>
      <c r="O242" s="2">
        <f t="shared" si="24"/>
        <v>0.92919141160347185</v>
      </c>
    </row>
    <row r="243" spans="1:15" x14ac:dyDescent="0.2">
      <c r="A243" s="4">
        <v>44131</v>
      </c>
      <c r="B243">
        <f>'Sicilia foglio di lavoro'!B242</f>
        <v>654651</v>
      </c>
      <c r="C243">
        <f>'Sicilia foglio di lavoro'!C242</f>
        <v>464116</v>
      </c>
      <c r="D243">
        <f>'Sicilia foglio di lavoro'!E242</f>
        <v>18325</v>
      </c>
      <c r="E243">
        <f>'Sicilia foglio di lavoro'!G242</f>
        <v>11734</v>
      </c>
      <c r="F243">
        <f>'Sicilia foglio di lavoro'!H242</f>
        <v>830</v>
      </c>
      <c r="G243">
        <f>'Sicilia foglio di lavoro'!I242</f>
        <v>727</v>
      </c>
      <c r="H243">
        <f>'Sicilia foglio di lavoro'!J242</f>
        <v>103</v>
      </c>
      <c r="J243">
        <f>'Sicilia foglio di lavoro'!M242</f>
        <v>10904</v>
      </c>
      <c r="K243">
        <f>'Sicilia foglio di lavoro'!N242</f>
        <v>6142</v>
      </c>
      <c r="L243">
        <f>'Sicilia foglio di lavoro'!O242</f>
        <v>449</v>
      </c>
      <c r="M243" s="2">
        <f t="shared" si="22"/>
        <v>6.1956707005283794E-2</v>
      </c>
      <c r="N243" s="2">
        <f t="shared" si="23"/>
        <v>8.7779103460030681E-3</v>
      </c>
      <c r="O243" s="2">
        <f t="shared" si="24"/>
        <v>0.92926538264871317</v>
      </c>
    </row>
    <row r="244" spans="1:15" x14ac:dyDescent="0.2">
      <c r="A244" s="4">
        <v>44132</v>
      </c>
      <c r="B244">
        <f>'Sicilia foglio di lavoro'!B243</f>
        <v>662150</v>
      </c>
      <c r="C244">
        <f>'Sicilia foglio di lavoro'!C243</f>
        <v>468458</v>
      </c>
      <c r="D244">
        <f>'Sicilia foglio di lavoro'!E243</f>
        <v>19033</v>
      </c>
      <c r="E244">
        <f>'Sicilia foglio di lavoro'!G243</f>
        <v>12188</v>
      </c>
      <c r="F244">
        <f>'Sicilia foglio di lavoro'!H243</f>
        <v>898</v>
      </c>
      <c r="G244">
        <f>'Sicilia foglio di lavoro'!I243</f>
        <v>787</v>
      </c>
      <c r="H244">
        <f>'Sicilia foglio di lavoro'!J243</f>
        <v>111</v>
      </c>
      <c r="J244">
        <f>'Sicilia foglio di lavoro'!M243</f>
        <v>11290</v>
      </c>
      <c r="K244">
        <f>'Sicilia foglio di lavoro'!N243</f>
        <v>6386</v>
      </c>
      <c r="L244">
        <f>'Sicilia foglio di lavoro'!O243</f>
        <v>459</v>
      </c>
      <c r="M244" s="2">
        <f t="shared" si="22"/>
        <v>6.4571709878569084E-2</v>
      </c>
      <c r="N244" s="2">
        <f t="shared" si="23"/>
        <v>9.1073186741056772E-3</v>
      </c>
      <c r="O244" s="2">
        <f t="shared" si="24"/>
        <v>0.92632097144732528</v>
      </c>
    </row>
    <row r="245" spans="1:15" x14ac:dyDescent="0.2">
      <c r="A245" s="4">
        <v>44133</v>
      </c>
      <c r="B245">
        <f>'Sicilia foglio di lavoro'!B244</f>
        <v>669376</v>
      </c>
      <c r="C245">
        <f>'Sicilia foglio di lavoro'!C244</f>
        <v>472930</v>
      </c>
      <c r="D245">
        <f>'Sicilia foglio di lavoro'!E244</f>
        <v>19822</v>
      </c>
      <c r="E245">
        <f>'Sicilia foglio di lavoro'!G244</f>
        <v>12745</v>
      </c>
      <c r="F245">
        <f>'Sicilia foglio di lavoro'!H244</f>
        <v>954</v>
      </c>
      <c r="G245">
        <f>'Sicilia foglio di lavoro'!I244</f>
        <v>839</v>
      </c>
      <c r="H245">
        <f>'Sicilia foglio di lavoro'!J244</f>
        <v>115</v>
      </c>
      <c r="J245">
        <f>'Sicilia foglio di lavoro'!M244</f>
        <v>11791</v>
      </c>
      <c r="K245">
        <f>'Sicilia foglio di lavoro'!N244</f>
        <v>6605</v>
      </c>
      <c r="L245">
        <f>'Sicilia foglio di lavoro'!O244</f>
        <v>472</v>
      </c>
      <c r="M245" s="2">
        <f t="shared" si="22"/>
        <v>6.5829737151824247E-2</v>
      </c>
      <c r="N245" s="2">
        <f t="shared" si="23"/>
        <v>9.0231463318948615E-3</v>
      </c>
      <c r="O245" s="2">
        <f t="shared" si="24"/>
        <v>0.9251471165162809</v>
      </c>
    </row>
    <row r="246" spans="1:15" x14ac:dyDescent="0.2">
      <c r="A246" s="4">
        <v>44134</v>
      </c>
      <c r="B246">
        <f>'Sicilia foglio di lavoro'!B245</f>
        <v>676669</v>
      </c>
      <c r="C246">
        <f>'Sicilia foglio di lavoro'!C245</f>
        <v>477579</v>
      </c>
      <c r="D246">
        <f>'Sicilia foglio di lavoro'!E245</f>
        <v>20806</v>
      </c>
      <c r="E246">
        <f>'Sicilia foglio di lavoro'!G245</f>
        <v>13564</v>
      </c>
      <c r="F246">
        <f>'Sicilia foglio di lavoro'!H245</f>
        <v>1012</v>
      </c>
      <c r="G246">
        <f>'Sicilia foglio di lavoro'!I245</f>
        <v>895</v>
      </c>
      <c r="H246">
        <f>'Sicilia foglio di lavoro'!J245</f>
        <v>117</v>
      </c>
      <c r="J246">
        <f>'Sicilia foglio di lavoro'!M245</f>
        <v>12552</v>
      </c>
      <c r="K246">
        <f>'Sicilia foglio di lavoro'!N245</f>
        <v>6758</v>
      </c>
      <c r="L246">
        <f>'Sicilia foglio di lavoro'!O245</f>
        <v>484</v>
      </c>
      <c r="M246" s="2">
        <f t="shared" si="22"/>
        <v>6.5983485697434383E-2</v>
      </c>
      <c r="N246" s="2">
        <f t="shared" si="23"/>
        <v>8.6257741079327627E-3</v>
      </c>
      <c r="O246" s="2">
        <f t="shared" si="24"/>
        <v>0.92539074019463285</v>
      </c>
    </row>
    <row r="247" spans="1:15" x14ac:dyDescent="0.2">
      <c r="A247" s="4">
        <v>44135</v>
      </c>
      <c r="B247">
        <f>'Sicilia foglio di lavoro'!B246</f>
        <v>684775</v>
      </c>
      <c r="C247">
        <f>'Sicilia foglio di lavoro'!C246</f>
        <v>482882</v>
      </c>
      <c r="D247">
        <f>'Sicilia foglio di lavoro'!E246</f>
        <v>21758</v>
      </c>
      <c r="E247">
        <f>'Sicilia foglio di lavoro'!G246</f>
        <v>14442</v>
      </c>
      <c r="F247">
        <f>'Sicilia foglio di lavoro'!H246</f>
        <v>1084</v>
      </c>
      <c r="G247">
        <f>'Sicilia foglio di lavoro'!I246</f>
        <v>962</v>
      </c>
      <c r="H247">
        <f>'Sicilia foglio di lavoro'!J246</f>
        <v>122</v>
      </c>
      <c r="J247">
        <f>'Sicilia foglio di lavoro'!M246</f>
        <v>13358</v>
      </c>
      <c r="K247">
        <f>'Sicilia foglio di lavoro'!N246</f>
        <v>6814</v>
      </c>
      <c r="L247">
        <f>'Sicilia foglio di lavoro'!O246</f>
        <v>502</v>
      </c>
      <c r="M247" s="2">
        <f t="shared" si="22"/>
        <v>6.6611272676914551E-2</v>
      </c>
      <c r="N247" s="2">
        <f t="shared" si="23"/>
        <v>8.4475834371970648E-3</v>
      </c>
      <c r="O247" s="2">
        <f t="shared" si="24"/>
        <v>0.92494114388588833</v>
      </c>
    </row>
    <row r="248" spans="1:15" x14ac:dyDescent="0.2">
      <c r="A248" s="4">
        <v>44136</v>
      </c>
      <c r="B248">
        <f>'Sicilia foglio di lavoro'!B247</f>
        <v>693322</v>
      </c>
      <c r="C248">
        <f>'Sicilia foglio di lavoro'!C247</f>
        <v>488072</v>
      </c>
      <c r="D248">
        <f>'Sicilia foglio di lavoro'!E247</f>
        <v>22853</v>
      </c>
      <c r="E248">
        <f>'Sicilia foglio di lavoro'!G247</f>
        <v>15324</v>
      </c>
      <c r="F248">
        <f>'Sicilia foglio di lavoro'!H247</f>
        <v>1131</v>
      </c>
      <c r="G248">
        <f>'Sicilia foglio di lavoro'!I247</f>
        <v>999</v>
      </c>
      <c r="H248">
        <f>'Sicilia foglio di lavoro'!J247</f>
        <v>132</v>
      </c>
      <c r="J248">
        <f>'Sicilia foglio di lavoro'!M247</f>
        <v>14193</v>
      </c>
      <c r="K248">
        <f>'Sicilia foglio di lavoro'!N247</f>
        <v>7011</v>
      </c>
      <c r="L248">
        <f>'Sicilia foglio di lavoro'!O247</f>
        <v>518</v>
      </c>
      <c r="M248" s="2">
        <f t="shared" si="22"/>
        <v>6.5191855912294441E-2</v>
      </c>
      <c r="N248" s="2">
        <f t="shared" si="23"/>
        <v>8.6139389193422081E-3</v>
      </c>
      <c r="O248" s="2">
        <f t="shared" si="24"/>
        <v>0.92619420516836337</v>
      </c>
    </row>
    <row r="249" spans="1:15" x14ac:dyDescent="0.2">
      <c r="A249" s="4">
        <v>44137</v>
      </c>
      <c r="B249">
        <f>'Sicilia foglio di lavoro'!B248</f>
        <v>701356</v>
      </c>
      <c r="C249">
        <f>'Sicilia foglio di lavoro'!C248</f>
        <v>492862</v>
      </c>
      <c r="D249">
        <f>'Sicilia foglio di lavoro'!E248</f>
        <v>23877</v>
      </c>
      <c r="E249">
        <f>'Sicilia foglio di lavoro'!G248</f>
        <v>16064</v>
      </c>
      <c r="F249">
        <f>'Sicilia foglio di lavoro'!H248</f>
        <v>1167</v>
      </c>
      <c r="G249">
        <f>'Sicilia foglio di lavoro'!I248</f>
        <v>1025</v>
      </c>
      <c r="H249">
        <f>'Sicilia foglio di lavoro'!J248</f>
        <v>142</v>
      </c>
      <c r="J249">
        <f>'Sicilia foglio di lavoro'!M248</f>
        <v>14897</v>
      </c>
      <c r="K249">
        <f>'Sicilia foglio di lavoro'!N248</f>
        <v>7277</v>
      </c>
      <c r="L249">
        <f>'Sicilia foglio di lavoro'!O248</f>
        <v>536</v>
      </c>
      <c r="M249" s="2">
        <f t="shared" si="22"/>
        <v>6.380727091633466E-2</v>
      </c>
      <c r="N249" s="2">
        <f t="shared" si="23"/>
        <v>8.839641434262949E-3</v>
      </c>
      <c r="O249" s="2">
        <f t="shared" si="24"/>
        <v>0.92735308764940239</v>
      </c>
    </row>
    <row r="250" spans="1:15" x14ac:dyDescent="0.2">
      <c r="A250" s="4">
        <v>44138</v>
      </c>
      <c r="B250">
        <f>'Sicilia foglio di lavoro'!B249</f>
        <v>709371</v>
      </c>
      <c r="C250">
        <f>'Sicilia foglio di lavoro'!C249</f>
        <v>497218</v>
      </c>
      <c r="D250">
        <f>'Sicilia foglio di lavoro'!E249</f>
        <v>24925</v>
      </c>
      <c r="E250">
        <f>'Sicilia foglio di lavoro'!G249</f>
        <v>16806</v>
      </c>
      <c r="F250">
        <f>'Sicilia foglio di lavoro'!H249</f>
        <v>1222</v>
      </c>
      <c r="G250">
        <f>'Sicilia foglio di lavoro'!I249</f>
        <v>1072</v>
      </c>
      <c r="H250">
        <f>'Sicilia foglio di lavoro'!J249</f>
        <v>150</v>
      </c>
      <c r="J250">
        <f>'Sicilia foglio di lavoro'!M249</f>
        <v>15584</v>
      </c>
      <c r="K250">
        <f>'Sicilia foglio di lavoro'!N249</f>
        <v>7569</v>
      </c>
      <c r="L250">
        <f>'Sicilia foglio di lavoro'!O249</f>
        <v>550</v>
      </c>
      <c r="M250" s="2">
        <f t="shared" si="22"/>
        <v>6.3786742829941692E-2</v>
      </c>
      <c r="N250" s="2">
        <f t="shared" si="23"/>
        <v>8.9253837915030353E-3</v>
      </c>
      <c r="O250" s="2">
        <f t="shared" si="24"/>
        <v>0.92728787337855523</v>
      </c>
    </row>
    <row r="251" spans="1:15" x14ac:dyDescent="0.2">
      <c r="A251" s="4">
        <v>44139</v>
      </c>
      <c r="B251">
        <f>'Sicilia foglio di lavoro'!B250</f>
        <v>718747</v>
      </c>
      <c r="C251">
        <f>'Sicilia foglio di lavoro'!C250</f>
        <v>503610</v>
      </c>
      <c r="D251">
        <f>'Sicilia foglio di lavoro'!E250</f>
        <v>26080</v>
      </c>
      <c r="E251">
        <f>'Sicilia foglio di lavoro'!G250</f>
        <v>17618</v>
      </c>
      <c r="F251">
        <f>'Sicilia foglio di lavoro'!H250</f>
        <v>1253</v>
      </c>
      <c r="G251">
        <f>'Sicilia foglio di lavoro'!I250</f>
        <v>1105</v>
      </c>
      <c r="H251">
        <f>'Sicilia foglio di lavoro'!J250</f>
        <v>148</v>
      </c>
      <c r="J251">
        <f>'Sicilia foglio di lavoro'!M250</f>
        <v>16365</v>
      </c>
      <c r="K251">
        <f>'Sicilia foglio di lavoro'!N250</f>
        <v>7893</v>
      </c>
      <c r="L251">
        <f>'Sicilia foglio di lavoro'!O250</f>
        <v>569</v>
      </c>
      <c r="M251" s="2">
        <f t="shared" si="22"/>
        <v>6.2719945510273586E-2</v>
      </c>
      <c r="N251" s="2">
        <f t="shared" si="23"/>
        <v>8.4004994891588147E-3</v>
      </c>
      <c r="O251" s="2">
        <f t="shared" si="24"/>
        <v>0.92887955500056762</v>
      </c>
    </row>
    <row r="252" spans="1:15" x14ac:dyDescent="0.2">
      <c r="A252" s="4">
        <v>44140</v>
      </c>
      <c r="B252">
        <f>'Sicilia foglio di lavoro'!B251</f>
        <v>728244</v>
      </c>
      <c r="C252">
        <f>'Sicilia foglio di lavoro'!C251</f>
        <v>509301</v>
      </c>
      <c r="D252">
        <f>'Sicilia foglio di lavoro'!E251</f>
        <v>27402</v>
      </c>
      <c r="E252">
        <f>'Sicilia foglio di lavoro'!G251</f>
        <v>18526</v>
      </c>
      <c r="F252">
        <f>'Sicilia foglio di lavoro'!H251</f>
        <v>1304</v>
      </c>
      <c r="G252">
        <f>'Sicilia foglio di lavoro'!I251</f>
        <v>1147</v>
      </c>
      <c r="H252">
        <f>'Sicilia foglio di lavoro'!J251</f>
        <v>157</v>
      </c>
      <c r="J252">
        <f>'Sicilia foglio di lavoro'!M251</f>
        <v>17222</v>
      </c>
      <c r="K252">
        <f>'Sicilia foglio di lavoro'!N251</f>
        <v>8282</v>
      </c>
      <c r="L252">
        <f>'Sicilia foglio di lavoro'!O251</f>
        <v>594</v>
      </c>
      <c r="M252" s="2">
        <f t="shared" si="22"/>
        <v>6.1912987153190109E-2</v>
      </c>
      <c r="N252" s="2">
        <f t="shared" si="23"/>
        <v>8.4745762711864406E-3</v>
      </c>
      <c r="O252" s="2">
        <f t="shared" si="24"/>
        <v>0.92961243657562342</v>
      </c>
    </row>
    <row r="253" spans="1:15" x14ac:dyDescent="0.2">
      <c r="A253" s="4">
        <v>44141</v>
      </c>
      <c r="B253">
        <f>'Sicilia foglio di lavoro'!B252</f>
        <v>737769</v>
      </c>
      <c r="C253">
        <f>'Sicilia foglio di lavoro'!C252</f>
        <v>514907</v>
      </c>
      <c r="D253">
        <f>'Sicilia foglio di lavoro'!E252</f>
        <v>28825</v>
      </c>
      <c r="E253">
        <f>'Sicilia foglio di lavoro'!G252</f>
        <v>19513</v>
      </c>
      <c r="F253">
        <f>'Sicilia foglio di lavoro'!H252</f>
        <v>1316</v>
      </c>
      <c r="G253">
        <f>'Sicilia foglio di lavoro'!I252</f>
        <v>1157</v>
      </c>
      <c r="H253">
        <f>'Sicilia foglio di lavoro'!J252</f>
        <v>159</v>
      </c>
      <c r="J253">
        <f>'Sicilia foglio di lavoro'!M252</f>
        <v>18197</v>
      </c>
      <c r="K253">
        <f>'Sicilia foglio di lavoro'!N252</f>
        <v>8684</v>
      </c>
      <c r="L253">
        <f>'Sicilia foglio di lavoro'!O252</f>
        <v>628</v>
      </c>
      <c r="M253" s="2">
        <f t="shared" si="22"/>
        <v>5.9293804130579615E-2</v>
      </c>
      <c r="N253" s="2">
        <f t="shared" si="23"/>
        <v>8.1484138779275347E-3</v>
      </c>
      <c r="O253" s="2">
        <f t="shared" si="24"/>
        <v>0.93255778199149286</v>
      </c>
    </row>
    <row r="254" spans="1:15" x14ac:dyDescent="0.2">
      <c r="A254" s="4">
        <v>44142</v>
      </c>
      <c r="B254">
        <f>'Sicilia foglio di lavoro'!B253</f>
        <v>746200</v>
      </c>
      <c r="C254">
        <f>'Sicilia foglio di lavoro'!C253</f>
        <v>520508</v>
      </c>
      <c r="D254">
        <f>'Sicilia foglio di lavoro'!E253</f>
        <v>30188</v>
      </c>
      <c r="E254">
        <f>'Sicilia foglio di lavoro'!G253</f>
        <v>20737</v>
      </c>
      <c r="F254">
        <f>'Sicilia foglio di lavoro'!H253</f>
        <v>1330</v>
      </c>
      <c r="G254">
        <f>'Sicilia foglio di lavoro'!I253</f>
        <v>1161</v>
      </c>
      <c r="H254">
        <f>'Sicilia foglio di lavoro'!J253</f>
        <v>169</v>
      </c>
      <c r="J254">
        <f>'Sicilia foglio di lavoro'!M253</f>
        <v>19407</v>
      </c>
      <c r="K254">
        <f>'Sicilia foglio di lavoro'!N253</f>
        <v>8788</v>
      </c>
      <c r="L254">
        <f>'Sicilia foglio di lavoro'!O253</f>
        <v>663</v>
      </c>
      <c r="M254" s="2">
        <f t="shared" si="22"/>
        <v>5.5986883348603945E-2</v>
      </c>
      <c r="N254" s="2">
        <f t="shared" si="23"/>
        <v>8.1496841394608673E-3</v>
      </c>
      <c r="O254" s="2">
        <f t="shared" si="24"/>
        <v>0.93586343251193516</v>
      </c>
    </row>
    <row r="255" spans="1:15" x14ac:dyDescent="0.2">
      <c r="A255" s="4">
        <v>44143</v>
      </c>
      <c r="B255">
        <f>'Sicilia foglio di lavoro'!B254</f>
        <v>753094</v>
      </c>
      <c r="C255">
        <f>'Sicilia foglio di lavoro'!C254</f>
        <v>525013</v>
      </c>
      <c r="D255">
        <f>'Sicilia foglio di lavoro'!E254</f>
        <v>31271</v>
      </c>
      <c r="E255">
        <f>'Sicilia foglio di lavoro'!G254</f>
        <v>21467</v>
      </c>
      <c r="F255">
        <f>'Sicilia foglio di lavoro'!H254</f>
        <v>1427</v>
      </c>
      <c r="G255">
        <f>'Sicilia foglio di lavoro'!I254</f>
        <v>1250</v>
      </c>
      <c r="H255">
        <f>'Sicilia foglio di lavoro'!J254</f>
        <v>177</v>
      </c>
      <c r="J255">
        <f>'Sicilia foglio di lavoro'!M254</f>
        <v>20040</v>
      </c>
      <c r="K255">
        <f>'Sicilia foglio di lavoro'!N254</f>
        <v>9128</v>
      </c>
      <c r="L255">
        <f>'Sicilia foglio di lavoro'!O254</f>
        <v>676</v>
      </c>
      <c r="M255" s="2">
        <f t="shared" si="22"/>
        <v>5.8228909488983092E-2</v>
      </c>
      <c r="N255" s="2">
        <f t="shared" si="23"/>
        <v>8.2452135836400056E-3</v>
      </c>
      <c r="O255" s="2">
        <f t="shared" si="24"/>
        <v>0.93352587692737687</v>
      </c>
    </row>
    <row r="256" spans="1:15" x14ac:dyDescent="0.2">
      <c r="A256" s="4">
        <v>44144</v>
      </c>
      <c r="B256">
        <f>'Sicilia foglio di lavoro'!B255</f>
        <v>761552</v>
      </c>
      <c r="C256">
        <f>'Sicilia foglio di lavoro'!C255</f>
        <v>529908</v>
      </c>
      <c r="D256">
        <f>'Sicilia foglio di lavoro'!E255</f>
        <v>32294</v>
      </c>
      <c r="E256">
        <f>'Sicilia foglio di lavoro'!G255</f>
        <v>21939</v>
      </c>
      <c r="F256">
        <f>'Sicilia foglio di lavoro'!H255</f>
        <v>1490</v>
      </c>
      <c r="G256">
        <f>'Sicilia foglio di lavoro'!I255</f>
        <v>1303</v>
      </c>
      <c r="H256">
        <f>'Sicilia foglio di lavoro'!J255</f>
        <v>187</v>
      </c>
      <c r="J256">
        <f>'Sicilia foglio di lavoro'!M255</f>
        <v>20449</v>
      </c>
      <c r="K256">
        <f>'Sicilia foglio di lavoro'!N255</f>
        <v>9652</v>
      </c>
      <c r="L256">
        <f>'Sicilia foglio di lavoro'!O255</f>
        <v>703</v>
      </c>
      <c r="M256" s="2">
        <f t="shared" si="22"/>
        <v>5.9391950407949312E-2</v>
      </c>
      <c r="N256" s="2">
        <f t="shared" si="23"/>
        <v>8.5236337116550431E-3</v>
      </c>
      <c r="O256" s="2">
        <f t="shared" si="24"/>
        <v>0.93208441588039559</v>
      </c>
    </row>
    <row r="257" spans="1:15" x14ac:dyDescent="0.2">
      <c r="A257" s="4">
        <v>44145</v>
      </c>
      <c r="B257">
        <f>'Sicilia foglio di lavoro'!B256</f>
        <v>770408</v>
      </c>
      <c r="C257">
        <f>'Sicilia foglio di lavoro'!C256</f>
        <v>535921</v>
      </c>
      <c r="D257">
        <f>'Sicilia foglio di lavoro'!E256</f>
        <v>33495</v>
      </c>
      <c r="E257">
        <f>'Sicilia foglio di lavoro'!G256</f>
        <v>22832</v>
      </c>
      <c r="F257">
        <f>'Sicilia foglio di lavoro'!H256</f>
        <v>1543</v>
      </c>
      <c r="G257">
        <f>'Sicilia foglio di lavoro'!I256</f>
        <v>1348</v>
      </c>
      <c r="H257">
        <f>'Sicilia foglio di lavoro'!J256</f>
        <v>195</v>
      </c>
      <c r="J257">
        <f>'Sicilia foglio di lavoro'!M256</f>
        <v>21289</v>
      </c>
      <c r="K257">
        <f>'Sicilia foglio di lavoro'!N256</f>
        <v>9928</v>
      </c>
      <c r="L257">
        <f>'Sicilia foglio di lavoro'!O256</f>
        <v>735</v>
      </c>
      <c r="M257" s="2">
        <f t="shared" si="22"/>
        <v>5.9039943938332166E-2</v>
      </c>
      <c r="N257" s="2">
        <f t="shared" si="23"/>
        <v>8.5406447091800983E-3</v>
      </c>
      <c r="O257" s="2">
        <f t="shared" si="24"/>
        <v>0.93241941135248774</v>
      </c>
    </row>
    <row r="258" spans="1:15" x14ac:dyDescent="0.2">
      <c r="A258" s="4">
        <v>44146</v>
      </c>
      <c r="B258">
        <f>'Sicilia foglio di lavoro'!B257</f>
        <v>780247</v>
      </c>
      <c r="C258">
        <f>'Sicilia foglio di lavoro'!C257</f>
        <v>541877</v>
      </c>
      <c r="D258">
        <f>'Sicilia foglio di lavoro'!E257</f>
        <v>34982</v>
      </c>
      <c r="E258">
        <f>'Sicilia foglio di lavoro'!G257</f>
        <v>23564</v>
      </c>
      <c r="F258">
        <f>'Sicilia foglio di lavoro'!H257</f>
        <v>1578</v>
      </c>
      <c r="G258">
        <f>'Sicilia foglio di lavoro'!I257</f>
        <v>1376</v>
      </c>
      <c r="H258">
        <f>'Sicilia foglio di lavoro'!J257</f>
        <v>202</v>
      </c>
      <c r="J258">
        <f>'Sicilia foglio di lavoro'!M257</f>
        <v>21986</v>
      </c>
      <c r="K258">
        <f>'Sicilia foglio di lavoro'!N257</f>
        <v>10656</v>
      </c>
      <c r="L258">
        <f>'Sicilia foglio di lavoro'!O257</f>
        <v>762</v>
      </c>
      <c r="M258" s="2">
        <f t="shared" si="22"/>
        <v>5.8394160583941604E-2</v>
      </c>
      <c r="N258" s="2">
        <f t="shared" si="23"/>
        <v>8.5723985740960781E-3</v>
      </c>
      <c r="O258" s="2">
        <f t="shared" si="24"/>
        <v>0.93303344084196227</v>
      </c>
    </row>
    <row r="259" spans="1:15" x14ac:dyDescent="0.2">
      <c r="A259" s="4">
        <v>44147</v>
      </c>
      <c r="B259">
        <f>'Sicilia foglio di lavoro'!B258</f>
        <v>789702</v>
      </c>
      <c r="C259">
        <f>'Sicilia foglio di lavoro'!C258</f>
        <v>548214</v>
      </c>
      <c r="D259">
        <f>'Sicilia foglio di lavoro'!E258</f>
        <v>36674</v>
      </c>
      <c r="E259">
        <f>'Sicilia foglio di lavoro'!G258</f>
        <v>24914</v>
      </c>
      <c r="F259">
        <f>'Sicilia foglio di lavoro'!H258</f>
        <v>1596</v>
      </c>
      <c r="G259">
        <f>'Sicilia foglio di lavoro'!I258</f>
        <v>1391</v>
      </c>
      <c r="H259">
        <f>'Sicilia foglio di lavoro'!J258</f>
        <v>205</v>
      </c>
      <c r="J259">
        <f>'Sicilia foglio di lavoro'!M258</f>
        <v>23318</v>
      </c>
      <c r="K259">
        <f>'Sicilia foglio di lavoro'!N258</f>
        <v>10958</v>
      </c>
      <c r="L259">
        <f>'Sicilia foglio di lavoro'!O258</f>
        <v>802</v>
      </c>
      <c r="M259" s="2">
        <f t="shared" si="22"/>
        <v>5.5832062294292363E-2</v>
      </c>
      <c r="N259" s="2">
        <f t="shared" si="23"/>
        <v>8.2283053704744324E-3</v>
      </c>
      <c r="O259" s="2">
        <f t="shared" si="24"/>
        <v>0.93593963233523325</v>
      </c>
    </row>
    <row r="260" spans="1:15" x14ac:dyDescent="0.2">
      <c r="A260" s="4">
        <v>44148</v>
      </c>
      <c r="B260">
        <f>'Sicilia foglio di lavoro'!B259</f>
        <v>799919</v>
      </c>
      <c r="C260">
        <f>'Sicilia foglio di lavoro'!C259</f>
        <v>554557</v>
      </c>
      <c r="D260">
        <f>'Sicilia foglio di lavoro'!E259</f>
        <v>38381</v>
      </c>
      <c r="E260">
        <f>'Sicilia foglio di lavoro'!G259</f>
        <v>26286</v>
      </c>
      <c r="F260">
        <f>'Sicilia foglio di lavoro'!H259</f>
        <v>1660</v>
      </c>
      <c r="G260">
        <f>'Sicilia foglio di lavoro'!I259</f>
        <v>1450</v>
      </c>
      <c r="H260">
        <f>'Sicilia foglio di lavoro'!J259</f>
        <v>210</v>
      </c>
      <c r="J260">
        <f>'Sicilia foglio di lavoro'!M259</f>
        <v>24626</v>
      </c>
      <c r="K260">
        <f>'Sicilia foglio di lavoro'!N259</f>
        <v>11258</v>
      </c>
      <c r="L260">
        <f>'Sicilia foglio di lavoro'!O259</f>
        <v>837</v>
      </c>
      <c r="M260" s="2">
        <f t="shared" si="22"/>
        <v>5.5162443886479492E-2</v>
      </c>
      <c r="N260" s="2">
        <f t="shared" si="23"/>
        <v>7.9890435973522019E-3</v>
      </c>
      <c r="O260" s="2">
        <f t="shared" si="24"/>
        <v>0.9368485125161683</v>
      </c>
    </row>
    <row r="261" spans="1:15" x14ac:dyDescent="0.2">
      <c r="A261" s="4">
        <v>44149</v>
      </c>
      <c r="B261">
        <f>'Sicilia foglio di lavoro'!B260</f>
        <v>809193</v>
      </c>
      <c r="C261">
        <f>'Sicilia foglio di lavoro'!C260</f>
        <v>560736</v>
      </c>
      <c r="D261">
        <f>'Sicilia foglio di lavoro'!E260</f>
        <v>40110</v>
      </c>
      <c r="E261">
        <f>'Sicilia foglio di lavoro'!G260</f>
        <v>27806</v>
      </c>
      <c r="F261">
        <f>'Sicilia foglio di lavoro'!H260</f>
        <v>1677</v>
      </c>
      <c r="G261">
        <f>'Sicilia foglio di lavoro'!I260</f>
        <v>1462</v>
      </c>
      <c r="H261">
        <f>'Sicilia foglio di lavoro'!J260</f>
        <v>215</v>
      </c>
      <c r="J261">
        <f>'Sicilia foglio di lavoro'!M260</f>
        <v>26129</v>
      </c>
      <c r="K261">
        <f>'Sicilia foglio di lavoro'!N260</f>
        <v>11444</v>
      </c>
      <c r="L261">
        <f>'Sicilia foglio di lavoro'!O260</f>
        <v>860</v>
      </c>
      <c r="M261" s="2">
        <f t="shared" si="22"/>
        <v>5.2578580162554844E-2</v>
      </c>
      <c r="N261" s="2">
        <f t="shared" si="23"/>
        <v>7.732144141552183E-3</v>
      </c>
      <c r="O261" s="2">
        <f t="shared" si="24"/>
        <v>0.939689275695893</v>
      </c>
    </row>
    <row r="262" spans="1:15" x14ac:dyDescent="0.2">
      <c r="A262" s="4">
        <v>44150</v>
      </c>
      <c r="B262">
        <f>'Sicilia foglio di lavoro'!B261</f>
        <v>816609</v>
      </c>
      <c r="C262">
        <f>'Sicilia foglio di lavoro'!C261</f>
        <v>565253</v>
      </c>
      <c r="D262">
        <f>'Sicilia foglio di lavoro'!E261</f>
        <v>41532</v>
      </c>
      <c r="E262">
        <f>'Sicilia foglio di lavoro'!G261</f>
        <v>28807</v>
      </c>
      <c r="F262">
        <f>'Sicilia foglio di lavoro'!H261</f>
        <v>1693</v>
      </c>
      <c r="G262">
        <f>'Sicilia foglio di lavoro'!I261</f>
        <v>1476</v>
      </c>
      <c r="H262">
        <f>'Sicilia foglio di lavoro'!J261</f>
        <v>217</v>
      </c>
      <c r="J262">
        <f>'Sicilia foglio di lavoro'!M261</f>
        <v>27114</v>
      </c>
      <c r="K262">
        <f>'Sicilia foglio di lavoro'!N261</f>
        <v>11829</v>
      </c>
      <c r="L262">
        <f>'Sicilia foglio di lavoro'!O261</f>
        <v>896</v>
      </c>
      <c r="M262" s="2">
        <f t="shared" si="22"/>
        <v>5.1237546429687232E-2</v>
      </c>
      <c r="N262" s="2">
        <f t="shared" si="23"/>
        <v>7.5328913111396539E-3</v>
      </c>
      <c r="O262" s="2">
        <f t="shared" si="24"/>
        <v>0.94122956225917309</v>
      </c>
    </row>
    <row r="263" spans="1:15" x14ac:dyDescent="0.2">
      <c r="A263" s="4">
        <v>44151</v>
      </c>
      <c r="B263">
        <f>'Sicilia foglio di lavoro'!B262</f>
        <v>824760</v>
      </c>
      <c r="C263">
        <f>'Sicilia foglio di lavoro'!C262</f>
        <v>570817</v>
      </c>
      <c r="D263">
        <f>'Sicilia foglio di lavoro'!E262</f>
        <v>42993</v>
      </c>
      <c r="E263">
        <f>'Sicilia foglio di lavoro'!G262</f>
        <v>29765</v>
      </c>
      <c r="F263">
        <f>'Sicilia foglio di lavoro'!H262</f>
        <v>1725</v>
      </c>
      <c r="G263">
        <f>'Sicilia foglio di lavoro'!I262</f>
        <v>1501</v>
      </c>
      <c r="H263">
        <f>'Sicilia foglio di lavoro'!J262</f>
        <v>224</v>
      </c>
      <c r="J263">
        <f>'Sicilia foglio di lavoro'!M262</f>
        <v>28040</v>
      </c>
      <c r="K263">
        <f>'Sicilia foglio di lavoro'!N262</f>
        <v>12296</v>
      </c>
      <c r="L263">
        <f>'Sicilia foglio di lavoro'!O262</f>
        <v>932</v>
      </c>
      <c r="M263" s="2">
        <f t="shared" si="22"/>
        <v>5.0428355451033094E-2</v>
      </c>
      <c r="N263" s="2">
        <f t="shared" si="23"/>
        <v>7.5256173357970768E-3</v>
      </c>
      <c r="O263" s="2">
        <f t="shared" si="24"/>
        <v>0.94204602721316988</v>
      </c>
    </row>
    <row r="264" spans="1:15" x14ac:dyDescent="0.2">
      <c r="A264" s="4">
        <v>44152</v>
      </c>
      <c r="B264">
        <f>'Sicilia foglio di lavoro'!B263</f>
        <v>835534</v>
      </c>
      <c r="C264">
        <f>'Sicilia foglio di lavoro'!C263</f>
        <v>577818</v>
      </c>
      <c r="D264">
        <f>'Sicilia foglio di lavoro'!E263</f>
        <v>44691</v>
      </c>
      <c r="E264">
        <f>'Sicilia foglio di lavoro'!G263</f>
        <v>30756</v>
      </c>
      <c r="F264">
        <f>'Sicilia foglio di lavoro'!H263</f>
        <v>1732</v>
      </c>
      <c r="G264">
        <f>'Sicilia foglio di lavoro'!I263</f>
        <v>1505</v>
      </c>
      <c r="H264">
        <f>'Sicilia foglio di lavoro'!J263</f>
        <v>227</v>
      </c>
      <c r="J264">
        <f>'Sicilia foglio di lavoro'!M263</f>
        <v>29024</v>
      </c>
      <c r="K264">
        <f>'Sicilia foglio di lavoro'!N263</f>
        <v>12964</v>
      </c>
      <c r="L264">
        <f>'Sicilia foglio di lavoro'!O263</f>
        <v>971</v>
      </c>
      <c r="M264" s="2">
        <f t="shared" si="22"/>
        <v>4.893354142281181E-2</v>
      </c>
      <c r="N264" s="2">
        <f t="shared" si="23"/>
        <v>7.3806736896865656E-3</v>
      </c>
      <c r="O264" s="2">
        <f t="shared" si="24"/>
        <v>0.94368578488750166</v>
      </c>
    </row>
    <row r="265" spans="1:15" x14ac:dyDescent="0.2">
      <c r="A265" s="4">
        <v>44153</v>
      </c>
      <c r="B265">
        <f>'Sicilia foglio di lavoro'!B264</f>
        <v>845013</v>
      </c>
      <c r="C265">
        <f>'Sicilia foglio di lavoro'!C264</f>
        <v>582685</v>
      </c>
      <c r="D265">
        <f>'Sicilia foglio di lavoro'!E264</f>
        <v>46528</v>
      </c>
      <c r="E265">
        <f>'Sicilia foglio di lavoro'!G264</f>
        <v>32102</v>
      </c>
      <c r="F265">
        <f>'Sicilia foglio di lavoro'!H264</f>
        <v>1768</v>
      </c>
      <c r="G265">
        <f>'Sicilia foglio di lavoro'!I264</f>
        <v>1528</v>
      </c>
      <c r="H265">
        <f>'Sicilia foglio di lavoro'!J264</f>
        <v>240</v>
      </c>
      <c r="J265">
        <f>'Sicilia foglio di lavoro'!M264</f>
        <v>30334</v>
      </c>
      <c r="K265">
        <f>'Sicilia foglio di lavoro'!N264</f>
        <v>13411</v>
      </c>
      <c r="L265">
        <f>'Sicilia foglio di lavoro'!O264</f>
        <v>1015</v>
      </c>
      <c r="M265" s="2">
        <f t="shared" si="22"/>
        <v>4.7598280480966919E-2</v>
      </c>
      <c r="N265" s="2">
        <f t="shared" si="23"/>
        <v>7.4761697090523953E-3</v>
      </c>
      <c r="O265" s="2">
        <f t="shared" si="24"/>
        <v>0.94492554980998067</v>
      </c>
    </row>
    <row r="266" spans="1:15" x14ac:dyDescent="0.2">
      <c r="A266" s="4">
        <v>44154</v>
      </c>
      <c r="B266">
        <f>'Sicilia foglio di lavoro'!B265</f>
        <v>856483</v>
      </c>
      <c r="C266">
        <f>'Sicilia foglio di lavoro'!C265</f>
        <v>590160</v>
      </c>
      <c r="D266">
        <f>'Sicilia foglio di lavoro'!E265</f>
        <v>48399</v>
      </c>
      <c r="E266">
        <f>'Sicilia foglio di lavoro'!G265</f>
        <v>33581</v>
      </c>
      <c r="F266">
        <f>'Sicilia foglio di lavoro'!H265</f>
        <v>1772</v>
      </c>
      <c r="G266">
        <f>'Sicilia foglio di lavoro'!I265</f>
        <v>1532</v>
      </c>
      <c r="H266">
        <f>'Sicilia foglio di lavoro'!J265</f>
        <v>240</v>
      </c>
      <c r="J266">
        <f>'Sicilia foglio di lavoro'!M265</f>
        <v>31809</v>
      </c>
      <c r="K266">
        <f>'Sicilia foglio di lavoro'!N265</f>
        <v>13763</v>
      </c>
      <c r="L266">
        <f>'Sicilia foglio di lavoro'!O265</f>
        <v>1055</v>
      </c>
      <c r="M266" s="2">
        <f t="shared" si="22"/>
        <v>4.5621035704713972E-2</v>
      </c>
      <c r="N266" s="2">
        <f t="shared" si="23"/>
        <v>7.1468985438194214E-3</v>
      </c>
      <c r="O266" s="2">
        <f t="shared" si="24"/>
        <v>0.94723206575146657</v>
      </c>
    </row>
    <row r="267" spans="1:15" x14ac:dyDescent="0.2">
      <c r="A267" s="4">
        <v>44155</v>
      </c>
      <c r="B267">
        <f>'Sicilia foglio di lavoro'!B266</f>
        <v>866503</v>
      </c>
      <c r="C267">
        <f>'Sicilia foglio di lavoro'!C266</f>
        <v>596565</v>
      </c>
      <c r="D267">
        <f>'Sicilia foglio di lavoro'!E266</f>
        <v>50033</v>
      </c>
      <c r="E267">
        <f>'Sicilia foglio di lavoro'!G266</f>
        <v>34756</v>
      </c>
      <c r="F267">
        <f>'Sicilia foglio di lavoro'!H266</f>
        <v>1779</v>
      </c>
      <c r="G267">
        <f>'Sicilia foglio di lavoro'!I266</f>
        <v>1537</v>
      </c>
      <c r="H267">
        <f>'Sicilia foglio di lavoro'!J266</f>
        <v>242</v>
      </c>
      <c r="J267">
        <f>'Sicilia foglio di lavoro'!M266</f>
        <v>32977</v>
      </c>
      <c r="K267">
        <f>'Sicilia foglio di lavoro'!N266</f>
        <v>14179</v>
      </c>
      <c r="L267">
        <f>'Sicilia foglio di lavoro'!O266</f>
        <v>1098</v>
      </c>
      <c r="M267" s="2">
        <f t="shared" ref="M267:M298" si="25">G267/E267</f>
        <v>4.4222580273909538E-2</v>
      </c>
      <c r="N267" s="2">
        <f t="shared" ref="N267:N298" si="26">H267/E267</f>
        <v>6.9628265623201749E-3</v>
      </c>
      <c r="O267" s="2">
        <f t="shared" ref="O267:O298" si="27">J267/E267</f>
        <v>0.94881459316377026</v>
      </c>
    </row>
    <row r="268" spans="1:15" x14ac:dyDescent="0.2">
      <c r="A268" s="4">
        <v>44156</v>
      </c>
      <c r="B268">
        <f>'Sicilia foglio di lavoro'!B267</f>
        <v>875889</v>
      </c>
      <c r="C268">
        <f>'Sicilia foglio di lavoro'!C267</f>
        <v>602679</v>
      </c>
      <c r="D268">
        <f>'Sicilia foglio di lavoro'!E267</f>
        <v>51871</v>
      </c>
      <c r="E268">
        <f>'Sicilia foglio di lavoro'!G267</f>
        <v>36241</v>
      </c>
      <c r="F268">
        <f>'Sicilia foglio di lavoro'!H267</f>
        <v>1810</v>
      </c>
      <c r="G268">
        <f>'Sicilia foglio di lavoro'!I267</f>
        <v>1568</v>
      </c>
      <c r="H268">
        <f>'Sicilia foglio di lavoro'!J267</f>
        <v>242</v>
      </c>
      <c r="J268">
        <f>'Sicilia foglio di lavoro'!M267</f>
        <v>34431</v>
      </c>
      <c r="K268">
        <f>'Sicilia foglio di lavoro'!N267</f>
        <v>14489</v>
      </c>
      <c r="L268">
        <f>'Sicilia foglio di lavoro'!O267</f>
        <v>1141</v>
      </c>
      <c r="M268" s="2">
        <f t="shared" si="25"/>
        <v>4.3265914295963138E-2</v>
      </c>
      <c r="N268" s="2">
        <f t="shared" si="26"/>
        <v>6.677519935984106E-3</v>
      </c>
      <c r="O268" s="2">
        <f t="shared" si="27"/>
        <v>0.95005656576805275</v>
      </c>
    </row>
    <row r="269" spans="1:15" x14ac:dyDescent="0.2">
      <c r="A269" s="4">
        <v>44157</v>
      </c>
      <c r="B269">
        <f>'Sicilia foglio di lavoro'!B268</f>
        <v>882336</v>
      </c>
      <c r="C269">
        <f>'Sicilia foglio di lavoro'!C268</f>
        <v>606566</v>
      </c>
      <c r="D269">
        <f>'Sicilia foglio di lavoro'!E268</f>
        <v>53129</v>
      </c>
      <c r="E269">
        <f>'Sicilia foglio di lavoro'!G268</f>
        <v>37162</v>
      </c>
      <c r="F269">
        <f>'Sicilia foglio di lavoro'!H268</f>
        <v>1838</v>
      </c>
      <c r="G269">
        <f>'Sicilia foglio di lavoro'!I268</f>
        <v>1597</v>
      </c>
      <c r="H269">
        <f>'Sicilia foglio di lavoro'!J268</f>
        <v>241</v>
      </c>
      <c r="J269">
        <f>'Sicilia foglio di lavoro'!M268</f>
        <v>35324</v>
      </c>
      <c r="K269">
        <f>'Sicilia foglio di lavoro'!N268</f>
        <v>14781</v>
      </c>
      <c r="L269">
        <f>'Sicilia foglio di lavoro'!O268</f>
        <v>1186</v>
      </c>
      <c r="M269" s="2">
        <f t="shared" si="25"/>
        <v>4.2974005704752169E-2</v>
      </c>
      <c r="N269" s="2">
        <f t="shared" si="26"/>
        <v>6.4851192077929071E-3</v>
      </c>
      <c r="O269" s="2">
        <f t="shared" si="27"/>
        <v>0.95054087508745488</v>
      </c>
    </row>
    <row r="270" spans="1:15" x14ac:dyDescent="0.2">
      <c r="A270" s="4">
        <v>44158</v>
      </c>
      <c r="B270">
        <f>'Sicilia foglio di lavoro'!B269</f>
        <v>890048</v>
      </c>
      <c r="C270">
        <f>'Sicilia foglio di lavoro'!C269</f>
        <v>611550</v>
      </c>
      <c r="D270">
        <f>'Sicilia foglio di lavoro'!E269</f>
        <v>54378</v>
      </c>
      <c r="E270">
        <f>'Sicilia foglio di lavoro'!G269</f>
        <v>37913</v>
      </c>
      <c r="F270">
        <f>'Sicilia foglio di lavoro'!H269</f>
        <v>1847</v>
      </c>
      <c r="G270">
        <f>'Sicilia foglio di lavoro'!I269</f>
        <v>1604</v>
      </c>
      <c r="H270">
        <f>'Sicilia foglio di lavoro'!J269</f>
        <v>243</v>
      </c>
      <c r="J270">
        <f>'Sicilia foglio di lavoro'!M269</f>
        <v>36066</v>
      </c>
      <c r="K270">
        <f>'Sicilia foglio di lavoro'!N269</f>
        <v>15238</v>
      </c>
      <c r="L270">
        <f>'Sicilia foglio di lavoro'!O269</f>
        <v>1227</v>
      </c>
      <c r="M270" s="2">
        <f t="shared" si="25"/>
        <v>4.2307387967188033E-2</v>
      </c>
      <c r="N270" s="2">
        <f t="shared" si="26"/>
        <v>6.4094110199667664E-3</v>
      </c>
      <c r="O270" s="2">
        <f t="shared" si="27"/>
        <v>0.95128320101284525</v>
      </c>
    </row>
    <row r="271" spans="1:15" x14ac:dyDescent="0.2">
      <c r="A271" s="4">
        <v>44159</v>
      </c>
      <c r="B271">
        <f>'Sicilia foglio di lavoro'!B270</f>
        <v>900011</v>
      </c>
      <c r="C271">
        <f>'Sicilia foglio di lavoro'!C270</f>
        <v>617938</v>
      </c>
      <c r="D271">
        <f>'Sicilia foglio di lavoro'!E270</f>
        <v>55684</v>
      </c>
      <c r="E271">
        <f>'Sicilia foglio di lavoro'!G270</f>
        <v>38199</v>
      </c>
      <c r="F271">
        <f>'Sicilia foglio di lavoro'!H270</f>
        <v>1844</v>
      </c>
      <c r="G271">
        <f>'Sicilia foglio di lavoro'!I270</f>
        <v>1601</v>
      </c>
      <c r="H271">
        <f>'Sicilia foglio di lavoro'!J270</f>
        <v>243</v>
      </c>
      <c r="J271">
        <f>'Sicilia foglio di lavoro'!M270</f>
        <v>36355</v>
      </c>
      <c r="K271">
        <f>'Sicilia foglio di lavoro'!N270</f>
        <v>16210</v>
      </c>
      <c r="L271">
        <f>'Sicilia foglio di lavoro'!O270</f>
        <v>1275</v>
      </c>
      <c r="M271" s="2">
        <f t="shared" si="25"/>
        <v>4.1912091939579572E-2</v>
      </c>
      <c r="N271" s="2">
        <f t="shared" si="26"/>
        <v>6.3614230739024585E-3</v>
      </c>
      <c r="O271" s="2">
        <f t="shared" si="27"/>
        <v>0.95172648498651802</v>
      </c>
    </row>
    <row r="272" spans="1:15" x14ac:dyDescent="0.2">
      <c r="A272" s="4">
        <v>44160</v>
      </c>
      <c r="B272">
        <f>'Sicilia foglio di lavoro'!B271</f>
        <v>911444</v>
      </c>
      <c r="C272">
        <f>'Sicilia foglio di lavoro'!C271</f>
        <v>625213</v>
      </c>
      <c r="D272">
        <f>'Sicilia foglio di lavoro'!E271</f>
        <v>57001</v>
      </c>
      <c r="E272">
        <f>'Sicilia foglio di lavoro'!G271</f>
        <v>38320</v>
      </c>
      <c r="F272">
        <f>'Sicilia foglio di lavoro'!H271</f>
        <v>1824</v>
      </c>
      <c r="G272">
        <f>'Sicilia foglio di lavoro'!I271</f>
        <v>1574</v>
      </c>
      <c r="H272">
        <f>'Sicilia foglio di lavoro'!J271</f>
        <v>250</v>
      </c>
      <c r="J272">
        <f>'Sicilia foglio di lavoro'!M271</f>
        <v>36496</v>
      </c>
      <c r="K272">
        <f>'Sicilia foglio di lavoro'!N271</f>
        <v>17359</v>
      </c>
      <c r="L272">
        <f>'Sicilia foglio di lavoro'!O271</f>
        <v>1322</v>
      </c>
      <c r="M272" s="2">
        <f t="shared" si="25"/>
        <v>4.1075156576200415E-2</v>
      </c>
      <c r="N272" s="2">
        <f t="shared" si="26"/>
        <v>6.5240083507306888E-3</v>
      </c>
      <c r="O272" s="2">
        <f t="shared" si="27"/>
        <v>0.95240083507306894</v>
      </c>
    </row>
    <row r="273" spans="1:15" x14ac:dyDescent="0.2">
      <c r="A273" s="4">
        <v>44161</v>
      </c>
      <c r="B273">
        <f>'Sicilia foglio di lavoro'!B272</f>
        <v>922944</v>
      </c>
      <c r="C273">
        <f>'Sicilia foglio di lavoro'!C272</f>
        <v>632415</v>
      </c>
      <c r="D273">
        <f>'Sicilia foglio di lavoro'!E272</f>
        <v>58769</v>
      </c>
      <c r="E273">
        <f>'Sicilia foglio di lavoro'!G272</f>
        <v>38508</v>
      </c>
      <c r="F273">
        <f>'Sicilia foglio di lavoro'!H272</f>
        <v>1798</v>
      </c>
      <c r="G273">
        <f>'Sicilia foglio di lavoro'!I272</f>
        <v>1545</v>
      </c>
      <c r="H273">
        <f>'Sicilia foglio di lavoro'!J272</f>
        <v>253</v>
      </c>
      <c r="J273">
        <f>'Sicilia foglio di lavoro'!M272</f>
        <v>36710</v>
      </c>
      <c r="K273">
        <f>'Sicilia foglio di lavoro'!N272</f>
        <v>18890</v>
      </c>
      <c r="L273">
        <f>'Sicilia foglio di lavoro'!O272</f>
        <v>1371</v>
      </c>
      <c r="M273" s="2">
        <f t="shared" si="25"/>
        <v>4.0121533187909009E-2</v>
      </c>
      <c r="N273" s="2">
        <f t="shared" si="26"/>
        <v>6.5700633634569443E-3</v>
      </c>
      <c r="O273" s="2">
        <f t="shared" si="27"/>
        <v>0.9533084034486341</v>
      </c>
    </row>
    <row r="274" spans="1:15" x14ac:dyDescent="0.2">
      <c r="A274" s="4">
        <v>44162</v>
      </c>
      <c r="B274">
        <f>'Sicilia foglio di lavoro'!B273</f>
        <v>933579</v>
      </c>
      <c r="C274">
        <f>'Sicilia foglio di lavoro'!C273</f>
        <v>639257</v>
      </c>
      <c r="D274">
        <f>'Sicilia foglio di lavoro'!E273</f>
        <v>60335</v>
      </c>
      <c r="E274">
        <f>'Sicilia foglio di lavoro'!G273</f>
        <v>39083</v>
      </c>
      <c r="F274">
        <f>'Sicilia foglio di lavoro'!H273</f>
        <v>1789</v>
      </c>
      <c r="G274">
        <f>'Sicilia foglio di lavoro'!I273</f>
        <v>1539</v>
      </c>
      <c r="H274">
        <f>'Sicilia foglio di lavoro'!J273</f>
        <v>250</v>
      </c>
      <c r="J274">
        <f>'Sicilia foglio di lavoro'!M273</f>
        <v>37294</v>
      </c>
      <c r="K274">
        <f>'Sicilia foglio di lavoro'!N273</f>
        <v>19834</v>
      </c>
      <c r="L274">
        <f>'Sicilia foglio di lavoro'!O273</f>
        <v>1418</v>
      </c>
      <c r="M274" s="2">
        <f t="shared" si="25"/>
        <v>3.9377734564900339E-2</v>
      </c>
      <c r="N274" s="2">
        <f t="shared" si="26"/>
        <v>6.3966430417316993E-3</v>
      </c>
      <c r="O274" s="2">
        <f t="shared" si="27"/>
        <v>0.95422562239336794</v>
      </c>
    </row>
    <row r="275" spans="1:15" x14ac:dyDescent="0.2">
      <c r="A275" s="4">
        <v>44163</v>
      </c>
      <c r="B275">
        <f>'Sicilia foglio di lavoro'!B274</f>
        <v>942356</v>
      </c>
      <c r="C275">
        <f>'Sicilia foglio di lavoro'!C274</f>
        <v>644441</v>
      </c>
      <c r="D275">
        <f>'Sicilia foglio di lavoro'!E274</f>
        <v>61524</v>
      </c>
      <c r="E275">
        <f>'Sicilia foglio di lavoro'!G274</f>
        <v>39882</v>
      </c>
      <c r="F275">
        <f>'Sicilia foglio di lavoro'!H274</f>
        <v>1766</v>
      </c>
      <c r="G275">
        <f>'Sicilia foglio di lavoro'!I274</f>
        <v>1519</v>
      </c>
      <c r="H275">
        <f>'Sicilia foglio di lavoro'!J274</f>
        <v>247</v>
      </c>
      <c r="J275">
        <f>'Sicilia foglio di lavoro'!M274</f>
        <v>38116</v>
      </c>
      <c r="K275">
        <f>'Sicilia foglio di lavoro'!N274</f>
        <v>20181</v>
      </c>
      <c r="L275">
        <f>'Sicilia foglio di lavoro'!O274</f>
        <v>1461</v>
      </c>
      <c r="M275" s="2">
        <f t="shared" si="25"/>
        <v>3.8087357705230432E-2</v>
      </c>
      <c r="N275" s="2">
        <f t="shared" si="26"/>
        <v>6.193270146933454E-3</v>
      </c>
      <c r="O275" s="2">
        <f t="shared" si="27"/>
        <v>0.95571937214783609</v>
      </c>
    </row>
    <row r="276" spans="1:15" x14ac:dyDescent="0.2">
      <c r="A276" s="4">
        <v>44164</v>
      </c>
      <c r="B276">
        <f>'Sicilia foglio di lavoro'!B275</f>
        <v>951321</v>
      </c>
      <c r="C276">
        <f>'Sicilia foglio di lavoro'!C275</f>
        <v>649920</v>
      </c>
      <c r="D276">
        <f>'Sicilia foglio di lavoro'!E275</f>
        <v>62548</v>
      </c>
      <c r="E276">
        <f>'Sicilia foglio di lavoro'!G275</f>
        <v>40484</v>
      </c>
      <c r="F276">
        <f>'Sicilia foglio di lavoro'!H275</f>
        <v>1763</v>
      </c>
      <c r="G276">
        <f>'Sicilia foglio di lavoro'!I275</f>
        <v>1522</v>
      </c>
      <c r="H276">
        <f>'Sicilia foglio di lavoro'!J275</f>
        <v>241</v>
      </c>
      <c r="J276">
        <f>'Sicilia foglio di lavoro'!M275</f>
        <v>38721</v>
      </c>
      <c r="K276">
        <f>'Sicilia foglio di lavoro'!N275</f>
        <v>20558</v>
      </c>
      <c r="L276">
        <f>'Sicilia foglio di lavoro'!O275</f>
        <v>1506</v>
      </c>
      <c r="M276" s="2">
        <f t="shared" si="25"/>
        <v>3.759509929848829E-2</v>
      </c>
      <c r="N276" s="2">
        <f t="shared" si="26"/>
        <v>5.9529690742021538E-3</v>
      </c>
      <c r="O276" s="2">
        <f t="shared" si="27"/>
        <v>0.95645193162730957</v>
      </c>
    </row>
    <row r="277" spans="1:15" x14ac:dyDescent="0.2">
      <c r="A277" s="4">
        <v>44165</v>
      </c>
      <c r="B277">
        <f>'Sicilia foglio di lavoro'!B276</f>
        <v>959923</v>
      </c>
      <c r="C277">
        <f>'Sicilia foglio di lavoro'!C276</f>
        <v>654885</v>
      </c>
      <c r="D277">
        <f>'Sicilia foglio di lavoro'!E276</f>
        <v>63686</v>
      </c>
      <c r="E277">
        <f>'Sicilia foglio di lavoro'!G276</f>
        <v>40624</v>
      </c>
      <c r="F277">
        <f>'Sicilia foglio di lavoro'!H276</f>
        <v>1773</v>
      </c>
      <c r="G277">
        <f>'Sicilia foglio di lavoro'!I276</f>
        <v>1547</v>
      </c>
      <c r="H277">
        <f>'Sicilia foglio di lavoro'!J276</f>
        <v>226</v>
      </c>
      <c r="J277">
        <f>'Sicilia foglio di lavoro'!M276</f>
        <v>38851</v>
      </c>
      <c r="K277">
        <f>'Sicilia foglio di lavoro'!N276</f>
        <v>21507</v>
      </c>
      <c r="L277">
        <f>'Sicilia foglio di lavoro'!O276</f>
        <v>1555</v>
      </c>
      <c r="M277" s="2">
        <f t="shared" si="25"/>
        <v>3.8080937376920046E-2</v>
      </c>
      <c r="N277" s="2">
        <f t="shared" si="26"/>
        <v>5.5632138637258764E-3</v>
      </c>
      <c r="O277" s="2">
        <f t="shared" si="27"/>
        <v>0.95635584875935409</v>
      </c>
    </row>
    <row r="278" spans="1:15" x14ac:dyDescent="0.2">
      <c r="A278" s="4">
        <v>44166</v>
      </c>
      <c r="B278">
        <f>'Sicilia foglio di lavoro'!B277</f>
        <v>970696</v>
      </c>
      <c r="C278">
        <f>'Sicilia foglio di lavoro'!C277</f>
        <v>661271</v>
      </c>
      <c r="D278">
        <f>'Sicilia foglio di lavoro'!E277</f>
        <v>65085</v>
      </c>
      <c r="E278">
        <f>'Sicilia foglio di lavoro'!G277</f>
        <v>40730</v>
      </c>
      <c r="F278">
        <f>'Sicilia foglio di lavoro'!H277</f>
        <v>1737</v>
      </c>
      <c r="G278">
        <f>'Sicilia foglio di lavoro'!I277</f>
        <v>1517</v>
      </c>
      <c r="H278">
        <f>'Sicilia foglio di lavoro'!J277</f>
        <v>220</v>
      </c>
      <c r="J278">
        <f>'Sicilia foglio di lavoro'!M277</f>
        <v>38993</v>
      </c>
      <c r="K278">
        <f>'Sicilia foglio di lavoro'!N277</f>
        <v>22766</v>
      </c>
      <c r="L278">
        <f>'Sicilia foglio di lavoro'!O277</f>
        <v>1589</v>
      </c>
      <c r="M278" s="2">
        <f t="shared" si="25"/>
        <v>3.7245273753989686E-2</v>
      </c>
      <c r="N278" s="2">
        <f t="shared" si="26"/>
        <v>5.4014240117849248E-3</v>
      </c>
      <c r="O278" s="2">
        <f t="shared" si="27"/>
        <v>0.95735330223422543</v>
      </c>
    </row>
    <row r="279" spans="1:15" x14ac:dyDescent="0.2">
      <c r="A279" s="4">
        <v>44167</v>
      </c>
      <c r="B279">
        <f>'Sicilia foglio di lavoro'!B278</f>
        <v>982232</v>
      </c>
      <c r="C279">
        <f>'Sicilia foglio di lavoro'!C278</f>
        <v>668442</v>
      </c>
      <c r="D279">
        <f>'Sicilia foglio di lavoro'!E278</f>
        <v>66568</v>
      </c>
      <c r="E279">
        <f>'Sicilia foglio di lavoro'!G278</f>
        <v>39731</v>
      </c>
      <c r="F279">
        <f>'Sicilia foglio di lavoro'!H278</f>
        <v>1714</v>
      </c>
      <c r="G279">
        <f>'Sicilia foglio di lavoro'!I278</f>
        <v>1494</v>
      </c>
      <c r="H279">
        <f>'Sicilia foglio di lavoro'!J278</f>
        <v>220</v>
      </c>
      <c r="J279">
        <f>'Sicilia foglio di lavoro'!M278</f>
        <v>38017</v>
      </c>
      <c r="K279">
        <f>'Sicilia foglio di lavoro'!N278</f>
        <v>25221</v>
      </c>
      <c r="L279">
        <f>'Sicilia foglio di lavoro'!O278</f>
        <v>1616</v>
      </c>
      <c r="M279" s="2">
        <f t="shared" si="25"/>
        <v>3.7602879363721024E-2</v>
      </c>
      <c r="N279" s="2">
        <f t="shared" si="26"/>
        <v>5.5372379250459335E-3</v>
      </c>
      <c r="O279" s="2">
        <f t="shared" si="27"/>
        <v>0.95685988271123301</v>
      </c>
    </row>
    <row r="280" spans="1:15" x14ac:dyDescent="0.2">
      <c r="A280" s="4">
        <v>44168</v>
      </c>
      <c r="B280">
        <f>'Sicilia foglio di lavoro'!B279</f>
        <v>992813</v>
      </c>
      <c r="C280">
        <f>'Sicilia foglio di lavoro'!C279</f>
        <v>674771</v>
      </c>
      <c r="D280">
        <f>'Sicilia foglio di lavoro'!E279</f>
        <v>67862</v>
      </c>
      <c r="E280">
        <f>'Sicilia foglio di lavoro'!G279</f>
        <v>39780</v>
      </c>
      <c r="F280">
        <f>'Sicilia foglio di lavoro'!H279</f>
        <v>1686</v>
      </c>
      <c r="G280">
        <f>'Sicilia foglio di lavoro'!I279</f>
        <v>1465</v>
      </c>
      <c r="H280">
        <f>'Sicilia foglio di lavoro'!J279</f>
        <v>221</v>
      </c>
      <c r="I280">
        <f>'Sicilia foglio di lavoro'!K279</f>
        <v>15</v>
      </c>
      <c r="J280">
        <f>'Sicilia foglio di lavoro'!M279</f>
        <v>38094</v>
      </c>
      <c r="K280">
        <f>'Sicilia foglio di lavoro'!N279</f>
        <v>26432</v>
      </c>
      <c r="L280">
        <f>'Sicilia foglio di lavoro'!O279</f>
        <v>1650</v>
      </c>
      <c r="M280" s="2">
        <f t="shared" si="25"/>
        <v>3.6827551533433887E-2</v>
      </c>
      <c r="N280" s="2">
        <f t="shared" si="26"/>
        <v>5.5555555555555558E-3</v>
      </c>
      <c r="O280" s="2">
        <f t="shared" si="27"/>
        <v>0.9576168929110106</v>
      </c>
    </row>
    <row r="281" spans="1:15" x14ac:dyDescent="0.2">
      <c r="A281" s="4">
        <v>44169</v>
      </c>
      <c r="B281">
        <f>'Sicilia foglio di lavoro'!B280</f>
        <v>1002839</v>
      </c>
      <c r="C281">
        <f>'Sicilia foglio di lavoro'!C280</f>
        <v>680641</v>
      </c>
      <c r="D281">
        <f>'Sicilia foglio di lavoro'!E280</f>
        <v>69227</v>
      </c>
      <c r="E281">
        <f>'Sicilia foglio di lavoro'!G280</f>
        <v>39350</v>
      </c>
      <c r="F281">
        <f>'Sicilia foglio di lavoro'!H280</f>
        <v>1647</v>
      </c>
      <c r="G281">
        <f>'Sicilia foglio di lavoro'!I280</f>
        <v>1431</v>
      </c>
      <c r="H281">
        <f>'Sicilia foglio di lavoro'!J280</f>
        <v>216</v>
      </c>
      <c r="I281">
        <f>'Sicilia foglio di lavoro'!K280</f>
        <v>12</v>
      </c>
      <c r="J281">
        <f>'Sicilia foglio di lavoro'!M280</f>
        <v>37703</v>
      </c>
      <c r="K281">
        <f>'Sicilia foglio di lavoro'!N280</f>
        <v>28188</v>
      </c>
      <c r="L281">
        <f>'Sicilia foglio di lavoro'!O280</f>
        <v>1689</v>
      </c>
      <c r="M281" s="2">
        <f t="shared" si="25"/>
        <v>3.6365946632782718E-2</v>
      </c>
      <c r="N281" s="2">
        <f t="shared" si="26"/>
        <v>5.489199491740788E-3</v>
      </c>
      <c r="O281" s="2">
        <f t="shared" si="27"/>
        <v>0.95814485387547654</v>
      </c>
    </row>
    <row r="282" spans="1:15" x14ac:dyDescent="0.2">
      <c r="A282" s="4">
        <v>44170</v>
      </c>
      <c r="B282">
        <f>'Sicilia foglio di lavoro'!B281</f>
        <v>1013714</v>
      </c>
      <c r="C282">
        <f>'Sicilia foglio di lavoro'!C281</f>
        <v>687039</v>
      </c>
      <c r="D282">
        <f>'Sicilia foglio di lavoro'!E281</f>
        <v>70467</v>
      </c>
      <c r="E282">
        <f>'Sicilia foglio di lavoro'!G281</f>
        <v>39540</v>
      </c>
      <c r="F282">
        <f>'Sicilia foglio di lavoro'!H281</f>
        <v>1615</v>
      </c>
      <c r="G282">
        <f>'Sicilia foglio di lavoro'!I281</f>
        <v>1400</v>
      </c>
      <c r="H282">
        <f>'Sicilia foglio di lavoro'!J281</f>
        <v>215</v>
      </c>
      <c r="I282">
        <f>'Sicilia foglio di lavoro'!K281</f>
        <v>12</v>
      </c>
      <c r="J282">
        <f>'Sicilia foglio di lavoro'!M281</f>
        <v>37925</v>
      </c>
      <c r="K282">
        <f>'Sicilia foglio di lavoro'!N281</f>
        <v>29204</v>
      </c>
      <c r="L282">
        <f>'Sicilia foglio di lavoro'!O281</f>
        <v>1723</v>
      </c>
      <c r="M282" s="2">
        <f t="shared" si="25"/>
        <v>3.5407182599898834E-2</v>
      </c>
      <c r="N282" s="2">
        <f t="shared" si="26"/>
        <v>5.4375316135558925E-3</v>
      </c>
      <c r="O282" s="2">
        <f t="shared" si="27"/>
        <v>0.9591552857865453</v>
      </c>
    </row>
    <row r="283" spans="1:15" x14ac:dyDescent="0.2">
      <c r="A283" s="4">
        <v>44171</v>
      </c>
      <c r="B283">
        <f>'Sicilia foglio di lavoro'!B282</f>
        <v>1021846</v>
      </c>
      <c r="C283">
        <f>'Sicilia foglio di lavoro'!C282</f>
        <v>692062</v>
      </c>
      <c r="D283">
        <f>'Sicilia foglio di lavoro'!E282</f>
        <v>71489</v>
      </c>
      <c r="E283">
        <f>'Sicilia foglio di lavoro'!G282</f>
        <v>39746</v>
      </c>
      <c r="F283">
        <f>'Sicilia foglio di lavoro'!H282</f>
        <v>1580</v>
      </c>
      <c r="G283">
        <f>'Sicilia foglio di lavoro'!I282</f>
        <v>1367</v>
      </c>
      <c r="H283">
        <f>'Sicilia foglio di lavoro'!J282</f>
        <v>213</v>
      </c>
      <c r="I283">
        <f>'Sicilia foglio di lavoro'!K282</f>
        <v>8</v>
      </c>
      <c r="J283">
        <f>'Sicilia foglio di lavoro'!M282</f>
        <v>38166</v>
      </c>
      <c r="K283">
        <f>'Sicilia foglio di lavoro'!N282</f>
        <v>29984</v>
      </c>
      <c r="L283">
        <f>'Sicilia foglio di lavoro'!O282</f>
        <v>1759</v>
      </c>
      <c r="M283" s="2">
        <f t="shared" si="25"/>
        <v>3.4393398077793992E-2</v>
      </c>
      <c r="N283" s="2">
        <f t="shared" si="26"/>
        <v>5.3590298394807024E-3</v>
      </c>
      <c r="O283" s="2">
        <f t="shared" si="27"/>
        <v>0.96024757208272526</v>
      </c>
    </row>
    <row r="284" spans="1:15" x14ac:dyDescent="0.2">
      <c r="A284" s="4">
        <v>44172</v>
      </c>
      <c r="B284">
        <f>'Sicilia foglio di lavoro'!B283</f>
        <v>1030232</v>
      </c>
      <c r="C284">
        <f>'Sicilia foglio di lavoro'!C283</f>
        <v>696890</v>
      </c>
      <c r="D284">
        <f>'Sicilia foglio di lavoro'!E283</f>
        <v>72407</v>
      </c>
      <c r="E284">
        <f>'Sicilia foglio di lavoro'!G283</f>
        <v>40246</v>
      </c>
      <c r="F284">
        <f>'Sicilia foglio di lavoro'!H283</f>
        <v>1592</v>
      </c>
      <c r="G284">
        <f>'Sicilia foglio di lavoro'!I283</f>
        <v>1387</v>
      </c>
      <c r="H284">
        <f>'Sicilia foglio di lavoro'!J283</f>
        <v>205</v>
      </c>
      <c r="I284">
        <f>'Sicilia foglio di lavoro'!K283</f>
        <v>9</v>
      </c>
      <c r="J284">
        <f>'Sicilia foglio di lavoro'!M283</f>
        <v>38654</v>
      </c>
      <c r="K284">
        <f>'Sicilia foglio di lavoro'!N283</f>
        <v>30368</v>
      </c>
      <c r="L284">
        <f>'Sicilia foglio di lavoro'!O283</f>
        <v>1793</v>
      </c>
      <c r="M284" s="2">
        <f t="shared" si="25"/>
        <v>3.4463052228792923E-2</v>
      </c>
      <c r="N284" s="2">
        <f t="shared" si="26"/>
        <v>5.0936739054812897E-3</v>
      </c>
      <c r="O284" s="2">
        <f t="shared" si="27"/>
        <v>0.96044327386572581</v>
      </c>
    </row>
    <row r="285" spans="1:15" x14ac:dyDescent="0.2">
      <c r="A285" s="4">
        <v>44173</v>
      </c>
      <c r="B285">
        <f>'Sicilia foglio di lavoro'!B284</f>
        <v>1040198</v>
      </c>
      <c r="C285">
        <f>'Sicilia foglio di lavoro'!C284</f>
        <v>702770</v>
      </c>
      <c r="D285">
        <f>'Sicilia foglio di lavoro'!E284</f>
        <v>73555</v>
      </c>
      <c r="E285">
        <f>'Sicilia foglio di lavoro'!G284</f>
        <v>39555</v>
      </c>
      <c r="F285">
        <f>'Sicilia foglio di lavoro'!H284</f>
        <v>1573</v>
      </c>
      <c r="G285">
        <f>'Sicilia foglio di lavoro'!I284</f>
        <v>1374</v>
      </c>
      <c r="H285">
        <f>'Sicilia foglio di lavoro'!J284</f>
        <v>199</v>
      </c>
      <c r="I285">
        <f>'Sicilia foglio di lavoro'!K284</f>
        <v>15</v>
      </c>
      <c r="J285">
        <f>'Sicilia foglio di lavoro'!M284</f>
        <v>37982</v>
      </c>
      <c r="K285">
        <f>'Sicilia foglio di lavoro'!N284</f>
        <v>32171</v>
      </c>
      <c r="L285">
        <f>'Sicilia foglio di lavoro'!O284</f>
        <v>1829</v>
      </c>
      <c r="M285" s="2">
        <f t="shared" si="25"/>
        <v>3.4736442927569208E-2</v>
      </c>
      <c r="N285" s="2">
        <f t="shared" si="26"/>
        <v>5.0309695360889898E-3</v>
      </c>
      <c r="O285" s="2">
        <f t="shared" si="27"/>
        <v>0.96023258753634178</v>
      </c>
    </row>
    <row r="286" spans="1:15" x14ac:dyDescent="0.2">
      <c r="A286" s="4">
        <v>44174</v>
      </c>
      <c r="B286">
        <f>'Sicilia foglio di lavoro'!B285</f>
        <v>1047211</v>
      </c>
      <c r="C286">
        <f>'Sicilia foglio di lavoro'!C285</f>
        <v>707036</v>
      </c>
      <c r="D286">
        <f>'Sicilia foglio di lavoro'!E285</f>
        <v>74308</v>
      </c>
      <c r="E286">
        <f>'Sicilia foglio di lavoro'!G285</f>
        <v>38647</v>
      </c>
      <c r="F286">
        <f>'Sicilia foglio di lavoro'!H285</f>
        <v>1572</v>
      </c>
      <c r="G286">
        <f>'Sicilia foglio di lavoro'!I285</f>
        <v>1374</v>
      </c>
      <c r="H286">
        <f>'Sicilia foglio di lavoro'!J285</f>
        <v>198</v>
      </c>
      <c r="I286">
        <f>'Sicilia foglio di lavoro'!K285</f>
        <v>18</v>
      </c>
      <c r="J286">
        <f>'Sicilia foglio di lavoro'!M285</f>
        <v>37075</v>
      </c>
      <c r="K286">
        <f>'Sicilia foglio di lavoro'!N285</f>
        <v>33798</v>
      </c>
      <c r="L286">
        <f>'Sicilia foglio di lavoro'!O285</f>
        <v>1863</v>
      </c>
      <c r="M286" s="2">
        <f t="shared" si="25"/>
        <v>3.5552565529019073E-2</v>
      </c>
      <c r="N286" s="2">
        <f t="shared" si="26"/>
        <v>5.1232954692472894E-3</v>
      </c>
      <c r="O286" s="2">
        <f t="shared" si="27"/>
        <v>0.95932413900173363</v>
      </c>
    </row>
    <row r="287" spans="1:15" x14ac:dyDescent="0.2">
      <c r="A287" s="4">
        <v>44175</v>
      </c>
      <c r="B287">
        <f>'Sicilia foglio di lavoro'!B286</f>
        <v>1056737</v>
      </c>
      <c r="C287">
        <f>'Sicilia foglio di lavoro'!C286</f>
        <v>712959</v>
      </c>
      <c r="D287">
        <f>'Sicilia foglio di lavoro'!E286</f>
        <v>75367</v>
      </c>
      <c r="E287">
        <f>'Sicilia foglio di lavoro'!G286</f>
        <v>36969</v>
      </c>
      <c r="F287">
        <f>'Sicilia foglio di lavoro'!H286</f>
        <v>1539</v>
      </c>
      <c r="G287">
        <f>'Sicilia foglio di lavoro'!I286</f>
        <v>1342</v>
      </c>
      <c r="H287">
        <f>'Sicilia foglio di lavoro'!J286</f>
        <v>197</v>
      </c>
      <c r="I287">
        <f>'Sicilia foglio di lavoro'!K286</f>
        <v>21</v>
      </c>
      <c r="J287">
        <f>'Sicilia foglio di lavoro'!M286</f>
        <v>35430</v>
      </c>
      <c r="K287">
        <f>'Sicilia foglio di lavoro'!N286</f>
        <v>36503</v>
      </c>
      <c r="L287">
        <f>'Sicilia foglio di lavoro'!O286</f>
        <v>1895</v>
      </c>
      <c r="M287" s="2">
        <f t="shared" si="25"/>
        <v>3.6300684357164111E-2</v>
      </c>
      <c r="N287" s="2">
        <f t="shared" si="26"/>
        <v>5.3287889853661178E-3</v>
      </c>
      <c r="O287" s="2">
        <f t="shared" si="27"/>
        <v>0.9583705266574698</v>
      </c>
    </row>
    <row r="288" spans="1:15" x14ac:dyDescent="0.2">
      <c r="A288" s="4">
        <v>44176</v>
      </c>
      <c r="B288">
        <f>'Sicilia foglio di lavoro'!B287</f>
        <v>1066271</v>
      </c>
      <c r="C288">
        <f>'Sicilia foglio di lavoro'!C287</f>
        <v>717462</v>
      </c>
      <c r="D288">
        <f>'Sicilia foglio di lavoro'!E287</f>
        <v>76366</v>
      </c>
      <c r="E288">
        <f>'Sicilia foglio di lavoro'!G287</f>
        <v>36410</v>
      </c>
      <c r="F288">
        <f>'Sicilia foglio di lavoro'!H287</f>
        <v>1477</v>
      </c>
      <c r="G288">
        <f>'Sicilia foglio di lavoro'!I287</f>
        <v>1280</v>
      </c>
      <c r="H288">
        <f>'Sicilia foglio di lavoro'!J287</f>
        <v>197</v>
      </c>
      <c r="I288">
        <f>'Sicilia foglio di lavoro'!K287</f>
        <v>15</v>
      </c>
      <c r="J288">
        <f>'Sicilia foglio di lavoro'!M287</f>
        <v>34933</v>
      </c>
      <c r="K288">
        <f>'Sicilia foglio di lavoro'!N287</f>
        <v>38033</v>
      </c>
      <c r="L288">
        <f>'Sicilia foglio di lavoro'!O287</f>
        <v>1923</v>
      </c>
      <c r="M288" s="2">
        <f t="shared" si="25"/>
        <v>3.5155177149134853E-2</v>
      </c>
      <c r="N288" s="2">
        <f t="shared" si="26"/>
        <v>5.4106014831090364E-3</v>
      </c>
      <c r="O288" s="2">
        <f t="shared" si="27"/>
        <v>0.95943422136775613</v>
      </c>
    </row>
    <row r="289" spans="1:15" x14ac:dyDescent="0.2">
      <c r="A289" s="4">
        <v>44177</v>
      </c>
      <c r="B289">
        <f>'Sicilia foglio di lavoro'!B288</f>
        <v>1075330</v>
      </c>
      <c r="C289">
        <f>'Sicilia foglio di lavoro'!C288</f>
        <v>723402</v>
      </c>
      <c r="D289">
        <f>'Sicilia foglio di lavoro'!E288</f>
        <v>77382</v>
      </c>
      <c r="E289">
        <f>'Sicilia foglio di lavoro'!G288</f>
        <v>35761</v>
      </c>
      <c r="F289">
        <f>'Sicilia foglio di lavoro'!H288</f>
        <v>1439</v>
      </c>
      <c r="G289">
        <f>'Sicilia foglio di lavoro'!I288</f>
        <v>1243</v>
      </c>
      <c r="H289">
        <f>'Sicilia foglio di lavoro'!J288</f>
        <v>196</v>
      </c>
      <c r="I289">
        <f>'Sicilia foglio di lavoro'!K288</f>
        <v>16</v>
      </c>
      <c r="J289">
        <f>'Sicilia foglio di lavoro'!M288</f>
        <v>34322</v>
      </c>
      <c r="K289">
        <f>'Sicilia foglio di lavoro'!N288</f>
        <v>39675</v>
      </c>
      <c r="L289">
        <f>'Sicilia foglio di lavoro'!O288</f>
        <v>1946</v>
      </c>
      <c r="M289" s="2">
        <f t="shared" si="25"/>
        <v>3.4758535835127655E-2</v>
      </c>
      <c r="N289" s="2">
        <f t="shared" si="26"/>
        <v>5.4808310729565725E-3</v>
      </c>
      <c r="O289" s="2">
        <f t="shared" si="27"/>
        <v>0.95976063309191573</v>
      </c>
    </row>
    <row r="290" spans="1:15" x14ac:dyDescent="0.2">
      <c r="A290" s="4">
        <v>44178</v>
      </c>
      <c r="B290">
        <f>'Sicilia foglio di lavoro'!B289</f>
        <v>1082424</v>
      </c>
      <c r="C290">
        <f>'Sicilia foglio di lavoro'!C289</f>
        <v>727787</v>
      </c>
      <c r="D290">
        <f>'Sicilia foglio di lavoro'!E289</f>
        <v>78190</v>
      </c>
      <c r="E290">
        <f>'Sicilia foglio di lavoro'!G289</f>
        <v>35719</v>
      </c>
      <c r="F290">
        <f>'Sicilia foglio di lavoro'!H289</f>
        <v>1424</v>
      </c>
      <c r="G290">
        <f>'Sicilia foglio di lavoro'!I289</f>
        <v>1226</v>
      </c>
      <c r="H290">
        <f>'Sicilia foglio di lavoro'!J289</f>
        <v>198</v>
      </c>
      <c r="I290">
        <f>'Sicilia foglio di lavoro'!K289</f>
        <v>12</v>
      </c>
      <c r="J290">
        <f>'Sicilia foglio di lavoro'!M289</f>
        <v>34295</v>
      </c>
      <c r="K290">
        <f>'Sicilia foglio di lavoro'!N289</f>
        <v>40504</v>
      </c>
      <c r="L290">
        <f>'Sicilia foglio di lavoro'!O289</f>
        <v>1967</v>
      </c>
      <c r="M290" s="2">
        <f t="shared" si="25"/>
        <v>3.4323469302052129E-2</v>
      </c>
      <c r="N290" s="2">
        <f t="shared" si="26"/>
        <v>5.5432682885859065E-3</v>
      </c>
      <c r="O290" s="2">
        <f t="shared" si="27"/>
        <v>0.96013326240936192</v>
      </c>
    </row>
    <row r="291" spans="1:15" x14ac:dyDescent="0.2">
      <c r="A291" s="4">
        <v>44179</v>
      </c>
      <c r="B291">
        <f>'Sicilia foglio di lavoro'!B290</f>
        <v>1089515</v>
      </c>
      <c r="C291">
        <f>'Sicilia foglio di lavoro'!C290</f>
        <v>732421</v>
      </c>
      <c r="D291">
        <f>'Sicilia foglio di lavoro'!E290</f>
        <v>79104</v>
      </c>
      <c r="E291">
        <f>'Sicilia foglio di lavoro'!G290</f>
        <v>35841</v>
      </c>
      <c r="F291">
        <f>'Sicilia foglio di lavoro'!H290</f>
        <v>1426</v>
      </c>
      <c r="G291">
        <f>'Sicilia foglio di lavoro'!I290</f>
        <v>1237</v>
      </c>
      <c r="H291">
        <f>'Sicilia foglio di lavoro'!J290</f>
        <v>189</v>
      </c>
      <c r="I291">
        <f>'Sicilia foglio di lavoro'!K290</f>
        <v>12</v>
      </c>
      <c r="J291">
        <f>'Sicilia foglio di lavoro'!M290</f>
        <v>34415</v>
      </c>
      <c r="K291">
        <f>'Sicilia foglio di lavoro'!N290</f>
        <v>41264</v>
      </c>
      <c r="L291">
        <f>'Sicilia foglio di lavoro'!O290</f>
        <v>1999</v>
      </c>
      <c r="M291" s="2">
        <f t="shared" si="25"/>
        <v>3.4513545939008398E-2</v>
      </c>
      <c r="N291" s="2">
        <f t="shared" si="26"/>
        <v>5.2732903657822048E-3</v>
      </c>
      <c r="O291" s="2">
        <f t="shared" si="27"/>
        <v>0.96021316369520937</v>
      </c>
    </row>
    <row r="292" spans="1:15" x14ac:dyDescent="0.2">
      <c r="A292" s="4">
        <v>44180</v>
      </c>
      <c r="B292">
        <f>'Sicilia foglio di lavoro'!B291</f>
        <v>1098601</v>
      </c>
      <c r="C292">
        <f>'Sicilia foglio di lavoro'!C291</f>
        <v>737959</v>
      </c>
      <c r="D292">
        <f>'Sicilia foglio di lavoro'!E291</f>
        <v>80191</v>
      </c>
      <c r="E292">
        <f>'Sicilia foglio di lavoro'!G291</f>
        <v>35969</v>
      </c>
      <c r="F292">
        <f>'Sicilia foglio di lavoro'!H291</f>
        <v>1410</v>
      </c>
      <c r="G292">
        <f>'Sicilia foglio di lavoro'!I291</f>
        <v>1225</v>
      </c>
      <c r="H292">
        <f>'Sicilia foglio di lavoro'!J291</f>
        <v>185</v>
      </c>
      <c r="I292">
        <f>'Sicilia foglio di lavoro'!K291</f>
        <v>14</v>
      </c>
      <c r="J292">
        <f>'Sicilia foglio di lavoro'!M291</f>
        <v>34559</v>
      </c>
      <c r="K292">
        <f>'Sicilia foglio di lavoro'!N291</f>
        <v>42192</v>
      </c>
      <c r="L292">
        <f>'Sicilia foglio di lavoro'!O291</f>
        <v>2030</v>
      </c>
      <c r="M292" s="2">
        <f t="shared" si="25"/>
        <v>3.4057104729072259E-2</v>
      </c>
      <c r="N292" s="2">
        <f t="shared" si="26"/>
        <v>5.1433178570435651E-3</v>
      </c>
      <c r="O292" s="2">
        <f t="shared" si="27"/>
        <v>0.96079957741388422</v>
      </c>
    </row>
    <row r="293" spans="1:15" x14ac:dyDescent="0.2">
      <c r="A293" s="4">
        <v>44181</v>
      </c>
      <c r="B293">
        <f>'Sicilia foglio di lavoro'!B292</f>
        <v>1108575</v>
      </c>
      <c r="C293">
        <f>'Sicilia foglio di lavoro'!C292</f>
        <v>744403</v>
      </c>
      <c r="D293">
        <f>'Sicilia foglio di lavoro'!E292</f>
        <v>81256</v>
      </c>
      <c r="E293">
        <f>'Sicilia foglio di lavoro'!G292</f>
        <v>35176</v>
      </c>
      <c r="F293">
        <f>'Sicilia foglio di lavoro'!H292</f>
        <v>1371</v>
      </c>
      <c r="G293">
        <f>'Sicilia foglio di lavoro'!I292</f>
        <v>1188</v>
      </c>
      <c r="H293">
        <f>'Sicilia foglio di lavoro'!J292</f>
        <v>183</v>
      </c>
      <c r="I293">
        <f>'Sicilia foglio di lavoro'!K292</f>
        <v>18</v>
      </c>
      <c r="J293">
        <f>'Sicilia foglio di lavoro'!M292</f>
        <v>33805</v>
      </c>
      <c r="K293">
        <f>'Sicilia foglio di lavoro'!N292</f>
        <v>44021</v>
      </c>
      <c r="L293">
        <f>'Sicilia foglio di lavoro'!O292</f>
        <v>2059</v>
      </c>
      <c r="M293" s="2">
        <f t="shared" si="25"/>
        <v>3.377302706390721E-2</v>
      </c>
      <c r="N293" s="2">
        <f t="shared" si="26"/>
        <v>5.2024107345917669E-3</v>
      </c>
      <c r="O293" s="2">
        <f t="shared" si="27"/>
        <v>0.96102456220150101</v>
      </c>
    </row>
    <row r="294" spans="1:15" x14ac:dyDescent="0.2">
      <c r="A294" s="4">
        <v>44182</v>
      </c>
      <c r="B294">
        <f>'Sicilia foglio di lavoro'!B293</f>
        <v>1117928</v>
      </c>
      <c r="C294">
        <f>'Sicilia foglio di lavoro'!C293</f>
        <v>750056</v>
      </c>
      <c r="D294">
        <f>'Sicilia foglio di lavoro'!E293</f>
        <v>82128</v>
      </c>
      <c r="E294">
        <f>'Sicilia foglio di lavoro'!G293</f>
        <v>34688</v>
      </c>
      <c r="F294">
        <f>'Sicilia foglio di lavoro'!H293</f>
        <v>1310</v>
      </c>
      <c r="G294">
        <f>'Sicilia foglio di lavoro'!I293</f>
        <v>1131</v>
      </c>
      <c r="H294">
        <f>'Sicilia foglio di lavoro'!J293</f>
        <v>179</v>
      </c>
      <c r="I294">
        <f>'Sicilia foglio di lavoro'!K293</f>
        <v>10</v>
      </c>
      <c r="J294">
        <f>'Sicilia foglio di lavoro'!M293</f>
        <v>33378</v>
      </c>
      <c r="K294">
        <f>'Sicilia foglio di lavoro'!N293</f>
        <v>45353</v>
      </c>
      <c r="L294">
        <f>'Sicilia foglio di lavoro'!O293</f>
        <v>2087</v>
      </c>
      <c r="M294" s="2">
        <f t="shared" si="25"/>
        <v>3.2604935424354241E-2</v>
      </c>
      <c r="N294" s="2">
        <f t="shared" si="26"/>
        <v>5.160285977859779E-3</v>
      </c>
      <c r="O294" s="2">
        <f t="shared" si="27"/>
        <v>0.96223477859778594</v>
      </c>
    </row>
    <row r="295" spans="1:15" x14ac:dyDescent="0.2">
      <c r="A295" s="4">
        <v>44183</v>
      </c>
      <c r="B295">
        <f>'Sicilia foglio di lavoro'!B294</f>
        <v>1126037</v>
      </c>
      <c r="C295">
        <f>'Sicilia foglio di lavoro'!C294</f>
        <v>755132</v>
      </c>
      <c r="D295">
        <f>'Sicilia foglio di lavoro'!E294</f>
        <v>82859</v>
      </c>
      <c r="E295">
        <f>'Sicilia foglio di lavoro'!G294</f>
        <v>33865</v>
      </c>
      <c r="F295">
        <f>'Sicilia foglio di lavoro'!H294</f>
        <v>1273</v>
      </c>
      <c r="G295">
        <f>'Sicilia foglio di lavoro'!I294</f>
        <v>1091</v>
      </c>
      <c r="H295">
        <f>'Sicilia foglio di lavoro'!J294</f>
        <v>182</v>
      </c>
      <c r="I295">
        <f>'Sicilia foglio di lavoro'!K294</f>
        <v>19</v>
      </c>
      <c r="J295">
        <f>'Sicilia foglio di lavoro'!M294</f>
        <v>32592</v>
      </c>
      <c r="K295">
        <f>'Sicilia foglio di lavoro'!N294</f>
        <v>46885</v>
      </c>
      <c r="L295">
        <f>'Sicilia foglio di lavoro'!O294</f>
        <v>2109</v>
      </c>
      <c r="M295" s="2">
        <f t="shared" si="25"/>
        <v>3.2216152369703231E-2</v>
      </c>
      <c r="N295" s="2">
        <f t="shared" si="26"/>
        <v>5.3742802303262957E-3</v>
      </c>
      <c r="O295" s="2">
        <f t="shared" si="27"/>
        <v>0.96240956739997052</v>
      </c>
    </row>
    <row r="296" spans="1:15" x14ac:dyDescent="0.2">
      <c r="A296" s="4">
        <v>44184</v>
      </c>
      <c r="B296">
        <f>'Sicilia foglio di lavoro'!B295</f>
        <v>1133274</v>
      </c>
      <c r="C296">
        <f>'Sicilia foglio di lavoro'!C295</f>
        <v>759544</v>
      </c>
      <c r="D296">
        <f>'Sicilia foglio di lavoro'!E295</f>
        <v>83737</v>
      </c>
      <c r="E296">
        <f>'Sicilia foglio di lavoro'!G295</f>
        <v>33843</v>
      </c>
      <c r="F296">
        <f>'Sicilia foglio di lavoro'!H295</f>
        <v>1245</v>
      </c>
      <c r="G296">
        <f>'Sicilia foglio di lavoro'!I295</f>
        <v>1071</v>
      </c>
      <c r="H296">
        <f>'Sicilia foglio di lavoro'!J295</f>
        <v>174</v>
      </c>
      <c r="I296">
        <f>'Sicilia foglio di lavoro'!K295</f>
        <v>7</v>
      </c>
      <c r="J296">
        <f>'Sicilia foglio di lavoro'!M295</f>
        <v>32598</v>
      </c>
      <c r="K296">
        <f>'Sicilia foglio di lavoro'!N295</f>
        <v>47763</v>
      </c>
      <c r="L296">
        <f>'Sicilia foglio di lavoro'!O295</f>
        <v>2131</v>
      </c>
      <c r="M296" s="2">
        <f t="shared" si="25"/>
        <v>3.1646130662175337E-2</v>
      </c>
      <c r="N296" s="2">
        <f t="shared" si="26"/>
        <v>5.1413881748071976E-3</v>
      </c>
      <c r="O296" s="2">
        <f t="shared" si="27"/>
        <v>0.9632124811630175</v>
      </c>
    </row>
    <row r="297" spans="1:15" x14ac:dyDescent="0.2">
      <c r="A297" s="4">
        <v>44185</v>
      </c>
      <c r="B297">
        <f>'Sicilia foglio di lavoro'!B296</f>
        <v>1140383</v>
      </c>
      <c r="C297">
        <f>'Sicilia foglio di lavoro'!C296</f>
        <v>764128</v>
      </c>
      <c r="D297">
        <f>'Sicilia foglio di lavoro'!E296</f>
        <v>84529</v>
      </c>
      <c r="E297">
        <f>'Sicilia foglio di lavoro'!G296</f>
        <v>33883</v>
      </c>
      <c r="F297">
        <f>'Sicilia foglio di lavoro'!H296</f>
        <v>1254</v>
      </c>
      <c r="G297">
        <f>'Sicilia foglio di lavoro'!I296</f>
        <v>1076</v>
      </c>
      <c r="H297">
        <f>'Sicilia foglio di lavoro'!J296</f>
        <v>178</v>
      </c>
      <c r="I297">
        <f>'Sicilia foglio di lavoro'!K296</f>
        <v>13</v>
      </c>
      <c r="J297">
        <f>'Sicilia foglio di lavoro'!M296</f>
        <v>32629</v>
      </c>
      <c r="K297">
        <f>'Sicilia foglio di lavoro'!N296</f>
        <v>48491</v>
      </c>
      <c r="L297">
        <f>'Sicilia foglio di lavoro'!O296</f>
        <v>2155</v>
      </c>
      <c r="M297" s="2">
        <f t="shared" si="25"/>
        <v>3.1756337986600949E-2</v>
      </c>
      <c r="N297" s="2">
        <f t="shared" si="26"/>
        <v>5.2533718974116812E-3</v>
      </c>
      <c r="O297" s="2">
        <f t="shared" si="27"/>
        <v>0.96299029011598736</v>
      </c>
    </row>
    <row r="298" spans="1:15" x14ac:dyDescent="0.2">
      <c r="A298" s="4">
        <v>44186</v>
      </c>
      <c r="B298">
        <f>'Sicilia foglio di lavoro'!B297</f>
        <v>1146599</v>
      </c>
      <c r="C298">
        <f>'Sicilia foglio di lavoro'!C297</f>
        <v>768070</v>
      </c>
      <c r="D298">
        <f>'Sicilia foglio di lavoro'!E297</f>
        <v>85198</v>
      </c>
      <c r="E298">
        <f>'Sicilia foglio di lavoro'!G297</f>
        <v>33903</v>
      </c>
      <c r="F298">
        <f>'Sicilia foglio di lavoro'!H297</f>
        <v>1267</v>
      </c>
      <c r="G298">
        <f>'Sicilia foglio di lavoro'!I297</f>
        <v>1086</v>
      </c>
      <c r="H298">
        <f>'Sicilia foglio di lavoro'!J297</f>
        <v>181</v>
      </c>
      <c r="I298">
        <f>'Sicilia foglio di lavoro'!K297</f>
        <v>16</v>
      </c>
      <c r="J298">
        <f>'Sicilia foglio di lavoro'!M297</f>
        <v>32636</v>
      </c>
      <c r="K298">
        <f>'Sicilia foglio di lavoro'!N297</f>
        <v>49114</v>
      </c>
      <c r="L298">
        <f>'Sicilia foglio di lavoro'!O297</f>
        <v>2181</v>
      </c>
      <c r="M298" s="2">
        <f t="shared" si="25"/>
        <v>3.2032563489956638E-2</v>
      </c>
      <c r="N298" s="2">
        <f t="shared" si="26"/>
        <v>5.3387605816594399E-3</v>
      </c>
      <c r="O298" s="2">
        <f t="shared" si="27"/>
        <v>0.96262867592838397</v>
      </c>
    </row>
    <row r="299" spans="1:15" x14ac:dyDescent="0.2">
      <c r="A299" s="4">
        <v>44187</v>
      </c>
      <c r="B299">
        <f>'Sicilia foglio di lavoro'!B298</f>
        <v>1155288</v>
      </c>
      <c r="C299">
        <f>'Sicilia foglio di lavoro'!C298</f>
        <v>773208</v>
      </c>
      <c r="D299">
        <f>'Sicilia foglio di lavoro'!E298</f>
        <v>86092</v>
      </c>
      <c r="E299">
        <f>'Sicilia foglio di lavoro'!G298</f>
        <v>33492</v>
      </c>
      <c r="F299">
        <f>'Sicilia foglio di lavoro'!H298</f>
        <v>1235</v>
      </c>
      <c r="G299">
        <f>'Sicilia foglio di lavoro'!I298</f>
        <v>1059</v>
      </c>
      <c r="H299">
        <f>'Sicilia foglio di lavoro'!J298</f>
        <v>176</v>
      </c>
      <c r="I299">
        <f>'Sicilia foglio di lavoro'!K298</f>
        <v>7</v>
      </c>
      <c r="J299">
        <f>'Sicilia foglio di lavoro'!M298</f>
        <v>32257</v>
      </c>
      <c r="K299">
        <f>'Sicilia foglio di lavoro'!N298</f>
        <v>50397</v>
      </c>
      <c r="L299">
        <f>'Sicilia foglio di lavoro'!O298</f>
        <v>2203</v>
      </c>
      <c r="M299" s="2">
        <f t="shared" ref="M299:M330" si="28">G299/E299</f>
        <v>3.1619491221784306E-2</v>
      </c>
      <c r="N299" s="2">
        <f t="shared" ref="N299:N330" si="29">H299/E299</f>
        <v>5.2549862653768062E-3</v>
      </c>
      <c r="O299" s="2">
        <f t="shared" ref="O299:O330" si="30">J299/E299</f>
        <v>0.96312552251283889</v>
      </c>
    </row>
    <row r="300" spans="1:15" x14ac:dyDescent="0.2">
      <c r="A300" s="4">
        <v>44188</v>
      </c>
      <c r="B300">
        <f>'Sicilia foglio di lavoro'!B299</f>
        <v>1164552</v>
      </c>
      <c r="C300">
        <f>'Sicilia foglio di lavoro'!C299</f>
        <v>779017</v>
      </c>
      <c r="D300">
        <f>'Sicilia foglio di lavoro'!E299</f>
        <v>87024</v>
      </c>
      <c r="E300">
        <f>'Sicilia foglio di lavoro'!G299</f>
        <v>33614</v>
      </c>
      <c r="F300">
        <f>'Sicilia foglio di lavoro'!H299</f>
        <v>1204</v>
      </c>
      <c r="G300">
        <f>'Sicilia foglio di lavoro'!I299</f>
        <v>1028</v>
      </c>
      <c r="H300">
        <f>'Sicilia foglio di lavoro'!J299</f>
        <v>176</v>
      </c>
      <c r="I300">
        <f>'Sicilia foglio di lavoro'!K299</f>
        <v>6</v>
      </c>
      <c r="J300">
        <f>'Sicilia foglio di lavoro'!M299</f>
        <v>32410</v>
      </c>
      <c r="K300">
        <f>'Sicilia foglio di lavoro'!N299</f>
        <v>51197</v>
      </c>
      <c r="L300">
        <f>'Sicilia foglio di lavoro'!O299</f>
        <v>2213</v>
      </c>
      <c r="M300" s="2">
        <f t="shared" si="28"/>
        <v>3.0582495388826084E-2</v>
      </c>
      <c r="N300" s="2">
        <f t="shared" si="29"/>
        <v>5.2359136074254771E-3</v>
      </c>
      <c r="O300" s="2">
        <f t="shared" si="30"/>
        <v>0.96418159100374845</v>
      </c>
    </row>
    <row r="301" spans="1:15" x14ac:dyDescent="0.2">
      <c r="A301" s="4">
        <v>44189</v>
      </c>
      <c r="B301">
        <f>'Sicilia foglio di lavoro'!B300</f>
        <v>1172687</v>
      </c>
      <c r="C301">
        <f>'Sicilia foglio di lavoro'!C300</f>
        <v>783825</v>
      </c>
      <c r="D301">
        <f>'Sicilia foglio di lavoro'!E300</f>
        <v>87877</v>
      </c>
      <c r="E301">
        <f>'Sicilia foglio di lavoro'!G300</f>
        <v>33380</v>
      </c>
      <c r="F301">
        <f>'Sicilia foglio di lavoro'!H300</f>
        <v>1181</v>
      </c>
      <c r="G301">
        <f>'Sicilia foglio di lavoro'!I300</f>
        <v>1008</v>
      </c>
      <c r="H301">
        <f>'Sicilia foglio di lavoro'!J300</f>
        <v>173</v>
      </c>
      <c r="I301">
        <f>'Sicilia foglio di lavoro'!K300</f>
        <v>16</v>
      </c>
      <c r="J301">
        <f>'Sicilia foglio di lavoro'!M300</f>
        <v>32199</v>
      </c>
      <c r="K301">
        <f>'Sicilia foglio di lavoro'!N300</f>
        <v>52258</v>
      </c>
      <c r="L301">
        <f>'Sicilia foglio di lavoro'!O300</f>
        <v>2239</v>
      </c>
      <c r="M301" s="2">
        <f t="shared" si="28"/>
        <v>3.0197723187537447E-2</v>
      </c>
      <c r="N301" s="2">
        <f t="shared" si="29"/>
        <v>5.1827441581785497E-3</v>
      </c>
      <c r="O301" s="2">
        <f t="shared" si="30"/>
        <v>0.96461953265428402</v>
      </c>
    </row>
    <row r="302" spans="1:15" x14ac:dyDescent="0.2">
      <c r="A302" s="4">
        <v>44190</v>
      </c>
      <c r="B302">
        <f>'Sicilia foglio di lavoro'!B301</f>
        <v>1179159</v>
      </c>
      <c r="C302">
        <f>'Sicilia foglio di lavoro'!C301</f>
        <v>788040</v>
      </c>
      <c r="D302">
        <f>'Sicilia foglio di lavoro'!E301</f>
        <v>88597</v>
      </c>
      <c r="E302">
        <f>'Sicilia foglio di lavoro'!G301</f>
        <v>33232</v>
      </c>
      <c r="F302">
        <f>'Sicilia foglio di lavoro'!H301</f>
        <v>1169</v>
      </c>
      <c r="G302">
        <f>'Sicilia foglio di lavoro'!I301</f>
        <v>995</v>
      </c>
      <c r="H302">
        <f>'Sicilia foglio di lavoro'!J301</f>
        <v>174</v>
      </c>
      <c r="I302">
        <f>'Sicilia foglio di lavoro'!K301</f>
        <v>15</v>
      </c>
      <c r="J302">
        <f>'Sicilia foglio di lavoro'!M301</f>
        <v>32063</v>
      </c>
      <c r="K302">
        <f>'Sicilia foglio di lavoro'!N301</f>
        <v>53109</v>
      </c>
      <c r="L302">
        <f>'Sicilia foglio di lavoro'!O301</f>
        <v>2256</v>
      </c>
      <c r="M302" s="2">
        <f t="shared" si="28"/>
        <v>2.994102070293693E-2</v>
      </c>
      <c r="N302" s="2">
        <f t="shared" si="29"/>
        <v>5.2359171882522867E-3</v>
      </c>
      <c r="O302" s="2">
        <f t="shared" si="30"/>
        <v>0.96482306210881075</v>
      </c>
    </row>
    <row r="303" spans="1:15" x14ac:dyDescent="0.2">
      <c r="A303" s="4">
        <v>44191</v>
      </c>
      <c r="B303">
        <f>'Sicilia foglio di lavoro'!B302</f>
        <v>1183197</v>
      </c>
      <c r="C303">
        <f>'Sicilia foglio di lavoro'!C302</f>
        <v>790541</v>
      </c>
      <c r="D303">
        <f>'Sicilia foglio di lavoro'!E302</f>
        <v>88934</v>
      </c>
      <c r="E303">
        <f>'Sicilia foglio di lavoro'!G302</f>
        <v>33290</v>
      </c>
      <c r="F303">
        <f>'Sicilia foglio di lavoro'!H302</f>
        <v>1184</v>
      </c>
      <c r="G303">
        <f>'Sicilia foglio di lavoro'!I302</f>
        <v>1014</v>
      </c>
      <c r="H303">
        <f>'Sicilia foglio di lavoro'!J302</f>
        <v>170</v>
      </c>
      <c r="I303">
        <f>'Sicilia foglio di lavoro'!K302</f>
        <v>8</v>
      </c>
      <c r="J303">
        <f>'Sicilia foglio di lavoro'!M302</f>
        <v>32106</v>
      </c>
      <c r="K303">
        <f>'Sicilia foglio di lavoro'!N302</f>
        <v>53361</v>
      </c>
      <c r="L303">
        <f>'Sicilia foglio di lavoro'!O302</f>
        <v>2283</v>
      </c>
      <c r="M303" s="2">
        <f t="shared" si="28"/>
        <v>3.0459597476719735E-2</v>
      </c>
      <c r="N303" s="2">
        <f t="shared" si="29"/>
        <v>5.1066386302192849E-3</v>
      </c>
      <c r="O303" s="2">
        <f t="shared" si="30"/>
        <v>0.96443376389306101</v>
      </c>
    </row>
    <row r="304" spans="1:15" x14ac:dyDescent="0.2">
      <c r="A304" s="4">
        <v>44192</v>
      </c>
      <c r="B304">
        <f>'Sicilia foglio di lavoro'!B303</f>
        <v>1188827</v>
      </c>
      <c r="C304">
        <f>'Sicilia foglio di lavoro'!C303</f>
        <v>793985</v>
      </c>
      <c r="D304">
        <f>'Sicilia foglio di lavoro'!E303</f>
        <v>89616</v>
      </c>
      <c r="E304">
        <f>'Sicilia foglio di lavoro'!G303</f>
        <v>33167</v>
      </c>
      <c r="F304">
        <f>'Sicilia foglio di lavoro'!H303</f>
        <v>1201</v>
      </c>
      <c r="G304">
        <f>'Sicilia foglio di lavoro'!I303</f>
        <v>1027</v>
      </c>
      <c r="H304">
        <f>'Sicilia foglio di lavoro'!J303</f>
        <v>174</v>
      </c>
      <c r="I304">
        <f>'Sicilia foglio di lavoro'!K303</f>
        <v>14</v>
      </c>
      <c r="J304">
        <f>'Sicilia foglio di lavoro'!M303</f>
        <v>31966</v>
      </c>
      <c r="K304">
        <f>'Sicilia foglio di lavoro'!N303</f>
        <v>54151</v>
      </c>
      <c r="L304">
        <f>'Sicilia foglio di lavoro'!O303</f>
        <v>2298</v>
      </c>
      <c r="M304" s="2">
        <f t="shared" si="28"/>
        <v>3.0964512919468147E-2</v>
      </c>
      <c r="N304" s="2">
        <f t="shared" si="29"/>
        <v>5.2461784303675339E-3</v>
      </c>
      <c r="O304" s="2">
        <f t="shared" si="30"/>
        <v>0.96378930865016432</v>
      </c>
    </row>
    <row r="305" spans="1:15" x14ac:dyDescent="0.2">
      <c r="A305" s="4">
        <v>44193</v>
      </c>
      <c r="B305">
        <f>'Sicilia foglio di lavoro'!B304</f>
        <v>1194520</v>
      </c>
      <c r="C305">
        <f>'Sicilia foglio di lavoro'!C304</f>
        <v>797698</v>
      </c>
      <c r="D305">
        <f>'Sicilia foglio di lavoro'!E304</f>
        <v>90266</v>
      </c>
      <c r="E305">
        <f>'Sicilia foglio di lavoro'!G304</f>
        <v>33246</v>
      </c>
      <c r="F305">
        <f>'Sicilia foglio di lavoro'!H304</f>
        <v>1239</v>
      </c>
      <c r="G305">
        <f>'Sicilia foglio di lavoro'!I304</f>
        <v>1064</v>
      </c>
      <c r="H305">
        <f>'Sicilia foglio di lavoro'!J304</f>
        <v>175</v>
      </c>
      <c r="I305">
        <f>'Sicilia foglio di lavoro'!K304</f>
        <v>15</v>
      </c>
      <c r="J305">
        <f>'Sicilia foglio di lavoro'!M304</f>
        <v>32007</v>
      </c>
      <c r="K305">
        <f>'Sicilia foglio di lavoro'!N304</f>
        <v>54694</v>
      </c>
      <c r="L305">
        <f>'Sicilia foglio di lavoro'!O304</f>
        <v>2326</v>
      </c>
      <c r="M305" s="2">
        <f t="shared" si="28"/>
        <v>3.2003850087228537E-2</v>
      </c>
      <c r="N305" s="2">
        <f t="shared" si="29"/>
        <v>5.2637911327678517E-3</v>
      </c>
      <c r="O305" s="2">
        <f t="shared" si="30"/>
        <v>0.96273235878000363</v>
      </c>
    </row>
    <row r="306" spans="1:15" x14ac:dyDescent="0.2">
      <c r="A306" s="4">
        <v>44194</v>
      </c>
      <c r="B306">
        <f>'Sicilia foglio di lavoro'!B305</f>
        <v>1203327</v>
      </c>
      <c r="C306">
        <f>'Sicilia foglio di lavoro'!C305</f>
        <v>802862</v>
      </c>
      <c r="D306">
        <f>'Sicilia foglio di lavoro'!E305</f>
        <v>91261</v>
      </c>
      <c r="E306">
        <f>'Sicilia foglio di lavoro'!G305</f>
        <v>33409</v>
      </c>
      <c r="F306">
        <f>'Sicilia foglio di lavoro'!H305</f>
        <v>1262</v>
      </c>
      <c r="G306">
        <f>'Sicilia foglio di lavoro'!I305</f>
        <v>1093</v>
      </c>
      <c r="H306">
        <f>'Sicilia foglio di lavoro'!J305</f>
        <v>169</v>
      </c>
      <c r="I306">
        <f>'Sicilia foglio di lavoro'!K305</f>
        <v>8</v>
      </c>
      <c r="J306">
        <f>'Sicilia foglio di lavoro'!M305</f>
        <v>32147</v>
      </c>
      <c r="K306">
        <f>'Sicilia foglio di lavoro'!N305</f>
        <v>55500</v>
      </c>
      <c r="L306">
        <f>'Sicilia foglio di lavoro'!O305</f>
        <v>2352</v>
      </c>
      <c r="M306" s="2">
        <f t="shared" si="28"/>
        <v>3.2715735280912331E-2</v>
      </c>
      <c r="N306" s="2">
        <f t="shared" si="29"/>
        <v>5.058517166033105E-3</v>
      </c>
      <c r="O306" s="2">
        <f t="shared" si="30"/>
        <v>0.96222574755305457</v>
      </c>
    </row>
    <row r="307" spans="1:15" x14ac:dyDescent="0.2">
      <c r="A307" s="4">
        <v>44195</v>
      </c>
      <c r="B307">
        <f>'Sicilia foglio di lavoro'!B306</f>
        <v>1211824</v>
      </c>
      <c r="C307">
        <f>'Sicilia foglio di lavoro'!C306</f>
        <v>808160</v>
      </c>
      <c r="D307">
        <f>'Sicilia foglio di lavoro'!E306</f>
        <v>92345</v>
      </c>
      <c r="E307">
        <f>'Sicilia foglio di lavoro'!G306</f>
        <v>33387</v>
      </c>
      <c r="F307">
        <f>'Sicilia foglio di lavoro'!H306</f>
        <v>1251</v>
      </c>
      <c r="G307">
        <f>'Sicilia foglio di lavoro'!I306</f>
        <v>1085</v>
      </c>
      <c r="H307">
        <f>'Sicilia foglio di lavoro'!J306</f>
        <v>166</v>
      </c>
      <c r="I307">
        <f>'Sicilia foglio di lavoro'!K306</f>
        <v>12</v>
      </c>
      <c r="J307">
        <f>'Sicilia foglio di lavoro'!M306</f>
        <v>32136</v>
      </c>
      <c r="K307">
        <f>'Sicilia foglio di lavoro'!N306</f>
        <v>56577</v>
      </c>
      <c r="L307">
        <f>'Sicilia foglio di lavoro'!O306</f>
        <v>2381</v>
      </c>
      <c r="M307" s="2">
        <f t="shared" si="28"/>
        <v>3.2497678737233054E-2</v>
      </c>
      <c r="N307" s="2">
        <f t="shared" si="29"/>
        <v>4.9719950879084677E-3</v>
      </c>
      <c r="O307" s="2">
        <f t="shared" si="30"/>
        <v>0.96253032617485845</v>
      </c>
    </row>
    <row r="308" spans="1:15" x14ac:dyDescent="0.2">
      <c r="A308" s="4">
        <v>44196</v>
      </c>
      <c r="B308">
        <f>'Sicilia foglio di lavoro'!B307</f>
        <v>1219132</v>
      </c>
      <c r="C308">
        <f>'Sicilia foglio di lavoro'!C307</f>
        <v>812545</v>
      </c>
      <c r="D308">
        <f>'Sicilia foglio di lavoro'!E307</f>
        <v>93644</v>
      </c>
      <c r="E308">
        <f>'Sicilia foglio di lavoro'!G307</f>
        <v>33868</v>
      </c>
      <c r="F308">
        <f>'Sicilia foglio di lavoro'!H307</f>
        <v>1240</v>
      </c>
      <c r="G308">
        <f>'Sicilia foglio di lavoro'!I307</f>
        <v>1069</v>
      </c>
      <c r="H308">
        <f>'Sicilia foglio di lavoro'!J307</f>
        <v>171</v>
      </c>
      <c r="I308">
        <f>'Sicilia foglio di lavoro'!K307</f>
        <v>13</v>
      </c>
      <c r="J308">
        <f>'Sicilia foglio di lavoro'!M307</f>
        <v>32628</v>
      </c>
      <c r="K308">
        <f>'Sicilia foglio di lavoro'!N307</f>
        <v>57364</v>
      </c>
      <c r="L308">
        <f>'Sicilia foglio di lavoro'!O307</f>
        <v>2412</v>
      </c>
      <c r="M308" s="2">
        <f t="shared" si="28"/>
        <v>3.1563717963859692E-2</v>
      </c>
      <c r="N308" s="2">
        <f t="shared" si="29"/>
        <v>5.0490138183536077E-3</v>
      </c>
      <c r="O308" s="2">
        <f t="shared" si="30"/>
        <v>0.96338726821778675</v>
      </c>
    </row>
    <row r="309" spans="1:15" x14ac:dyDescent="0.2">
      <c r="A309" s="4">
        <v>44197</v>
      </c>
      <c r="B309">
        <f>'Sicilia foglio di lavoro'!B308</f>
        <v>1226629</v>
      </c>
      <c r="C309">
        <f>'Sicilia foglio di lavoro'!C308</f>
        <v>817045</v>
      </c>
      <c r="D309">
        <f>'Sicilia foglio di lavoro'!E308</f>
        <v>94766</v>
      </c>
      <c r="E309">
        <f>'Sicilia foglio di lavoro'!G308</f>
        <v>34347</v>
      </c>
      <c r="F309">
        <f>'Sicilia foglio di lavoro'!H308</f>
        <v>1249</v>
      </c>
      <c r="G309">
        <f>'Sicilia foglio di lavoro'!I308</f>
        <v>1073</v>
      </c>
      <c r="H309">
        <f>'Sicilia foglio di lavoro'!J308</f>
        <v>176</v>
      </c>
      <c r="I309">
        <f>'Sicilia foglio di lavoro'!K308</f>
        <v>11</v>
      </c>
      <c r="J309">
        <f>'Sicilia foglio di lavoro'!M308</f>
        <v>33098</v>
      </c>
      <c r="K309">
        <f>'Sicilia foglio di lavoro'!N308</f>
        <v>57979</v>
      </c>
      <c r="L309">
        <f>'Sicilia foglio di lavoro'!O308</f>
        <v>2440</v>
      </c>
      <c r="M309" s="2">
        <f t="shared" si="28"/>
        <v>3.1239991847905203E-2</v>
      </c>
      <c r="N309" s="2">
        <f t="shared" si="29"/>
        <v>5.1241738725361754E-3</v>
      </c>
      <c r="O309" s="2">
        <f t="shared" si="30"/>
        <v>0.96363583427955857</v>
      </c>
    </row>
    <row r="310" spans="1:15" x14ac:dyDescent="0.2">
      <c r="A310" s="4">
        <v>44198</v>
      </c>
      <c r="B310">
        <f>'Sicilia foglio di lavoro'!B309</f>
        <v>1231722</v>
      </c>
      <c r="C310">
        <f>'Sicilia foglio di lavoro'!C309</f>
        <v>820100</v>
      </c>
      <c r="D310">
        <f>'Sicilia foglio di lavoro'!E309</f>
        <v>95500</v>
      </c>
      <c r="E310">
        <f>'Sicilia foglio di lavoro'!G309</f>
        <v>34950</v>
      </c>
      <c r="F310">
        <f>'Sicilia foglio di lavoro'!H309</f>
        <v>1276</v>
      </c>
      <c r="G310">
        <f>'Sicilia foglio di lavoro'!I309</f>
        <v>1090</v>
      </c>
      <c r="H310">
        <f>'Sicilia foglio di lavoro'!J309</f>
        <v>186</v>
      </c>
      <c r="I310">
        <f>'Sicilia foglio di lavoro'!K309</f>
        <v>20</v>
      </c>
      <c r="J310">
        <f>'Sicilia foglio di lavoro'!M309</f>
        <v>33674</v>
      </c>
      <c r="K310">
        <f>'Sicilia foglio di lavoro'!N309</f>
        <v>58082</v>
      </c>
      <c r="L310">
        <f>'Sicilia foglio di lavoro'!O309</f>
        <v>2468</v>
      </c>
      <c r="M310" s="2">
        <f t="shared" si="28"/>
        <v>3.1187410586552219E-2</v>
      </c>
      <c r="N310" s="2">
        <f t="shared" si="29"/>
        <v>5.3218884120171672E-3</v>
      </c>
      <c r="O310" s="2">
        <f t="shared" si="30"/>
        <v>0.96349070100143064</v>
      </c>
    </row>
    <row r="311" spans="1:15" x14ac:dyDescent="0.2">
      <c r="A311" s="4">
        <v>44199</v>
      </c>
      <c r="B311">
        <f>'Sicilia foglio di lavoro'!B310</f>
        <v>1238041</v>
      </c>
      <c r="C311">
        <f>'Sicilia foglio di lavoro'!C310</f>
        <v>823898</v>
      </c>
      <c r="D311">
        <f>'Sicilia foglio di lavoro'!E310</f>
        <v>96547</v>
      </c>
      <c r="E311">
        <f>'Sicilia foglio di lavoro'!G310</f>
        <v>35591</v>
      </c>
      <c r="F311">
        <f>'Sicilia foglio di lavoro'!H310</f>
        <v>1321</v>
      </c>
      <c r="G311">
        <f>'Sicilia foglio di lavoro'!I310</f>
        <v>1137</v>
      </c>
      <c r="H311">
        <f>'Sicilia foglio di lavoro'!J310</f>
        <v>184</v>
      </c>
      <c r="I311">
        <f>'Sicilia foglio di lavoro'!K310</f>
        <v>11</v>
      </c>
      <c r="J311">
        <f>'Sicilia foglio di lavoro'!M310</f>
        <v>34270</v>
      </c>
      <c r="K311">
        <f>'Sicilia foglio di lavoro'!N310</f>
        <v>58462</v>
      </c>
      <c r="L311">
        <f>'Sicilia foglio di lavoro'!O310</f>
        <v>2494</v>
      </c>
      <c r="M311" s="2">
        <f t="shared" si="28"/>
        <v>3.1946278553566916E-2</v>
      </c>
      <c r="N311" s="2">
        <f t="shared" si="29"/>
        <v>5.1698463094602565E-3</v>
      </c>
      <c r="O311" s="2">
        <f t="shared" si="30"/>
        <v>0.96288387513697282</v>
      </c>
    </row>
    <row r="312" spans="1:15" x14ac:dyDescent="0.2">
      <c r="A312" s="4">
        <v>44200</v>
      </c>
      <c r="B312">
        <f>'Sicilia foglio di lavoro'!B311</f>
        <v>1245638</v>
      </c>
      <c r="C312">
        <f>'Sicilia foglio di lavoro'!C311</f>
        <v>828750</v>
      </c>
      <c r="D312">
        <f>'Sicilia foglio di lavoro'!E311</f>
        <v>97938</v>
      </c>
      <c r="E312">
        <f>'Sicilia foglio di lavoro'!G311</f>
        <v>36578</v>
      </c>
      <c r="F312">
        <f>'Sicilia foglio di lavoro'!H311</f>
        <v>1367</v>
      </c>
      <c r="G312">
        <f>'Sicilia foglio di lavoro'!I311</f>
        <v>1181</v>
      </c>
      <c r="H312">
        <f>'Sicilia foglio di lavoro'!J311</f>
        <v>186</v>
      </c>
      <c r="I312">
        <f>'Sicilia foglio di lavoro'!K311</f>
        <v>13</v>
      </c>
      <c r="J312">
        <f>'Sicilia foglio di lavoro'!M311</f>
        <v>35211</v>
      </c>
      <c r="K312">
        <f>'Sicilia foglio di lavoro'!N311</f>
        <v>58832</v>
      </c>
      <c r="L312">
        <f>'Sicilia foglio di lavoro'!O311</f>
        <v>2528</v>
      </c>
      <c r="M312" s="2">
        <f t="shared" si="28"/>
        <v>3.2287167149652796E-2</v>
      </c>
      <c r="N312" s="2">
        <f t="shared" si="29"/>
        <v>5.0850237847886708E-3</v>
      </c>
      <c r="O312" s="2">
        <f t="shared" si="30"/>
        <v>0.96262780906555856</v>
      </c>
    </row>
    <row r="313" spans="1:15" x14ac:dyDescent="0.2">
      <c r="A313" s="4">
        <v>44201</v>
      </c>
      <c r="B313">
        <f>'Sicilia foglio di lavoro'!B312</f>
        <v>1255175</v>
      </c>
      <c r="C313">
        <f>'Sicilia foglio di lavoro'!C312</f>
        <v>835040</v>
      </c>
      <c r="D313">
        <f>'Sicilia foglio di lavoro'!E312</f>
        <v>99514</v>
      </c>
      <c r="E313">
        <f>'Sicilia foglio di lavoro'!G312</f>
        <v>37426</v>
      </c>
      <c r="F313">
        <f>'Sicilia foglio di lavoro'!H312</f>
        <v>1388</v>
      </c>
      <c r="G313">
        <f>'Sicilia foglio di lavoro'!I312</f>
        <v>1198</v>
      </c>
      <c r="H313">
        <f>'Sicilia foglio di lavoro'!J312</f>
        <v>190</v>
      </c>
      <c r="I313">
        <f>'Sicilia foglio di lavoro'!K312</f>
        <v>17</v>
      </c>
      <c r="J313">
        <f>'Sicilia foglio di lavoro'!M312</f>
        <v>36038</v>
      </c>
      <c r="K313">
        <f>'Sicilia foglio di lavoro'!N312</f>
        <v>59524</v>
      </c>
      <c r="L313">
        <f>'Sicilia foglio di lavoro'!O312</f>
        <v>2564</v>
      </c>
      <c r="M313" s="2">
        <f t="shared" si="28"/>
        <v>3.2009832736600227E-2</v>
      </c>
      <c r="N313" s="2">
        <f t="shared" si="29"/>
        <v>5.0766846577245768E-3</v>
      </c>
      <c r="O313" s="2">
        <f t="shared" si="30"/>
        <v>0.96291348260567522</v>
      </c>
    </row>
    <row r="314" spans="1:15" x14ac:dyDescent="0.2">
      <c r="A314" s="4">
        <v>44202</v>
      </c>
      <c r="B314">
        <f>'Sicilia foglio di lavoro'!B313</f>
        <v>1264942</v>
      </c>
      <c r="C314">
        <f>'Sicilia foglio di lavoro'!C313</f>
        <v>840900</v>
      </c>
      <c r="D314">
        <f>'Sicilia foglio di lavoro'!E313</f>
        <v>101206</v>
      </c>
      <c r="E314">
        <f>'Sicilia foglio di lavoro'!G313</f>
        <v>37739</v>
      </c>
      <c r="F314">
        <f>'Sicilia foglio di lavoro'!H313</f>
        <v>1384</v>
      </c>
      <c r="G314">
        <f>'Sicilia foglio di lavoro'!I313</f>
        <v>1190</v>
      </c>
      <c r="H314">
        <f>'Sicilia foglio di lavoro'!J313</f>
        <v>194</v>
      </c>
      <c r="I314">
        <f>'Sicilia foglio di lavoro'!K313</f>
        <v>17</v>
      </c>
      <c r="J314">
        <f>'Sicilia foglio di lavoro'!M313</f>
        <v>36355</v>
      </c>
      <c r="K314">
        <f>'Sicilia foglio di lavoro'!N313</f>
        <v>60874</v>
      </c>
      <c r="L314">
        <f>'Sicilia foglio di lavoro'!O313</f>
        <v>2593</v>
      </c>
      <c r="M314" s="2">
        <f t="shared" si="28"/>
        <v>3.1532367047351545E-2</v>
      </c>
      <c r="N314" s="2">
        <f t="shared" si="29"/>
        <v>5.1405707623413443E-3</v>
      </c>
      <c r="O314" s="2">
        <f t="shared" si="30"/>
        <v>0.96332706219030706</v>
      </c>
    </row>
    <row r="315" spans="1:15" x14ac:dyDescent="0.2">
      <c r="A315" s="4">
        <v>44203</v>
      </c>
      <c r="B315">
        <f>'Sicilia foglio di lavoro'!B314</f>
        <v>1273514</v>
      </c>
      <c r="C315">
        <f>'Sicilia foglio di lavoro'!C314</f>
        <v>845898</v>
      </c>
      <c r="D315">
        <f>'Sicilia foglio di lavoro'!E314</f>
        <v>102641</v>
      </c>
      <c r="E315">
        <f>'Sicilia foglio di lavoro'!G314</f>
        <v>38705</v>
      </c>
      <c r="F315">
        <f>'Sicilia foglio di lavoro'!H314</f>
        <v>1424</v>
      </c>
      <c r="G315">
        <f>'Sicilia foglio di lavoro'!I314</f>
        <v>1228</v>
      </c>
      <c r="H315">
        <f>'Sicilia foglio di lavoro'!J314</f>
        <v>196</v>
      </c>
      <c r="I315">
        <f>'Sicilia foglio di lavoro'!K314</f>
        <v>17</v>
      </c>
      <c r="J315">
        <f>'Sicilia foglio di lavoro'!M314</f>
        <v>37281</v>
      </c>
      <c r="K315">
        <f>'Sicilia foglio di lavoro'!N314</f>
        <v>61307</v>
      </c>
      <c r="L315">
        <f>'Sicilia foglio di lavoro'!O314</f>
        <v>2629</v>
      </c>
      <c r="M315" s="2">
        <f t="shared" si="28"/>
        <v>3.1727167032683114E-2</v>
      </c>
      <c r="N315" s="2">
        <f t="shared" si="29"/>
        <v>5.0639452267148945E-3</v>
      </c>
      <c r="O315" s="2">
        <f t="shared" si="30"/>
        <v>0.96320888774060198</v>
      </c>
    </row>
    <row r="316" spans="1:15" x14ac:dyDescent="0.2">
      <c r="A316" s="4">
        <v>44204</v>
      </c>
      <c r="B316">
        <f>'Sicilia foglio di lavoro'!B315</f>
        <v>1284101</v>
      </c>
      <c r="C316">
        <f>'Sicilia foglio di lavoro'!C315</f>
        <v>852250</v>
      </c>
      <c r="D316">
        <f>'Sicilia foglio di lavoro'!E315</f>
        <v>104483</v>
      </c>
      <c r="E316">
        <f>'Sicilia foglio di lavoro'!G315</f>
        <v>39672</v>
      </c>
      <c r="F316">
        <f>'Sicilia foglio di lavoro'!H315</f>
        <v>1446</v>
      </c>
      <c r="G316">
        <f>'Sicilia foglio di lavoro'!I315</f>
        <v>1246</v>
      </c>
      <c r="H316">
        <f>'Sicilia foglio di lavoro'!J315</f>
        <v>200</v>
      </c>
      <c r="I316">
        <f>'Sicilia foglio di lavoro'!K315</f>
        <v>16</v>
      </c>
      <c r="J316">
        <f>'Sicilia foglio di lavoro'!M315</f>
        <v>38226</v>
      </c>
      <c r="K316">
        <f>'Sicilia foglio di lavoro'!N315</f>
        <v>62147</v>
      </c>
      <c r="L316">
        <f>'Sicilia foglio di lavoro'!O315</f>
        <v>2664</v>
      </c>
      <c r="M316" s="2">
        <f t="shared" si="28"/>
        <v>3.1407541843113528E-2</v>
      </c>
      <c r="N316" s="2">
        <f t="shared" si="29"/>
        <v>5.0413389796329904E-3</v>
      </c>
      <c r="O316" s="2">
        <f t="shared" si="30"/>
        <v>0.96355111917725345</v>
      </c>
    </row>
    <row r="317" spans="1:15" x14ac:dyDescent="0.2">
      <c r="A317" s="4">
        <v>44205</v>
      </c>
      <c r="B317">
        <f>'Sicilia foglio di lavoro'!B316</f>
        <v>1294528</v>
      </c>
      <c r="C317">
        <f>'Sicilia foglio di lavoro'!C316</f>
        <v>858606</v>
      </c>
      <c r="D317">
        <f>'Sicilia foglio di lavoro'!E316</f>
        <v>106322</v>
      </c>
      <c r="E317">
        <f>'Sicilia foglio di lavoro'!G316</f>
        <v>40398</v>
      </c>
      <c r="F317">
        <f>'Sicilia foglio di lavoro'!H316</f>
        <v>1461</v>
      </c>
      <c r="G317">
        <f>'Sicilia foglio di lavoro'!I316</f>
        <v>1256</v>
      </c>
      <c r="H317">
        <f>'Sicilia foglio di lavoro'!J316</f>
        <v>205</v>
      </c>
      <c r="I317">
        <f>'Sicilia foglio di lavoro'!K316</f>
        <v>9</v>
      </c>
      <c r="J317">
        <f>'Sicilia foglio di lavoro'!M316</f>
        <v>38937</v>
      </c>
      <c r="K317">
        <f>'Sicilia foglio di lavoro'!N316</f>
        <v>63229</v>
      </c>
      <c r="L317">
        <f>'Sicilia foglio di lavoro'!O316</f>
        <v>2695</v>
      </c>
      <c r="M317" s="2">
        <f t="shared" si="28"/>
        <v>3.1090648051883756E-2</v>
      </c>
      <c r="N317" s="2">
        <f t="shared" si="29"/>
        <v>5.0745086390415368E-3</v>
      </c>
      <c r="O317" s="2">
        <f t="shared" si="30"/>
        <v>0.96383484330907465</v>
      </c>
    </row>
    <row r="318" spans="1:15" x14ac:dyDescent="0.2">
      <c r="A318" s="4">
        <v>44206</v>
      </c>
      <c r="B318">
        <f>'Sicilia foglio di lavoro'!B317</f>
        <v>1303264</v>
      </c>
      <c r="C318">
        <f>'Sicilia foglio di lavoro'!C317</f>
        <v>863763</v>
      </c>
      <c r="D318">
        <f>'Sicilia foglio di lavoro'!E317</f>
        <v>108055</v>
      </c>
      <c r="E318">
        <f>'Sicilia foglio di lavoro'!G317</f>
        <v>41506</v>
      </c>
      <c r="F318">
        <f>'Sicilia foglio di lavoro'!H317</f>
        <v>1473</v>
      </c>
      <c r="G318">
        <f>'Sicilia foglio di lavoro'!I317</f>
        <v>1265</v>
      </c>
      <c r="H318">
        <f>'Sicilia foglio di lavoro'!J317</f>
        <v>208</v>
      </c>
      <c r="I318">
        <f>'Sicilia foglio di lavoro'!K317</f>
        <v>6</v>
      </c>
      <c r="J318">
        <f>'Sicilia foglio di lavoro'!M317</f>
        <v>40033</v>
      </c>
      <c r="K318">
        <f>'Sicilia foglio di lavoro'!N317</f>
        <v>63821</v>
      </c>
      <c r="L318">
        <f>'Sicilia foglio di lavoro'!O317</f>
        <v>2728</v>
      </c>
      <c r="M318" s="2">
        <f t="shared" si="28"/>
        <v>3.0477521322218475E-2</v>
      </c>
      <c r="N318" s="2">
        <f t="shared" si="29"/>
        <v>5.0113236640485712E-3</v>
      </c>
      <c r="O318" s="2">
        <f t="shared" si="30"/>
        <v>0.96451115501373297</v>
      </c>
    </row>
    <row r="319" spans="1:15" x14ac:dyDescent="0.2">
      <c r="A319" s="4">
        <v>44207</v>
      </c>
      <c r="B319">
        <f>'Sicilia foglio di lavoro'!B318</f>
        <v>1311962</v>
      </c>
      <c r="C319">
        <f>'Sicilia foglio di lavoro'!C318</f>
        <v>868928</v>
      </c>
      <c r="D319">
        <f>'Sicilia foglio di lavoro'!E318</f>
        <v>109642</v>
      </c>
      <c r="E319">
        <f>'Sicilia foglio di lavoro'!G318</f>
        <v>42819</v>
      </c>
      <c r="F319">
        <f>'Sicilia foglio di lavoro'!H318</f>
        <v>1506</v>
      </c>
      <c r="G319">
        <f>'Sicilia foglio di lavoro'!I318</f>
        <v>1298</v>
      </c>
      <c r="H319">
        <f>'Sicilia foglio di lavoro'!J318</f>
        <v>208</v>
      </c>
      <c r="I319">
        <f>'Sicilia foglio di lavoro'!K318</f>
        <v>18</v>
      </c>
      <c r="J319">
        <f>'Sicilia foglio di lavoro'!M318</f>
        <v>41313</v>
      </c>
      <c r="K319">
        <f>'Sicilia foglio di lavoro'!N318</f>
        <v>64058</v>
      </c>
      <c r="L319">
        <f>'Sicilia foglio di lavoro'!O318</f>
        <v>2765</v>
      </c>
      <c r="M319" s="2">
        <f t="shared" si="28"/>
        <v>3.0313645811438847E-2</v>
      </c>
      <c r="N319" s="2">
        <f t="shared" si="29"/>
        <v>4.8576566477498305E-3</v>
      </c>
      <c r="O319" s="2">
        <f t="shared" si="30"/>
        <v>0.96482869754081135</v>
      </c>
    </row>
    <row r="320" spans="1:15" x14ac:dyDescent="0.2">
      <c r="A320" s="4">
        <v>44208</v>
      </c>
      <c r="B320">
        <f>'Sicilia foglio di lavoro'!B319</f>
        <v>1322705</v>
      </c>
      <c r="C320">
        <f>'Sicilia foglio di lavoro'!C319</f>
        <v>875373</v>
      </c>
      <c r="D320">
        <f>'Sicilia foglio di lavoro'!E319</f>
        <v>111555</v>
      </c>
      <c r="E320">
        <f>'Sicilia foglio di lavoro'!G319</f>
        <v>44038</v>
      </c>
      <c r="F320">
        <f>'Sicilia foglio di lavoro'!H319</f>
        <v>1551</v>
      </c>
      <c r="G320">
        <f>'Sicilia foglio di lavoro'!I319</f>
        <v>1342</v>
      </c>
      <c r="H320">
        <f>'Sicilia foglio di lavoro'!J319</f>
        <v>209</v>
      </c>
      <c r="I320">
        <f>'Sicilia foglio di lavoro'!K319</f>
        <v>22</v>
      </c>
      <c r="J320">
        <f>'Sicilia foglio di lavoro'!M319</f>
        <v>42487</v>
      </c>
      <c r="K320">
        <f>'Sicilia foglio di lavoro'!N319</f>
        <v>64712</v>
      </c>
      <c r="L320">
        <f>'Sicilia foglio di lavoro'!O319</f>
        <v>2805</v>
      </c>
      <c r="M320" s="2">
        <f t="shared" si="28"/>
        <v>3.0473681820246151E-2</v>
      </c>
      <c r="N320" s="2">
        <f t="shared" si="29"/>
        <v>4.7459012670875156E-3</v>
      </c>
      <c r="O320" s="2">
        <f t="shared" si="30"/>
        <v>0.96478041691266636</v>
      </c>
    </row>
    <row r="321" spans="1:15" x14ac:dyDescent="0.2">
      <c r="A321" s="4">
        <v>44209</v>
      </c>
      <c r="B321">
        <f>'Sicilia foglio di lavoro'!B320</f>
        <v>1333247</v>
      </c>
      <c r="C321">
        <f>'Sicilia foglio di lavoro'!C320</f>
        <v>881698</v>
      </c>
      <c r="D321">
        <f>'Sicilia foglio di lavoro'!E320</f>
        <v>113524</v>
      </c>
      <c r="E321">
        <f>'Sicilia foglio di lavoro'!G320</f>
        <v>44677</v>
      </c>
      <c r="F321">
        <f>'Sicilia foglio di lavoro'!H320</f>
        <v>1579</v>
      </c>
      <c r="G321">
        <f>'Sicilia foglio di lavoro'!I320</f>
        <v>1371</v>
      </c>
      <c r="H321">
        <f>'Sicilia foglio di lavoro'!J320</f>
        <v>208</v>
      </c>
      <c r="I321">
        <f>'Sicilia foglio di lavoro'!K320</f>
        <v>14</v>
      </c>
      <c r="J321">
        <f>'Sicilia foglio di lavoro'!M320</f>
        <v>43098</v>
      </c>
      <c r="K321">
        <f>'Sicilia foglio di lavoro'!N320</f>
        <v>66006</v>
      </c>
      <c r="L321">
        <f>'Sicilia foglio di lavoro'!O320</f>
        <v>2841</v>
      </c>
      <c r="M321" s="2">
        <f t="shared" si="28"/>
        <v>3.0686930635450006E-2</v>
      </c>
      <c r="N321" s="2">
        <f t="shared" si="29"/>
        <v>4.6556393670121096E-3</v>
      </c>
      <c r="O321" s="2">
        <f t="shared" si="30"/>
        <v>0.9646574299975379</v>
      </c>
    </row>
    <row r="322" spans="1:15" x14ac:dyDescent="0.2">
      <c r="A322" s="4">
        <v>44210</v>
      </c>
      <c r="B322">
        <f>'Sicilia foglio di lavoro'!B321</f>
        <v>1343984</v>
      </c>
      <c r="C322">
        <f>'Sicilia foglio di lavoro'!C321</f>
        <v>888140</v>
      </c>
      <c r="D322">
        <f>'Sicilia foglio di lavoro'!E321</f>
        <v>115391</v>
      </c>
      <c r="E322">
        <f>'Sicilia foglio di lavoro'!G321</f>
        <v>44865</v>
      </c>
      <c r="F322">
        <f>'Sicilia foglio di lavoro'!H321</f>
        <v>1602</v>
      </c>
      <c r="G322">
        <f>'Sicilia foglio di lavoro'!I321</f>
        <v>1397</v>
      </c>
      <c r="H322">
        <f>'Sicilia foglio di lavoro'!J321</f>
        <v>205</v>
      </c>
      <c r="I322">
        <f>'Sicilia foglio di lavoro'!K321</f>
        <v>14</v>
      </c>
      <c r="J322">
        <f>'Sicilia foglio di lavoro'!M321</f>
        <v>43263</v>
      </c>
      <c r="K322">
        <f>'Sicilia foglio di lavoro'!N321</f>
        <v>67649</v>
      </c>
      <c r="L322">
        <f>'Sicilia foglio di lavoro'!O321</f>
        <v>2877</v>
      </c>
      <c r="M322" s="2">
        <f t="shared" si="28"/>
        <v>3.1137858018499946E-2</v>
      </c>
      <c r="N322" s="2">
        <f t="shared" si="29"/>
        <v>4.5692633455923322E-3</v>
      </c>
      <c r="O322" s="2">
        <f t="shared" si="30"/>
        <v>0.96429287863590774</v>
      </c>
    </row>
    <row r="323" spans="1:15" x14ac:dyDescent="0.2">
      <c r="A323" s="4">
        <v>44211</v>
      </c>
      <c r="B323">
        <f>'Sicilia foglio di lavoro'!B322</f>
        <v>1367989</v>
      </c>
      <c r="C323">
        <f>'Sicilia foglio di lavoro'!C322</f>
        <v>894456</v>
      </c>
      <c r="D323">
        <f>'Sicilia foglio di lavoro'!E322</f>
        <v>117336</v>
      </c>
      <c r="E323">
        <f>'Sicilia foglio di lavoro'!G322</f>
        <v>45045</v>
      </c>
      <c r="F323">
        <f>'Sicilia foglio di lavoro'!H322</f>
        <v>1613</v>
      </c>
      <c r="G323">
        <f>'Sicilia foglio di lavoro'!I322</f>
        <v>1403</v>
      </c>
      <c r="H323">
        <f>'Sicilia foglio di lavoro'!J322</f>
        <v>210</v>
      </c>
      <c r="I323">
        <f>'Sicilia foglio di lavoro'!K322</f>
        <v>18</v>
      </c>
      <c r="J323">
        <f>'Sicilia foglio di lavoro'!M322</f>
        <v>43432</v>
      </c>
      <c r="K323">
        <f>'Sicilia foglio di lavoro'!N322</f>
        <v>69375</v>
      </c>
      <c r="L323">
        <f>'Sicilia foglio di lavoro'!O322</f>
        <v>2916</v>
      </c>
      <c r="M323" s="2">
        <f t="shared" si="28"/>
        <v>3.1146631146631146E-2</v>
      </c>
      <c r="N323" s="2">
        <f t="shared" si="29"/>
        <v>4.662004662004662E-3</v>
      </c>
      <c r="O323" s="2">
        <f t="shared" si="30"/>
        <v>0.9641913641913642</v>
      </c>
    </row>
    <row r="324" spans="1:15" x14ac:dyDescent="0.2">
      <c r="A324" s="4">
        <v>44212</v>
      </c>
      <c r="B324">
        <f>'Sicilia foglio di lavoro'!B323</f>
        <v>1393086</v>
      </c>
      <c r="C324">
        <f>'Sicilia foglio di lavoro'!C323</f>
        <v>900666</v>
      </c>
      <c r="D324">
        <f>'Sicilia foglio di lavoro'!E323</f>
        <v>119290</v>
      </c>
      <c r="E324">
        <f>'Sicilia foglio di lavoro'!G323</f>
        <v>45452</v>
      </c>
      <c r="F324">
        <f>'Sicilia foglio di lavoro'!H323</f>
        <v>1618</v>
      </c>
      <c r="G324">
        <f>'Sicilia foglio di lavoro'!I323</f>
        <v>1406</v>
      </c>
      <c r="H324">
        <f>'Sicilia foglio di lavoro'!J323</f>
        <v>212</v>
      </c>
      <c r="I324">
        <f>'Sicilia foglio di lavoro'!K323</f>
        <v>16</v>
      </c>
      <c r="J324">
        <f>'Sicilia foglio di lavoro'!M323</f>
        <v>43834</v>
      </c>
      <c r="K324">
        <f>'Sicilia foglio di lavoro'!N323</f>
        <v>70884</v>
      </c>
      <c r="L324">
        <f>'Sicilia foglio di lavoro'!O323</f>
        <v>2954</v>
      </c>
      <c r="M324" s="2">
        <f t="shared" si="28"/>
        <v>3.0933732289008184E-2</v>
      </c>
      <c r="N324" s="2">
        <f t="shared" si="29"/>
        <v>4.6642611986271228E-3</v>
      </c>
      <c r="O324" s="2">
        <f t="shared" si="30"/>
        <v>0.96440200651236474</v>
      </c>
    </row>
    <row r="325" spans="1:15" x14ac:dyDescent="0.2">
      <c r="A325" s="4">
        <v>44213</v>
      </c>
      <c r="B325">
        <f>'Sicilia foglio di lavoro'!B324</f>
        <v>1437613</v>
      </c>
      <c r="C325">
        <f>'Sicilia foglio di lavoro'!C324</f>
        <v>906120</v>
      </c>
      <c r="D325">
        <f>'Sicilia foglio di lavoro'!E324</f>
        <v>120729</v>
      </c>
      <c r="E325">
        <f>'Sicilia foglio di lavoro'!G324</f>
        <v>46425</v>
      </c>
      <c r="F325">
        <f>'Sicilia foglio di lavoro'!H324</f>
        <v>1630</v>
      </c>
      <c r="G325">
        <f>'Sicilia foglio di lavoro'!I324</f>
        <v>1422</v>
      </c>
      <c r="H325">
        <f>'Sicilia foglio di lavoro'!J324</f>
        <v>208</v>
      </c>
      <c r="I325">
        <f>'Sicilia foglio di lavoro'!K324</f>
        <v>10</v>
      </c>
      <c r="J325">
        <f>'Sicilia foglio di lavoro'!M324</f>
        <v>44795</v>
      </c>
      <c r="K325">
        <f>'Sicilia foglio di lavoro'!N324</f>
        <v>71315</v>
      </c>
      <c r="L325">
        <f>'Sicilia foglio di lavoro'!O324</f>
        <v>2989</v>
      </c>
      <c r="M325" s="2">
        <f t="shared" si="28"/>
        <v>3.0630048465266558E-2</v>
      </c>
      <c r="N325" s="2">
        <f t="shared" si="29"/>
        <v>4.4803446418955305E-3</v>
      </c>
      <c r="O325" s="2">
        <f t="shared" si="30"/>
        <v>0.96488960689283787</v>
      </c>
    </row>
    <row r="326" spans="1:15" x14ac:dyDescent="0.2">
      <c r="A326" s="4">
        <v>44214</v>
      </c>
      <c r="B326">
        <f>'Sicilia foglio di lavoro'!B325</f>
        <v>1477389</v>
      </c>
      <c r="C326">
        <f>'Sicilia foglio di lavoro'!C325</f>
        <v>911144</v>
      </c>
      <c r="D326">
        <f>'Sicilia foglio di lavoro'!E325</f>
        <v>122007</v>
      </c>
      <c r="E326">
        <f>'Sicilia foglio di lavoro'!G325</f>
        <v>46885</v>
      </c>
      <c r="F326">
        <f>'Sicilia foglio di lavoro'!H325</f>
        <v>1649</v>
      </c>
      <c r="G326">
        <f>'Sicilia foglio di lavoro'!I325</f>
        <v>1444</v>
      </c>
      <c r="H326">
        <f>'Sicilia foglio di lavoro'!J325</f>
        <v>205</v>
      </c>
      <c r="I326">
        <f>'Sicilia foglio di lavoro'!K325</f>
        <v>19</v>
      </c>
      <c r="J326">
        <f>'Sicilia foglio di lavoro'!M325</f>
        <v>45236</v>
      </c>
      <c r="K326">
        <f>'Sicilia foglio di lavoro'!N325</f>
        <v>72095</v>
      </c>
      <c r="L326">
        <f>'Sicilia foglio di lavoro'!O325</f>
        <v>3027</v>
      </c>
      <c r="M326" s="2">
        <f t="shared" si="28"/>
        <v>3.0798762930574812E-2</v>
      </c>
      <c r="N326" s="2">
        <f t="shared" si="29"/>
        <v>4.3724005545483632E-3</v>
      </c>
      <c r="O326" s="2">
        <f t="shared" si="30"/>
        <v>0.96482883651487683</v>
      </c>
    </row>
    <row r="327" spans="1:15" x14ac:dyDescent="0.2">
      <c r="A327" s="4">
        <v>44215</v>
      </c>
      <c r="B327">
        <f>'Sicilia foglio di lavoro'!B326</f>
        <v>1498556</v>
      </c>
      <c r="C327">
        <f>'Sicilia foglio di lavoro'!C326</f>
        <v>917147</v>
      </c>
      <c r="D327">
        <f>'Sicilia foglio di lavoro'!E326</f>
        <v>123648</v>
      </c>
      <c r="E327">
        <f>'Sicilia foglio di lavoro'!G326</f>
        <v>47527</v>
      </c>
      <c r="F327">
        <f>'Sicilia foglio di lavoro'!H326</f>
        <v>1667</v>
      </c>
      <c r="G327">
        <f>'Sicilia foglio di lavoro'!I326</f>
        <v>1456</v>
      </c>
      <c r="H327">
        <f>'Sicilia foglio di lavoro'!J326</f>
        <v>211</v>
      </c>
      <c r="I327">
        <f>'Sicilia foglio di lavoro'!K326</f>
        <v>22</v>
      </c>
      <c r="J327">
        <f>'Sicilia foglio di lavoro'!M326</f>
        <v>45860</v>
      </c>
      <c r="K327">
        <f>'Sicilia foglio di lavoro'!N326</f>
        <v>73057</v>
      </c>
      <c r="L327">
        <f>'Sicilia foglio di lavoro'!O326</f>
        <v>3064</v>
      </c>
      <c r="M327" s="2">
        <f t="shared" si="28"/>
        <v>3.0635217876154607E-2</v>
      </c>
      <c r="N327" s="2">
        <f t="shared" si="29"/>
        <v>4.4395817114482291E-3</v>
      </c>
      <c r="O327" s="2">
        <f t="shared" si="30"/>
        <v>0.96492520041239715</v>
      </c>
    </row>
    <row r="328" spans="1:15" x14ac:dyDescent="0.2">
      <c r="A328" s="4">
        <v>44216</v>
      </c>
      <c r="B328">
        <f>'Sicilia foglio di lavoro'!B327</f>
        <v>1518559</v>
      </c>
      <c r="C328">
        <f>'Sicilia foglio di lavoro'!C327</f>
        <v>923280</v>
      </c>
      <c r="D328">
        <f>'Sicilia foglio di lavoro'!E327</f>
        <v>125134</v>
      </c>
      <c r="E328">
        <f>'Sicilia foglio di lavoro'!G327</f>
        <v>46707</v>
      </c>
      <c r="F328">
        <f>'Sicilia foglio di lavoro'!H327</f>
        <v>1674</v>
      </c>
      <c r="G328">
        <f>'Sicilia foglio di lavoro'!I327</f>
        <v>1459</v>
      </c>
      <c r="H328">
        <f>'Sicilia foglio di lavoro'!J327</f>
        <v>215</v>
      </c>
      <c r="I328">
        <f>'Sicilia foglio di lavoro'!K327</f>
        <v>14</v>
      </c>
      <c r="J328">
        <f>'Sicilia foglio di lavoro'!M327</f>
        <v>45033</v>
      </c>
      <c r="K328">
        <f>'Sicilia foglio di lavoro'!N327</f>
        <v>75326</v>
      </c>
      <c r="L328">
        <f>'Sicilia foglio di lavoro'!O327</f>
        <v>3101</v>
      </c>
      <c r="M328" s="2">
        <f t="shared" si="28"/>
        <v>3.1237287772710728E-2</v>
      </c>
      <c r="N328" s="2">
        <f t="shared" si="29"/>
        <v>4.6031644079045971E-3</v>
      </c>
      <c r="O328" s="2">
        <f t="shared" si="30"/>
        <v>0.96415954781938462</v>
      </c>
    </row>
    <row r="329" spans="1:15" x14ac:dyDescent="0.2">
      <c r="A329" s="4">
        <v>44217</v>
      </c>
      <c r="B329">
        <f>'Sicilia foglio di lavoro'!B328</f>
        <v>1540168</v>
      </c>
      <c r="C329">
        <f>'Sicilia foglio di lavoro'!C328</f>
        <v>929118</v>
      </c>
      <c r="D329">
        <f>'Sicilia foglio di lavoro'!E328</f>
        <v>126364</v>
      </c>
      <c r="E329">
        <f>'Sicilia foglio di lavoro'!G328</f>
        <v>46898</v>
      </c>
      <c r="F329">
        <f>'Sicilia foglio di lavoro'!H328</f>
        <v>1657</v>
      </c>
      <c r="G329">
        <f>'Sicilia foglio di lavoro'!I328</f>
        <v>1436</v>
      </c>
      <c r="H329">
        <f>'Sicilia foglio di lavoro'!J328</f>
        <v>221</v>
      </c>
      <c r="I329">
        <f>'Sicilia foglio di lavoro'!K328</f>
        <v>23</v>
      </c>
      <c r="J329">
        <f>'Sicilia foglio di lavoro'!M328</f>
        <v>45241</v>
      </c>
      <c r="K329">
        <f>'Sicilia foglio di lavoro'!N328</f>
        <v>76337</v>
      </c>
      <c r="L329">
        <f>'Sicilia foglio di lavoro'!O328</f>
        <v>3129</v>
      </c>
      <c r="M329" s="2">
        <f t="shared" si="28"/>
        <v>3.0619642628683524E-2</v>
      </c>
      <c r="N329" s="2">
        <f t="shared" si="29"/>
        <v>4.7123544714060299E-3</v>
      </c>
      <c r="O329" s="2">
        <f t="shared" si="30"/>
        <v>0.96466800289991039</v>
      </c>
    </row>
    <row r="330" spans="1:15" x14ac:dyDescent="0.2">
      <c r="A330" s="4">
        <v>44218</v>
      </c>
      <c r="B330">
        <f>'Sicilia foglio di lavoro'!B329</f>
        <v>1560423</v>
      </c>
      <c r="C330">
        <f>'Sicilia foglio di lavoro'!C329</f>
        <v>935211</v>
      </c>
      <c r="D330">
        <f>'Sicilia foglio di lavoro'!E329</f>
        <v>127719</v>
      </c>
      <c r="E330">
        <f>'Sicilia foglio di lavoro'!G329</f>
        <v>47289</v>
      </c>
      <c r="F330">
        <f>'Sicilia foglio di lavoro'!H329</f>
        <v>1663</v>
      </c>
      <c r="G330">
        <f>'Sicilia foglio di lavoro'!I329</f>
        <v>1441</v>
      </c>
      <c r="H330">
        <f>'Sicilia foglio di lavoro'!J329</f>
        <v>222</v>
      </c>
      <c r="I330">
        <f>'Sicilia foglio di lavoro'!K329</f>
        <v>14</v>
      </c>
      <c r="J330">
        <f>'Sicilia foglio di lavoro'!M329</f>
        <v>45626</v>
      </c>
      <c r="K330">
        <f>'Sicilia foglio di lavoro'!N329</f>
        <v>77269</v>
      </c>
      <c r="L330">
        <f>'Sicilia foglio di lavoro'!O329</f>
        <v>3161</v>
      </c>
      <c r="M330" s="2">
        <f t="shared" si="28"/>
        <v>3.0472202837869271E-2</v>
      </c>
      <c r="N330" s="2">
        <f t="shared" si="29"/>
        <v>4.6945378417813871E-3</v>
      </c>
      <c r="O330" s="2">
        <f t="shared" si="30"/>
        <v>0.96483325932034936</v>
      </c>
    </row>
    <row r="331" spans="1:15" x14ac:dyDescent="0.2">
      <c r="A331" s="4">
        <v>44219</v>
      </c>
      <c r="B331">
        <f>'Sicilia foglio di lavoro'!B330</f>
        <v>1583888</v>
      </c>
      <c r="C331">
        <f>'Sicilia foglio di lavoro'!C330</f>
        <v>940932</v>
      </c>
      <c r="D331">
        <f>'Sicilia foglio di lavoro'!E330</f>
        <v>128877</v>
      </c>
      <c r="E331">
        <f>'Sicilia foglio di lavoro'!G330</f>
        <v>47627</v>
      </c>
      <c r="F331">
        <f>'Sicilia foglio di lavoro'!H330</f>
        <v>1667</v>
      </c>
      <c r="G331">
        <f>'Sicilia foglio di lavoro'!I330</f>
        <v>1444</v>
      </c>
      <c r="H331">
        <f>'Sicilia foglio di lavoro'!J330</f>
        <v>223</v>
      </c>
      <c r="I331">
        <f>'Sicilia foglio di lavoro'!K330</f>
        <v>14</v>
      </c>
      <c r="J331">
        <f>'Sicilia foglio di lavoro'!M330</f>
        <v>45960</v>
      </c>
      <c r="K331">
        <f>'Sicilia foglio di lavoro'!N330</f>
        <v>78056</v>
      </c>
      <c r="L331">
        <f>'Sicilia foglio di lavoro'!O330</f>
        <v>3194</v>
      </c>
      <c r="M331" s="2">
        <f t="shared" ref="M331:M362" si="31">G331/E331</f>
        <v>3.0318936737564826E-2</v>
      </c>
      <c r="N331" s="2">
        <f t="shared" ref="N331:N362" si="32">H331/E331</f>
        <v>4.6822180695823799E-3</v>
      </c>
      <c r="O331" s="2">
        <f t="shared" ref="O331:O362" si="33">J331/E331</f>
        <v>0.96499884519285284</v>
      </c>
    </row>
    <row r="332" spans="1:15" x14ac:dyDescent="0.2">
      <c r="A332" s="4">
        <v>44220</v>
      </c>
      <c r="B332">
        <f>'Sicilia foglio di lavoro'!B331</f>
        <v>1604479</v>
      </c>
      <c r="C332">
        <f>'Sicilia foglio di lavoro'!C331</f>
        <v>945261</v>
      </c>
      <c r="D332">
        <f>'Sicilia foglio di lavoro'!E331</f>
        <v>129752</v>
      </c>
      <c r="E332">
        <f>'Sicilia foglio di lavoro'!G331</f>
        <v>47654</v>
      </c>
      <c r="F332">
        <f>'Sicilia foglio di lavoro'!H331</f>
        <v>1658</v>
      </c>
      <c r="G332">
        <f>'Sicilia foglio di lavoro'!I331</f>
        <v>1431</v>
      </c>
      <c r="H332">
        <f>'Sicilia foglio di lavoro'!J331</f>
        <v>227</v>
      </c>
      <c r="I332">
        <f>'Sicilia foglio di lavoro'!K331</f>
        <v>15</v>
      </c>
      <c r="J332">
        <f>'Sicilia foglio di lavoro'!M331</f>
        <v>45996</v>
      </c>
      <c r="K332">
        <f>'Sicilia foglio di lavoro'!N331</f>
        <v>78872</v>
      </c>
      <c r="L332">
        <f>'Sicilia foglio di lavoro'!O331</f>
        <v>3226</v>
      </c>
      <c r="M332" s="2">
        <f t="shared" si="31"/>
        <v>3.0028958744281697E-2</v>
      </c>
      <c r="N332" s="2">
        <f t="shared" si="32"/>
        <v>4.7635035883661393E-3</v>
      </c>
      <c r="O332" s="2">
        <f t="shared" si="33"/>
        <v>0.96520753766735212</v>
      </c>
    </row>
    <row r="333" spans="1:15" x14ac:dyDescent="0.2">
      <c r="A333" s="4">
        <v>44221</v>
      </c>
      <c r="B333">
        <f>'Sicilia foglio di lavoro'!B332</f>
        <v>1625287</v>
      </c>
      <c r="C333">
        <f>'Sicilia foglio di lavoro'!C332</f>
        <v>950469</v>
      </c>
      <c r="D333">
        <f>'Sicilia foglio di lavoro'!E332</f>
        <v>130637</v>
      </c>
      <c r="E333">
        <f>'Sicilia foglio di lavoro'!G332</f>
        <v>48001</v>
      </c>
      <c r="F333">
        <f>'Sicilia foglio di lavoro'!H332</f>
        <v>1666</v>
      </c>
      <c r="G333">
        <f>'Sicilia foglio di lavoro'!I332</f>
        <v>1439</v>
      </c>
      <c r="H333">
        <f>'Sicilia foglio di lavoro'!J332</f>
        <v>227</v>
      </c>
      <c r="I333">
        <f>'Sicilia foglio di lavoro'!K332</f>
        <v>11</v>
      </c>
      <c r="J333">
        <f>'Sicilia foglio di lavoro'!M332</f>
        <v>46335</v>
      </c>
      <c r="K333">
        <f>'Sicilia foglio di lavoro'!N332</f>
        <v>79376</v>
      </c>
      <c r="L333">
        <f>'Sicilia foglio di lavoro'!O332</f>
        <v>3260</v>
      </c>
      <c r="M333" s="2">
        <f t="shared" si="31"/>
        <v>2.9978542113705965E-2</v>
      </c>
      <c r="N333" s="2">
        <f t="shared" si="32"/>
        <v>4.7290681444136584E-3</v>
      </c>
      <c r="O333" s="2">
        <f t="shared" si="33"/>
        <v>0.96529238974188036</v>
      </c>
    </row>
    <row r="334" spans="1:15" x14ac:dyDescent="0.2">
      <c r="A334" s="4">
        <v>44222</v>
      </c>
      <c r="B334">
        <f>'Sicilia foglio di lavoro'!B333</f>
        <v>1648866</v>
      </c>
      <c r="C334">
        <f>'Sicilia foglio di lavoro'!C333</f>
        <v>956437</v>
      </c>
      <c r="D334">
        <f>'Sicilia foglio di lavoro'!E333</f>
        <v>131607</v>
      </c>
      <c r="E334">
        <f>'Sicilia foglio di lavoro'!G333</f>
        <v>47479</v>
      </c>
      <c r="F334">
        <f>'Sicilia foglio di lavoro'!H333</f>
        <v>1664</v>
      </c>
      <c r="G334">
        <f>'Sicilia foglio di lavoro'!I333</f>
        <v>1435</v>
      </c>
      <c r="H334">
        <f>'Sicilia foglio di lavoro'!J333</f>
        <v>229</v>
      </c>
      <c r="I334">
        <f>'Sicilia foglio di lavoro'!K333</f>
        <v>18</v>
      </c>
      <c r="J334">
        <f>'Sicilia foglio di lavoro'!M333</f>
        <v>45815</v>
      </c>
      <c r="K334">
        <f>'Sicilia foglio di lavoro'!N333</f>
        <v>80832</v>
      </c>
      <c r="L334">
        <f>'Sicilia foglio di lavoro'!O333</f>
        <v>3296</v>
      </c>
      <c r="M334" s="2">
        <f t="shared" si="31"/>
        <v>3.0223888455948946E-2</v>
      </c>
      <c r="N334" s="2">
        <f t="shared" si="32"/>
        <v>4.8231849870469046E-3</v>
      </c>
      <c r="O334" s="2">
        <f t="shared" si="33"/>
        <v>0.96495292655700415</v>
      </c>
    </row>
    <row r="335" spans="1:15" x14ac:dyDescent="0.2">
      <c r="A335" s="4">
        <v>44223</v>
      </c>
      <c r="B335">
        <f>'Sicilia foglio di lavoro'!B334</f>
        <v>1678136</v>
      </c>
      <c r="C335">
        <f>'Sicilia foglio di lavoro'!C334</f>
        <v>962946</v>
      </c>
      <c r="D335">
        <f>'Sicilia foglio di lavoro'!E334</f>
        <v>132603</v>
      </c>
      <c r="E335">
        <f>'Sicilia foglio di lavoro'!G334</f>
        <v>47030</v>
      </c>
      <c r="F335">
        <f>'Sicilia foglio di lavoro'!H334</f>
        <v>1653</v>
      </c>
      <c r="G335">
        <f>'Sicilia foglio di lavoro'!I334</f>
        <v>1421</v>
      </c>
      <c r="H335">
        <f>'Sicilia foglio di lavoro'!J334</f>
        <v>232</v>
      </c>
      <c r="I335">
        <f>'Sicilia foglio di lavoro'!K334</f>
        <v>11</v>
      </c>
      <c r="J335">
        <f>'Sicilia foglio di lavoro'!M334</f>
        <v>45377</v>
      </c>
      <c r="K335">
        <f>'Sicilia foglio di lavoro'!N334</f>
        <v>82239</v>
      </c>
      <c r="L335">
        <f>'Sicilia foglio di lavoro'!O334</f>
        <v>3334</v>
      </c>
      <c r="M335" s="2">
        <f t="shared" si="31"/>
        <v>3.0214756538379756E-2</v>
      </c>
      <c r="N335" s="2">
        <f t="shared" si="32"/>
        <v>4.9330214756538376E-3</v>
      </c>
      <c r="O335" s="2">
        <f t="shared" si="33"/>
        <v>0.96485222198596643</v>
      </c>
    </row>
    <row r="336" spans="1:15" x14ac:dyDescent="0.2">
      <c r="A336" s="4">
        <v>44224</v>
      </c>
      <c r="B336">
        <f>'Sicilia foglio di lavoro'!B335</f>
        <v>1700897</v>
      </c>
      <c r="C336">
        <f>'Sicilia foglio di lavoro'!C335</f>
        <v>969503</v>
      </c>
      <c r="D336">
        <f>'Sicilia foglio di lavoro'!E335</f>
        <v>133597</v>
      </c>
      <c r="E336">
        <f>'Sicilia foglio di lavoro'!G335</f>
        <v>46176</v>
      </c>
      <c r="F336">
        <f>'Sicilia foglio di lavoro'!H335</f>
        <v>1620</v>
      </c>
      <c r="G336">
        <f>'Sicilia foglio di lavoro'!I335</f>
        <v>1405</v>
      </c>
      <c r="H336">
        <f>'Sicilia foglio di lavoro'!J335</f>
        <v>215</v>
      </c>
      <c r="I336">
        <f>'Sicilia foglio di lavoro'!K335</f>
        <v>7</v>
      </c>
      <c r="J336">
        <f>'Sicilia foglio di lavoro'!M335</f>
        <v>44556</v>
      </c>
      <c r="K336">
        <f>'Sicilia foglio di lavoro'!N335</f>
        <v>84050</v>
      </c>
      <c r="L336">
        <f>'Sicilia foglio di lavoro'!O335</f>
        <v>3371</v>
      </c>
      <c r="M336" s="2">
        <f t="shared" si="31"/>
        <v>3.0427061677061676E-2</v>
      </c>
      <c r="N336" s="2">
        <f t="shared" si="32"/>
        <v>4.6560984060984058E-3</v>
      </c>
      <c r="O336" s="2">
        <f t="shared" si="33"/>
        <v>0.96491683991683996</v>
      </c>
    </row>
    <row r="337" spans="1:15" x14ac:dyDescent="0.2">
      <c r="A337" s="4">
        <v>44225</v>
      </c>
      <c r="B337">
        <f>'Sicilia foglio di lavoro'!B336</f>
        <v>1726358</v>
      </c>
      <c r="C337">
        <f>'Sicilia foglio di lavoro'!C336</f>
        <v>975217</v>
      </c>
      <c r="D337">
        <f>'Sicilia foglio di lavoro'!E336</f>
        <v>134541</v>
      </c>
      <c r="E337">
        <f>'Sicilia foglio di lavoro'!G336</f>
        <v>44267</v>
      </c>
      <c r="F337">
        <f>'Sicilia foglio di lavoro'!H336</f>
        <v>1584</v>
      </c>
      <c r="G337">
        <f>'Sicilia foglio di lavoro'!I336</f>
        <v>1373</v>
      </c>
      <c r="H337">
        <f>'Sicilia foglio di lavoro'!J336</f>
        <v>211</v>
      </c>
      <c r="I337">
        <f>'Sicilia foglio di lavoro'!K336</f>
        <v>7</v>
      </c>
      <c r="J337">
        <f>'Sicilia foglio di lavoro'!M336</f>
        <v>42683</v>
      </c>
      <c r="K337">
        <f>'Sicilia foglio di lavoro'!N336</f>
        <v>86866</v>
      </c>
      <c r="L337">
        <f>'Sicilia foglio di lavoro'!O336</f>
        <v>3408</v>
      </c>
      <c r="M337" s="2">
        <f t="shared" si="31"/>
        <v>3.1016332708338038E-2</v>
      </c>
      <c r="N337" s="2">
        <f t="shared" si="32"/>
        <v>4.7665303725122551E-3</v>
      </c>
      <c r="O337" s="2">
        <f t="shared" si="33"/>
        <v>0.96421713691914968</v>
      </c>
    </row>
    <row r="338" spans="1:15" x14ac:dyDescent="0.2">
      <c r="A338" s="4">
        <v>44226</v>
      </c>
      <c r="B338">
        <f>'Sicilia foglio di lavoro'!B337</f>
        <v>1751609</v>
      </c>
      <c r="C338">
        <f>'Sicilia foglio di lavoro'!C337</f>
        <v>980665</v>
      </c>
      <c r="D338">
        <f>'Sicilia foglio di lavoro'!E337</f>
        <v>135387</v>
      </c>
      <c r="E338">
        <f>'Sicilia foglio di lavoro'!G337</f>
        <v>42868</v>
      </c>
      <c r="F338">
        <f>'Sicilia foglio di lavoro'!H337</f>
        <v>1553</v>
      </c>
      <c r="G338">
        <f>'Sicilia foglio di lavoro'!I337</f>
        <v>1345</v>
      </c>
      <c r="H338">
        <f>'Sicilia foglio di lavoro'!J337</f>
        <v>208</v>
      </c>
      <c r="I338">
        <f>'Sicilia foglio di lavoro'!K337</f>
        <v>8</v>
      </c>
      <c r="J338">
        <f>'Sicilia foglio di lavoro'!M337</f>
        <v>41315</v>
      </c>
      <c r="K338">
        <f>'Sicilia foglio di lavoro'!N337</f>
        <v>89076</v>
      </c>
      <c r="L338">
        <f>'Sicilia foglio di lavoro'!O337</f>
        <v>3443</v>
      </c>
      <c r="M338" s="2">
        <f t="shared" si="31"/>
        <v>3.1375384902491366E-2</v>
      </c>
      <c r="N338" s="2">
        <f t="shared" si="32"/>
        <v>4.852104133619483E-3</v>
      </c>
      <c r="O338" s="2">
        <f t="shared" si="33"/>
        <v>0.96377251096388916</v>
      </c>
    </row>
    <row r="339" spans="1:15" x14ac:dyDescent="0.2">
      <c r="A339" s="4">
        <v>44227</v>
      </c>
      <c r="B339">
        <f>'Sicilia foglio di lavoro'!B338</f>
        <v>1784459</v>
      </c>
      <c r="C339">
        <f>'Sicilia foglio di lavoro'!C338</f>
        <v>985615</v>
      </c>
      <c r="D339">
        <f>'Sicilia foglio di lavoro'!E338</f>
        <v>136103</v>
      </c>
      <c r="E339">
        <f>'Sicilia foglio di lavoro'!G338</f>
        <v>42289</v>
      </c>
      <c r="F339">
        <f>'Sicilia foglio di lavoro'!H338</f>
        <v>1529</v>
      </c>
      <c r="G339">
        <f>'Sicilia foglio di lavoro'!I338</f>
        <v>1325</v>
      </c>
      <c r="H339">
        <f>'Sicilia foglio di lavoro'!J338</f>
        <v>204</v>
      </c>
      <c r="I339">
        <f>'Sicilia foglio di lavoro'!K338</f>
        <v>8</v>
      </c>
      <c r="J339">
        <f>'Sicilia foglio di lavoro'!M338</f>
        <v>40760</v>
      </c>
      <c r="K339">
        <f>'Sicilia foglio di lavoro'!N338</f>
        <v>90336</v>
      </c>
      <c r="L339">
        <f>'Sicilia foglio di lavoro'!O338</f>
        <v>3478</v>
      </c>
      <c r="M339" s="2">
        <f t="shared" si="31"/>
        <v>3.1332024876445409E-2</v>
      </c>
      <c r="N339" s="2">
        <f t="shared" si="32"/>
        <v>4.8239494904112178E-3</v>
      </c>
      <c r="O339" s="2">
        <f t="shared" si="33"/>
        <v>0.96384402563314342</v>
      </c>
    </row>
    <row r="340" spans="1:15" x14ac:dyDescent="0.2">
      <c r="A340" s="4">
        <v>44228</v>
      </c>
      <c r="B340">
        <f>'Sicilia foglio di lavoro'!B339</f>
        <v>1817208</v>
      </c>
      <c r="C340">
        <f>'Sicilia foglio di lavoro'!C339</f>
        <v>989907</v>
      </c>
      <c r="D340">
        <f>'Sicilia foglio di lavoro'!E339</f>
        <v>136869</v>
      </c>
      <c r="E340">
        <f>'Sicilia foglio di lavoro'!G339</f>
        <v>42202</v>
      </c>
      <c r="F340">
        <f>'Sicilia foglio di lavoro'!H339</f>
        <v>1540</v>
      </c>
      <c r="G340">
        <f>'Sicilia foglio di lavoro'!I339</f>
        <v>1336</v>
      </c>
      <c r="H340">
        <f>'Sicilia foglio di lavoro'!J339</f>
        <v>204</v>
      </c>
      <c r="I340">
        <f>'Sicilia foglio di lavoro'!K339</f>
        <v>13</v>
      </c>
      <c r="J340">
        <f>'Sicilia foglio di lavoro'!M339</f>
        <v>40662</v>
      </c>
      <c r="K340">
        <f>'Sicilia foglio di lavoro'!N339</f>
        <v>91159</v>
      </c>
      <c r="L340">
        <f>'Sicilia foglio di lavoro'!O339</f>
        <v>3508</v>
      </c>
      <c r="M340" s="2">
        <f t="shared" si="31"/>
        <v>3.1657267428083974E-2</v>
      </c>
      <c r="N340" s="2">
        <f t="shared" si="32"/>
        <v>4.833894128240368E-3</v>
      </c>
      <c r="O340" s="2">
        <f t="shared" si="33"/>
        <v>0.96350883844367563</v>
      </c>
    </row>
    <row r="341" spans="1:15" x14ac:dyDescent="0.2">
      <c r="A341" s="4">
        <v>44229</v>
      </c>
      <c r="B341">
        <f>'Sicilia foglio di lavoro'!B340</f>
        <v>1839463</v>
      </c>
      <c r="C341">
        <f>'Sicilia foglio di lavoro'!C340</f>
        <v>995922</v>
      </c>
      <c r="D341">
        <f>'Sicilia foglio di lavoro'!E340</f>
        <v>137853</v>
      </c>
      <c r="E341">
        <f>'Sicilia foglio di lavoro'!G340</f>
        <v>41613</v>
      </c>
      <c r="F341">
        <f>'Sicilia foglio di lavoro'!H340</f>
        <v>1529</v>
      </c>
      <c r="G341">
        <f>'Sicilia foglio di lavoro'!I340</f>
        <v>1327</v>
      </c>
      <c r="H341">
        <f>'Sicilia foglio di lavoro'!J340</f>
        <v>202</v>
      </c>
      <c r="I341">
        <f>'Sicilia foglio di lavoro'!K340</f>
        <v>15</v>
      </c>
      <c r="J341">
        <f>'Sicilia foglio di lavoro'!M340</f>
        <v>40084</v>
      </c>
      <c r="K341">
        <f>'Sicilia foglio di lavoro'!N340</f>
        <v>92695</v>
      </c>
      <c r="L341">
        <f>'Sicilia foglio di lavoro'!O340</f>
        <v>3545</v>
      </c>
      <c r="M341" s="2">
        <f t="shared" si="31"/>
        <v>3.188907312618653E-2</v>
      </c>
      <c r="N341" s="2">
        <f t="shared" si="32"/>
        <v>4.8542522769326893E-3</v>
      </c>
      <c r="O341" s="2">
        <f t="shared" si="33"/>
        <v>0.9632566745968808</v>
      </c>
    </row>
    <row r="342" spans="1:15" x14ac:dyDescent="0.2">
      <c r="A342" s="4">
        <v>44230</v>
      </c>
      <c r="B342">
        <f>'Sicilia foglio di lavoro'!B341</f>
        <v>1863593</v>
      </c>
      <c r="C342">
        <f>'Sicilia foglio di lavoro'!C341</f>
        <v>1002162</v>
      </c>
      <c r="D342">
        <f>'Sicilia foglio di lavoro'!E341</f>
        <v>138739</v>
      </c>
      <c r="E342">
        <f>'Sicilia foglio di lavoro'!G341</f>
        <v>41122</v>
      </c>
      <c r="F342">
        <f>'Sicilia foglio di lavoro'!H341</f>
        <v>1510</v>
      </c>
      <c r="G342">
        <f>'Sicilia foglio di lavoro'!I341</f>
        <v>1317</v>
      </c>
      <c r="H342">
        <f>'Sicilia foglio di lavoro'!J341</f>
        <v>193</v>
      </c>
      <c r="I342">
        <f>'Sicilia foglio di lavoro'!K341</f>
        <v>7</v>
      </c>
      <c r="J342">
        <f>'Sicilia foglio di lavoro'!M341</f>
        <v>39612</v>
      </c>
      <c r="K342">
        <f>'Sicilia foglio di lavoro'!N341</f>
        <v>94038</v>
      </c>
      <c r="L342">
        <f>'Sicilia foglio di lavoro'!O341</f>
        <v>3579</v>
      </c>
      <c r="M342" s="2">
        <f t="shared" si="31"/>
        <v>3.202665240017509E-2</v>
      </c>
      <c r="N342" s="2">
        <f t="shared" si="32"/>
        <v>4.6933514906862504E-3</v>
      </c>
      <c r="O342" s="2">
        <f t="shared" si="33"/>
        <v>0.96327999610913861</v>
      </c>
    </row>
    <row r="343" spans="1:15" x14ac:dyDescent="0.2">
      <c r="A343" s="4">
        <v>44231</v>
      </c>
      <c r="B343">
        <f>'Sicilia foglio di lavoro'!B342</f>
        <v>1885970</v>
      </c>
      <c r="C343">
        <f>'Sicilia foglio di lavoro'!C342</f>
        <v>1008097</v>
      </c>
      <c r="D343">
        <f>'Sicilia foglio di lavoro'!E342</f>
        <v>139528</v>
      </c>
      <c r="E343">
        <f>'Sicilia foglio di lavoro'!G342</f>
        <v>40654</v>
      </c>
      <c r="F343">
        <f>'Sicilia foglio di lavoro'!H342</f>
        <v>1473</v>
      </c>
      <c r="G343">
        <f>'Sicilia foglio di lavoro'!I342</f>
        <v>1286</v>
      </c>
      <c r="H343">
        <f>'Sicilia foglio di lavoro'!J342</f>
        <v>187</v>
      </c>
      <c r="I343">
        <f>'Sicilia foglio di lavoro'!K342</f>
        <v>7</v>
      </c>
      <c r="J343">
        <f>'Sicilia foglio di lavoro'!M342</f>
        <v>39181</v>
      </c>
      <c r="K343">
        <f>'Sicilia foglio di lavoro'!N342</f>
        <v>95271</v>
      </c>
      <c r="L343">
        <f>'Sicilia foglio di lavoro'!O342</f>
        <v>3603</v>
      </c>
      <c r="M343" s="2">
        <f t="shared" si="31"/>
        <v>3.1632803660156444E-2</v>
      </c>
      <c r="N343" s="2">
        <f t="shared" si="32"/>
        <v>4.5997933782653613E-3</v>
      </c>
      <c r="O343" s="2">
        <f t="shared" si="33"/>
        <v>0.96376740296157815</v>
      </c>
    </row>
    <row r="344" spans="1:15" x14ac:dyDescent="0.2">
      <c r="A344" s="4">
        <v>44232</v>
      </c>
      <c r="B344">
        <f>'Sicilia foglio di lavoro'!B343</f>
        <v>1911176</v>
      </c>
      <c r="C344">
        <f>'Sicilia foglio di lavoro'!C343</f>
        <v>1013674</v>
      </c>
      <c r="D344">
        <f>'Sicilia foglio di lavoro'!E343</f>
        <v>140144</v>
      </c>
      <c r="E344">
        <f>'Sicilia foglio di lavoro'!G343</f>
        <v>39554</v>
      </c>
      <c r="F344">
        <f>'Sicilia foglio di lavoro'!H343</f>
        <v>1426</v>
      </c>
      <c r="G344">
        <f>'Sicilia foglio di lavoro'!I343</f>
        <v>1244</v>
      </c>
      <c r="H344">
        <f>'Sicilia foglio di lavoro'!J343</f>
        <v>182</v>
      </c>
      <c r="I344">
        <f>'Sicilia foglio di lavoro'!K343</f>
        <v>9</v>
      </c>
      <c r="J344">
        <f>'Sicilia foglio di lavoro'!M343</f>
        <v>38128</v>
      </c>
      <c r="K344">
        <f>'Sicilia foglio di lavoro'!N343</f>
        <v>96956</v>
      </c>
      <c r="L344">
        <f>'Sicilia foglio di lavoro'!O343</f>
        <v>3634</v>
      </c>
      <c r="M344" s="2">
        <f t="shared" si="31"/>
        <v>3.1450675026545985E-2</v>
      </c>
      <c r="N344" s="2">
        <f t="shared" si="32"/>
        <v>4.601304545684381E-3</v>
      </c>
      <c r="O344" s="2">
        <f t="shared" si="33"/>
        <v>0.96394802042776961</v>
      </c>
    </row>
    <row r="345" spans="1:15" x14ac:dyDescent="0.2">
      <c r="A345" s="4">
        <v>44233</v>
      </c>
      <c r="B345">
        <f>'Sicilia foglio di lavoro'!B344</f>
        <v>1936886</v>
      </c>
      <c r="C345">
        <f>'Sicilia foglio di lavoro'!C344</f>
        <v>1019978</v>
      </c>
      <c r="D345">
        <f>'Sicilia foglio di lavoro'!E344</f>
        <v>140980</v>
      </c>
      <c r="E345">
        <f>'Sicilia foglio di lavoro'!G344</f>
        <v>39266</v>
      </c>
      <c r="F345">
        <f>'Sicilia foglio di lavoro'!H344</f>
        <v>1405</v>
      </c>
      <c r="G345">
        <f>'Sicilia foglio di lavoro'!I344</f>
        <v>1228</v>
      </c>
      <c r="H345">
        <f>'Sicilia foglio di lavoro'!J344</f>
        <v>177</v>
      </c>
      <c r="I345">
        <f>'Sicilia foglio di lavoro'!K344</f>
        <v>10</v>
      </c>
      <c r="J345">
        <f>'Sicilia foglio di lavoro'!M344</f>
        <v>37861</v>
      </c>
      <c r="K345">
        <f>'Sicilia foglio di lavoro'!N344</f>
        <v>98057</v>
      </c>
      <c r="L345">
        <f>'Sicilia foglio di lavoro'!O344</f>
        <v>3657</v>
      </c>
      <c r="M345" s="2">
        <f t="shared" si="31"/>
        <v>3.1273875617582644E-2</v>
      </c>
      <c r="N345" s="2">
        <f t="shared" si="32"/>
        <v>4.5077165996027097E-3</v>
      </c>
      <c r="O345" s="2">
        <f t="shared" si="33"/>
        <v>0.96421840778281465</v>
      </c>
    </row>
    <row r="346" spans="1:15" x14ac:dyDescent="0.2">
      <c r="A346" s="4">
        <v>44234</v>
      </c>
      <c r="B346">
        <f>'Sicilia foglio di lavoro'!B345</f>
        <v>1961519</v>
      </c>
      <c r="C346">
        <f>'Sicilia foglio di lavoro'!C345</f>
        <v>1024409</v>
      </c>
      <c r="D346">
        <f>'Sicilia foglio di lavoro'!E345</f>
        <v>141554</v>
      </c>
      <c r="E346">
        <f>'Sicilia foglio di lavoro'!G345</f>
        <v>39009</v>
      </c>
      <c r="F346">
        <f>'Sicilia foglio di lavoro'!H345</f>
        <v>1376</v>
      </c>
      <c r="G346">
        <f>'Sicilia foglio di lavoro'!I345</f>
        <v>1198</v>
      </c>
      <c r="H346">
        <f>'Sicilia foglio di lavoro'!J345</f>
        <v>178</v>
      </c>
      <c r="I346">
        <f>'Sicilia foglio di lavoro'!K345</f>
        <v>12</v>
      </c>
      <c r="J346">
        <f>'Sicilia foglio di lavoro'!M345</f>
        <v>37633</v>
      </c>
      <c r="K346">
        <f>'Sicilia foglio di lavoro'!N345</f>
        <v>98863</v>
      </c>
      <c r="L346">
        <f>'Sicilia foglio di lavoro'!O345</f>
        <v>3682</v>
      </c>
      <c r="M346" s="2">
        <f t="shared" si="31"/>
        <v>3.0710861596041941E-2</v>
      </c>
      <c r="N346" s="2">
        <f t="shared" si="32"/>
        <v>4.5630495526673334E-3</v>
      </c>
      <c r="O346" s="2">
        <f t="shared" si="33"/>
        <v>0.96472608885129074</v>
      </c>
    </row>
    <row r="347" spans="1:15" x14ac:dyDescent="0.2">
      <c r="A347" s="4">
        <v>44235</v>
      </c>
      <c r="B347">
        <f>'Sicilia foglio di lavoro'!B346</f>
        <v>1983965</v>
      </c>
      <c r="C347">
        <f>'Sicilia foglio di lavoro'!C346</f>
        <v>1028509</v>
      </c>
      <c r="D347">
        <f>'Sicilia foglio di lavoro'!E346</f>
        <v>142032</v>
      </c>
      <c r="E347">
        <f>'Sicilia foglio di lavoro'!G346</f>
        <v>38932</v>
      </c>
      <c r="F347">
        <f>'Sicilia foglio di lavoro'!H346</f>
        <v>1373</v>
      </c>
      <c r="G347">
        <f>'Sicilia foglio di lavoro'!I346</f>
        <v>1192</v>
      </c>
      <c r="H347">
        <f>'Sicilia foglio di lavoro'!J346</f>
        <v>181</v>
      </c>
      <c r="I347">
        <f>'Sicilia foglio di lavoro'!K346</f>
        <v>10</v>
      </c>
      <c r="J347">
        <f>'Sicilia foglio di lavoro'!M346</f>
        <v>37559</v>
      </c>
      <c r="K347">
        <f>'Sicilia foglio di lavoro'!N346</f>
        <v>99396</v>
      </c>
      <c r="L347">
        <f>'Sicilia foglio di lavoro'!O346</f>
        <v>3704</v>
      </c>
      <c r="M347" s="2">
        <f t="shared" si="31"/>
        <v>3.0617486900236308E-2</v>
      </c>
      <c r="N347" s="2">
        <f t="shared" si="32"/>
        <v>4.6491318195828624E-3</v>
      </c>
      <c r="O347" s="2">
        <f t="shared" si="33"/>
        <v>0.96473338128018082</v>
      </c>
    </row>
    <row r="348" spans="1:15" x14ac:dyDescent="0.2">
      <c r="A348" s="4">
        <v>44236</v>
      </c>
      <c r="B348">
        <f>'Sicilia foglio di lavoro'!B347</f>
        <v>2005913</v>
      </c>
      <c r="C348">
        <f>'Sicilia foglio di lavoro'!C347</f>
        <v>1033929</v>
      </c>
      <c r="D348">
        <f>'Sicilia foglio di lavoro'!E347</f>
        <v>142776</v>
      </c>
      <c r="E348">
        <f>'Sicilia foglio di lavoro'!G347</f>
        <v>38521</v>
      </c>
      <c r="F348">
        <f>'Sicilia foglio di lavoro'!H347</f>
        <v>1337</v>
      </c>
      <c r="G348">
        <f>'Sicilia foglio di lavoro'!I347</f>
        <v>1161</v>
      </c>
      <c r="H348">
        <f>'Sicilia foglio di lavoro'!J347</f>
        <v>176</v>
      </c>
      <c r="I348">
        <f>'Sicilia foglio di lavoro'!K347</f>
        <v>5</v>
      </c>
      <c r="J348">
        <f>'Sicilia foglio di lavoro'!M347</f>
        <v>37184</v>
      </c>
      <c r="K348">
        <f>'Sicilia foglio di lavoro'!N347</f>
        <v>100527</v>
      </c>
      <c r="L348">
        <f>'Sicilia foglio di lavoro'!O347</f>
        <v>3728</v>
      </c>
      <c r="M348" s="2">
        <f t="shared" si="31"/>
        <v>3.0139404480672878E-2</v>
      </c>
      <c r="N348" s="2">
        <f t="shared" si="32"/>
        <v>4.5689364242880509E-3</v>
      </c>
      <c r="O348" s="2">
        <f t="shared" si="33"/>
        <v>0.96529165909503911</v>
      </c>
    </row>
    <row r="349" spans="1:15" x14ac:dyDescent="0.2">
      <c r="A349" s="4">
        <v>44237</v>
      </c>
      <c r="B349">
        <f>'Sicilia foglio di lavoro'!B348</f>
        <v>2028273</v>
      </c>
      <c r="C349">
        <f>'Sicilia foglio di lavoro'!C348</f>
        <v>1039395</v>
      </c>
      <c r="D349">
        <f>'Sicilia foglio di lavoro'!E348</f>
        <v>143471</v>
      </c>
      <c r="E349">
        <f>'Sicilia foglio di lavoro'!G348</f>
        <v>37587</v>
      </c>
      <c r="F349">
        <f>'Sicilia foglio di lavoro'!H348</f>
        <v>1278</v>
      </c>
      <c r="G349">
        <f>'Sicilia foglio di lavoro'!I348</f>
        <v>1108</v>
      </c>
      <c r="H349">
        <f>'Sicilia foglio di lavoro'!J348</f>
        <v>170</v>
      </c>
      <c r="I349">
        <f>'Sicilia foglio di lavoro'!K348</f>
        <v>7</v>
      </c>
      <c r="J349">
        <f>'Sicilia foglio di lavoro'!M348</f>
        <v>36309</v>
      </c>
      <c r="K349">
        <f>'Sicilia foglio di lavoro'!N348</f>
        <v>102127</v>
      </c>
      <c r="L349">
        <f>'Sicilia foglio di lavoro'!O348</f>
        <v>3757</v>
      </c>
      <c r="M349" s="2">
        <f t="shared" si="31"/>
        <v>2.9478277063878469E-2</v>
      </c>
      <c r="N349" s="2">
        <f t="shared" si="32"/>
        <v>4.5228403437358664E-3</v>
      </c>
      <c r="O349" s="2">
        <f t="shared" si="33"/>
        <v>0.96599888259238564</v>
      </c>
    </row>
    <row r="350" spans="1:15" x14ac:dyDescent="0.2">
      <c r="A350" s="4">
        <v>44238</v>
      </c>
      <c r="B350">
        <f>'Sicilia foglio di lavoro'!B349</f>
        <v>2049875</v>
      </c>
      <c r="C350">
        <f>'Sicilia foglio di lavoro'!C349</f>
        <v>1045265</v>
      </c>
      <c r="D350">
        <f>'Sicilia foglio di lavoro'!E349</f>
        <v>144231</v>
      </c>
      <c r="E350">
        <f>'Sicilia foglio di lavoro'!G349</f>
        <v>36655</v>
      </c>
      <c r="F350">
        <f>'Sicilia foglio di lavoro'!H349</f>
        <v>1236</v>
      </c>
      <c r="G350">
        <f>'Sicilia foglio di lavoro'!I349</f>
        <v>1071</v>
      </c>
      <c r="H350">
        <f>'Sicilia foglio di lavoro'!J349</f>
        <v>165</v>
      </c>
      <c r="I350">
        <f>'Sicilia foglio di lavoro'!K349</f>
        <v>11</v>
      </c>
      <c r="J350">
        <f>'Sicilia foglio di lavoro'!M349</f>
        <v>35419</v>
      </c>
      <c r="K350">
        <f>'Sicilia foglio di lavoro'!N349</f>
        <v>103793</v>
      </c>
      <c r="L350">
        <f>'Sicilia foglio di lavoro'!O349</f>
        <v>3783</v>
      </c>
      <c r="M350" s="2">
        <f t="shared" si="31"/>
        <v>2.9218387668803709E-2</v>
      </c>
      <c r="N350" s="2">
        <f t="shared" si="32"/>
        <v>4.5014322739053338E-3</v>
      </c>
      <c r="O350" s="2">
        <f t="shared" si="33"/>
        <v>0.96628018005729099</v>
      </c>
    </row>
    <row r="351" spans="1:15" x14ac:dyDescent="0.2">
      <c r="A351" s="4">
        <v>44239</v>
      </c>
      <c r="B351">
        <f>'Sicilia foglio di lavoro'!B350</f>
        <v>2072966</v>
      </c>
      <c r="C351">
        <f>'Sicilia foglio di lavoro'!C350</f>
        <v>1050954</v>
      </c>
      <c r="D351">
        <f>'Sicilia foglio di lavoro'!E350</f>
        <v>144722</v>
      </c>
      <c r="E351">
        <f>'Sicilia foglio di lavoro'!G350</f>
        <v>35307</v>
      </c>
      <c r="F351">
        <f>'Sicilia foglio di lavoro'!H350</f>
        <v>1224</v>
      </c>
      <c r="G351">
        <f>'Sicilia foglio di lavoro'!I350</f>
        <v>1055</v>
      </c>
      <c r="H351">
        <f>'Sicilia foglio di lavoro'!J350</f>
        <v>169</v>
      </c>
      <c r="I351">
        <f>'Sicilia foglio di lavoro'!K350</f>
        <v>10</v>
      </c>
      <c r="J351">
        <f>'Sicilia foglio di lavoro'!M350</f>
        <v>34083</v>
      </c>
      <c r="K351">
        <f>'Sicilia foglio di lavoro'!N350</f>
        <v>105611</v>
      </c>
      <c r="L351">
        <f>'Sicilia foglio di lavoro'!O350</f>
        <v>3804</v>
      </c>
      <c r="M351" s="2">
        <f t="shared" si="31"/>
        <v>2.9880760189197608E-2</v>
      </c>
      <c r="N351" s="2">
        <f t="shared" si="32"/>
        <v>4.786586229359617E-3</v>
      </c>
      <c r="O351" s="2">
        <f t="shared" si="33"/>
        <v>0.96533265358144282</v>
      </c>
    </row>
    <row r="352" spans="1:15" x14ac:dyDescent="0.2">
      <c r="A352" s="4">
        <v>44240</v>
      </c>
      <c r="B352">
        <f>'Sicilia foglio di lavoro'!B351</f>
        <v>2095696</v>
      </c>
      <c r="C352">
        <f>'Sicilia foglio di lavoro'!C351</f>
        <v>1056048</v>
      </c>
      <c r="D352">
        <f>'Sicilia foglio di lavoro'!E351</f>
        <v>145265</v>
      </c>
      <c r="E352">
        <f>'Sicilia foglio di lavoro'!G351</f>
        <v>34970</v>
      </c>
      <c r="F352">
        <f>'Sicilia foglio di lavoro'!H351</f>
        <v>1211</v>
      </c>
      <c r="G352">
        <f>'Sicilia foglio di lavoro'!I351</f>
        <v>1043</v>
      </c>
      <c r="H352">
        <f>'Sicilia foglio di lavoro'!J351</f>
        <v>168</v>
      </c>
      <c r="I352">
        <f>'Sicilia foglio di lavoro'!K351</f>
        <v>7</v>
      </c>
      <c r="J352">
        <f>'Sicilia foglio di lavoro'!M351</f>
        <v>33759</v>
      </c>
      <c r="K352">
        <f>'Sicilia foglio di lavoro'!N351</f>
        <v>106471</v>
      </c>
      <c r="L352">
        <f>'Sicilia foglio di lavoro'!O351</f>
        <v>3824</v>
      </c>
      <c r="M352" s="2">
        <f t="shared" si="31"/>
        <v>2.9825564769802689E-2</v>
      </c>
      <c r="N352" s="2">
        <f t="shared" si="32"/>
        <v>4.8041178152702316E-3</v>
      </c>
      <c r="O352" s="2">
        <f t="shared" si="33"/>
        <v>0.96537031741492707</v>
      </c>
    </row>
    <row r="353" spans="1:15" x14ac:dyDescent="0.2">
      <c r="A353" s="4">
        <v>44241</v>
      </c>
      <c r="B353">
        <f>'Sicilia foglio di lavoro'!B352</f>
        <v>2115681</v>
      </c>
      <c r="C353">
        <f>'Sicilia foglio di lavoro'!C352</f>
        <v>1059724</v>
      </c>
      <c r="D353">
        <f>'Sicilia foglio di lavoro'!E352</f>
        <v>145744</v>
      </c>
      <c r="E353">
        <f>'Sicilia foglio di lavoro'!G352</f>
        <v>34866</v>
      </c>
      <c r="F353">
        <f>'Sicilia foglio di lavoro'!H352</f>
        <v>1195</v>
      </c>
      <c r="G353">
        <f>'Sicilia foglio di lavoro'!I352</f>
        <v>1030</v>
      </c>
      <c r="H353">
        <f>'Sicilia foglio di lavoro'!J352</f>
        <v>165</v>
      </c>
      <c r="I353">
        <f>'Sicilia foglio di lavoro'!K352</f>
        <v>5</v>
      </c>
      <c r="J353">
        <f>'Sicilia foglio di lavoro'!M352</f>
        <v>33671</v>
      </c>
      <c r="K353">
        <f>'Sicilia foglio di lavoro'!N352</f>
        <v>107030</v>
      </c>
      <c r="L353">
        <f>'Sicilia foglio di lavoro'!O352</f>
        <v>3848</v>
      </c>
      <c r="M353" s="2">
        <f t="shared" si="31"/>
        <v>2.9541673836975851E-2</v>
      </c>
      <c r="N353" s="2">
        <f t="shared" si="32"/>
        <v>4.7324040612631213E-3</v>
      </c>
      <c r="O353" s="2">
        <f t="shared" si="33"/>
        <v>0.965725922101761</v>
      </c>
    </row>
    <row r="354" spans="1:15" x14ac:dyDescent="0.2">
      <c r="A354" s="4">
        <v>44242</v>
      </c>
      <c r="B354">
        <f>'Sicilia foglio di lavoro'!B353</f>
        <v>2134318</v>
      </c>
      <c r="C354">
        <f>'Sicilia foglio di lavoro'!C353</f>
        <v>1063740</v>
      </c>
      <c r="D354">
        <f>'Sicilia foglio di lavoro'!E353</f>
        <v>146076</v>
      </c>
      <c r="E354">
        <f>'Sicilia foglio di lavoro'!G353</f>
        <v>34549</v>
      </c>
      <c r="F354">
        <f>'Sicilia foglio di lavoro'!H353</f>
        <v>1200</v>
      </c>
      <c r="G354">
        <f>'Sicilia foglio di lavoro'!I353</f>
        <v>1035</v>
      </c>
      <c r="H354">
        <f>'Sicilia foglio di lavoro'!J353</f>
        <v>165</v>
      </c>
      <c r="I354">
        <f>'Sicilia foglio di lavoro'!K353</f>
        <v>9</v>
      </c>
      <c r="J354">
        <f>'Sicilia foglio di lavoro'!M353</f>
        <v>33349</v>
      </c>
      <c r="K354">
        <f>'Sicilia foglio di lavoro'!N353</f>
        <v>107658</v>
      </c>
      <c r="L354">
        <f>'Sicilia foglio di lavoro'!O353</f>
        <v>3869</v>
      </c>
      <c r="M354" s="2">
        <f t="shared" si="31"/>
        <v>2.9957451735216648E-2</v>
      </c>
      <c r="N354" s="2">
        <f t="shared" si="32"/>
        <v>4.7758256389475815E-3</v>
      </c>
      <c r="O354" s="2">
        <f t="shared" si="33"/>
        <v>0.96526672262583579</v>
      </c>
    </row>
    <row r="355" spans="1:15" x14ac:dyDescent="0.2">
      <c r="A355" s="4">
        <v>44243</v>
      </c>
      <c r="B355">
        <f>'Sicilia foglio di lavoro'!B354</f>
        <v>2157186</v>
      </c>
      <c r="C355">
        <f>'Sicilia foglio di lavoro'!C354</f>
        <v>1069402</v>
      </c>
      <c r="D355">
        <f>'Sicilia foglio di lavoro'!E354</f>
        <v>146701</v>
      </c>
      <c r="E355">
        <f>'Sicilia foglio di lavoro'!G354</f>
        <v>34480</v>
      </c>
      <c r="F355">
        <f>'Sicilia foglio di lavoro'!H354</f>
        <v>1163</v>
      </c>
      <c r="G355">
        <f>'Sicilia foglio di lavoro'!I354</f>
        <v>1005</v>
      </c>
      <c r="H355">
        <f>'Sicilia foglio di lavoro'!J354</f>
        <v>158</v>
      </c>
      <c r="I355">
        <f>'Sicilia foglio di lavoro'!K354</f>
        <v>5</v>
      </c>
      <c r="J355">
        <f>'Sicilia foglio di lavoro'!M354</f>
        <v>33317</v>
      </c>
      <c r="K355">
        <f>'Sicilia foglio di lavoro'!N354</f>
        <v>108330</v>
      </c>
      <c r="L355">
        <f>'Sicilia foglio di lavoro'!O354</f>
        <v>3891</v>
      </c>
      <c r="M355" s="2">
        <f t="shared" si="31"/>
        <v>2.9147331786542923E-2</v>
      </c>
      <c r="N355" s="2">
        <f t="shared" si="32"/>
        <v>4.5823665893271462E-3</v>
      </c>
      <c r="O355" s="2">
        <f t="shared" si="33"/>
        <v>0.96627030162412997</v>
      </c>
    </row>
    <row r="356" spans="1:15" x14ac:dyDescent="0.2">
      <c r="A356" s="4">
        <v>44244</v>
      </c>
      <c r="B356">
        <f>'Sicilia foglio di lavoro'!B355</f>
        <v>2180980</v>
      </c>
      <c r="C356">
        <f>'Sicilia foglio di lavoro'!C355</f>
        <v>1075049</v>
      </c>
      <c r="D356">
        <f>'Sicilia foglio di lavoro'!E355</f>
        <v>147185</v>
      </c>
      <c r="E356">
        <f>'Sicilia foglio di lavoro'!G355</f>
        <v>33655</v>
      </c>
      <c r="F356">
        <f>'Sicilia foglio di lavoro'!H355</f>
        <v>1115</v>
      </c>
      <c r="G356">
        <f>'Sicilia foglio di lavoro'!I355</f>
        <v>961</v>
      </c>
      <c r="H356">
        <f>'Sicilia foglio di lavoro'!J355</f>
        <v>154</v>
      </c>
      <c r="I356">
        <f>'Sicilia foglio di lavoro'!K355</f>
        <v>6</v>
      </c>
      <c r="J356">
        <f>'Sicilia foglio di lavoro'!M355</f>
        <v>32540</v>
      </c>
      <c r="K356">
        <f>'Sicilia foglio di lavoro'!N355</f>
        <v>109615</v>
      </c>
      <c r="L356">
        <f>'Sicilia foglio di lavoro'!O355</f>
        <v>3915</v>
      </c>
      <c r="M356" s="2">
        <f t="shared" si="31"/>
        <v>2.8554449561729311E-2</v>
      </c>
      <c r="N356" s="2">
        <f t="shared" si="32"/>
        <v>4.5758431139503791E-3</v>
      </c>
      <c r="O356" s="2">
        <f t="shared" si="33"/>
        <v>0.96686970732432032</v>
      </c>
    </row>
    <row r="357" spans="1:15" x14ac:dyDescent="0.2">
      <c r="A357" s="4">
        <v>44245</v>
      </c>
      <c r="B357">
        <f>'Sicilia foglio di lavoro'!B356</f>
        <v>2205754</v>
      </c>
      <c r="C357">
        <f>'Sicilia foglio di lavoro'!C356</f>
        <v>1080729</v>
      </c>
      <c r="D357">
        <f>'Sicilia foglio di lavoro'!E356</f>
        <v>147665</v>
      </c>
      <c r="E357">
        <f>'Sicilia foglio di lavoro'!G356</f>
        <v>33004</v>
      </c>
      <c r="F357">
        <f>'Sicilia foglio di lavoro'!H356</f>
        <v>1075</v>
      </c>
      <c r="G357">
        <f>'Sicilia foglio di lavoro'!I356</f>
        <v>930</v>
      </c>
      <c r="H357">
        <f>'Sicilia foglio di lavoro'!J356</f>
        <v>145</v>
      </c>
      <c r="I357">
        <f>'Sicilia foglio di lavoro'!K356</f>
        <v>6</v>
      </c>
      <c r="J357">
        <f>'Sicilia foglio di lavoro'!M356</f>
        <v>31929</v>
      </c>
      <c r="K357">
        <f>'Sicilia foglio di lavoro'!N356</f>
        <v>110720</v>
      </c>
      <c r="L357">
        <f>'Sicilia foglio di lavoro'!O356</f>
        <v>3941</v>
      </c>
      <c r="M357" s="2">
        <f t="shared" si="31"/>
        <v>2.8178402617864501E-2</v>
      </c>
      <c r="N357" s="2">
        <f t="shared" si="32"/>
        <v>4.3934068597745726E-3</v>
      </c>
      <c r="O357" s="2">
        <f t="shared" si="33"/>
        <v>0.96742819052236095</v>
      </c>
    </row>
    <row r="358" spans="1:15" x14ac:dyDescent="0.2">
      <c r="A358" s="4">
        <v>44246</v>
      </c>
      <c r="B358">
        <f>'Sicilia foglio di lavoro'!B357</f>
        <v>2228960</v>
      </c>
      <c r="C358">
        <f>'Sicilia foglio di lavoro'!C357</f>
        <v>1086166</v>
      </c>
      <c r="D358">
        <f>'Sicilia foglio di lavoro'!E357</f>
        <v>148105</v>
      </c>
      <c r="E358">
        <f>'Sicilia foglio di lavoro'!G357</f>
        <v>31569</v>
      </c>
      <c r="F358">
        <f>'Sicilia foglio di lavoro'!H357</f>
        <v>1034</v>
      </c>
      <c r="G358">
        <f>'Sicilia foglio di lavoro'!I357</f>
        <v>884</v>
      </c>
      <c r="H358">
        <f>'Sicilia foglio di lavoro'!J357</f>
        <v>150</v>
      </c>
      <c r="I358">
        <f>'Sicilia foglio di lavoro'!K357</f>
        <v>11</v>
      </c>
      <c r="J358">
        <f>'Sicilia foglio di lavoro'!M357</f>
        <v>30535</v>
      </c>
      <c r="K358">
        <f>'Sicilia foglio di lavoro'!N357</f>
        <v>112573</v>
      </c>
      <c r="L358">
        <f>'Sicilia foglio di lavoro'!O357</f>
        <v>3963</v>
      </c>
      <c r="M358" s="2">
        <f t="shared" si="31"/>
        <v>2.8002154011847066E-2</v>
      </c>
      <c r="N358" s="2">
        <f t="shared" si="32"/>
        <v>4.7514967214672618E-3</v>
      </c>
      <c r="O358" s="2">
        <f t="shared" si="33"/>
        <v>0.96724634926668562</v>
      </c>
    </row>
    <row r="359" spans="1:15" x14ac:dyDescent="0.2">
      <c r="A359" s="4">
        <v>44247</v>
      </c>
      <c r="B359">
        <f>'Sicilia foglio di lavoro'!B358</f>
        <v>2252267</v>
      </c>
      <c r="C359">
        <f>'Sicilia foglio di lavoro'!C358</f>
        <v>1090761</v>
      </c>
      <c r="D359">
        <f>'Sicilia foglio di lavoro'!E358</f>
        <v>148579</v>
      </c>
      <c r="E359">
        <f>'Sicilia foglio di lavoro'!G358</f>
        <v>29906</v>
      </c>
      <c r="F359">
        <f>'Sicilia foglio di lavoro'!H358</f>
        <v>1007</v>
      </c>
      <c r="G359">
        <f>'Sicilia foglio di lavoro'!I358</f>
        <v>862</v>
      </c>
      <c r="H359">
        <f>'Sicilia foglio di lavoro'!J358</f>
        <v>145</v>
      </c>
      <c r="I359">
        <f>'Sicilia foglio di lavoro'!K358</f>
        <v>3</v>
      </c>
      <c r="J359">
        <f>'Sicilia foglio di lavoro'!M358</f>
        <v>28899</v>
      </c>
      <c r="K359">
        <f>'Sicilia foglio di lavoro'!N358</f>
        <v>114692</v>
      </c>
      <c r="L359">
        <f>'Sicilia foglio di lavoro'!O358</f>
        <v>3981</v>
      </c>
      <c r="M359" s="2">
        <f t="shared" si="31"/>
        <v>2.8823647428609645E-2</v>
      </c>
      <c r="N359" s="2">
        <f t="shared" si="32"/>
        <v>4.8485253795225039E-3</v>
      </c>
      <c r="O359" s="2">
        <f t="shared" si="33"/>
        <v>0.96632782719186783</v>
      </c>
    </row>
    <row r="360" spans="1:15" x14ac:dyDescent="0.2">
      <c r="A360" s="4">
        <v>44248</v>
      </c>
      <c r="B360">
        <f>'Sicilia foglio di lavoro'!B359</f>
        <v>2272179</v>
      </c>
      <c r="C360">
        <f>'Sicilia foglio di lavoro'!C359</f>
        <v>1095427</v>
      </c>
      <c r="D360">
        <f>'Sicilia foglio di lavoro'!E359</f>
        <v>148990</v>
      </c>
      <c r="E360">
        <f>'Sicilia foglio di lavoro'!G359</f>
        <v>29180</v>
      </c>
      <c r="F360">
        <f>'Sicilia foglio di lavoro'!H359</f>
        <v>989</v>
      </c>
      <c r="G360">
        <f>'Sicilia foglio di lavoro'!I359</f>
        <v>846</v>
      </c>
      <c r="H360">
        <f>'Sicilia foglio di lavoro'!J359</f>
        <v>143</v>
      </c>
      <c r="I360">
        <f>'Sicilia foglio di lavoro'!K359</f>
        <v>4</v>
      </c>
      <c r="J360">
        <f>'Sicilia foglio di lavoro'!M359</f>
        <v>28191</v>
      </c>
      <c r="K360">
        <f>'Sicilia foglio di lavoro'!N359</f>
        <v>115811</v>
      </c>
      <c r="L360">
        <f>'Sicilia foglio di lavoro'!O359</f>
        <v>3999</v>
      </c>
      <c r="M360" s="2">
        <f t="shared" si="31"/>
        <v>2.8992460589444824E-2</v>
      </c>
      <c r="N360" s="2">
        <f t="shared" si="32"/>
        <v>4.9006168608636052E-3</v>
      </c>
      <c r="O360" s="2">
        <f t="shared" si="33"/>
        <v>0.96610692254969155</v>
      </c>
    </row>
    <row r="361" spans="1:15" x14ac:dyDescent="0.2">
      <c r="A361" s="4">
        <v>44249</v>
      </c>
      <c r="B361">
        <f>'Sicilia foglio di lavoro'!B360</f>
        <v>2290737</v>
      </c>
      <c r="C361">
        <f>'Sicilia foglio di lavoro'!C360</f>
        <v>1099845</v>
      </c>
      <c r="D361">
        <f>'Sicilia foglio di lavoro'!E360</f>
        <v>149402</v>
      </c>
      <c r="E361">
        <f>'Sicilia foglio di lavoro'!G360</f>
        <v>29367</v>
      </c>
      <c r="F361">
        <f>'Sicilia foglio di lavoro'!H360</f>
        <v>985</v>
      </c>
      <c r="G361">
        <f>'Sicilia foglio di lavoro'!I360</f>
        <v>843</v>
      </c>
      <c r="H361">
        <f>'Sicilia foglio di lavoro'!J360</f>
        <v>142</v>
      </c>
      <c r="I361">
        <f>'Sicilia foglio di lavoro'!K360</f>
        <v>6</v>
      </c>
      <c r="J361">
        <f>'Sicilia foglio di lavoro'!M360</f>
        <v>28382</v>
      </c>
      <c r="K361">
        <f>'Sicilia foglio di lavoro'!N360</f>
        <v>116017</v>
      </c>
      <c r="L361">
        <f>'Sicilia foglio di lavoro'!O360</f>
        <v>4018</v>
      </c>
      <c r="M361" s="2">
        <f t="shared" si="31"/>
        <v>2.8705690060271735E-2</v>
      </c>
      <c r="N361" s="2">
        <f t="shared" si="32"/>
        <v>4.8353594170327235E-3</v>
      </c>
      <c r="O361" s="2">
        <f t="shared" si="33"/>
        <v>0.96645895052269559</v>
      </c>
    </row>
    <row r="362" spans="1:15" x14ac:dyDescent="0.2">
      <c r="A362" s="4">
        <v>44250</v>
      </c>
      <c r="B362">
        <f>'Sicilia foglio di lavoro'!B361</f>
        <v>2315916</v>
      </c>
      <c r="C362">
        <f>'Sicilia foglio di lavoro'!C361</f>
        <v>1104845</v>
      </c>
      <c r="D362">
        <f>'Sicilia foglio di lavoro'!E361</f>
        <v>149854</v>
      </c>
      <c r="E362">
        <f>'Sicilia foglio di lavoro'!G361</f>
        <v>28657</v>
      </c>
      <c r="F362">
        <f>'Sicilia foglio di lavoro'!H361</f>
        <v>953</v>
      </c>
      <c r="G362">
        <f>'Sicilia foglio di lavoro'!I361</f>
        <v>818</v>
      </c>
      <c r="H362">
        <f>'Sicilia foglio di lavoro'!J361</f>
        <v>135</v>
      </c>
      <c r="I362">
        <f>'Sicilia foglio di lavoro'!K361</f>
        <v>5</v>
      </c>
      <c r="J362">
        <f>'Sicilia foglio di lavoro'!M361</f>
        <v>27704</v>
      </c>
      <c r="K362">
        <f>'Sicilia foglio di lavoro'!N361</f>
        <v>117158</v>
      </c>
      <c r="L362">
        <f>'Sicilia foglio di lavoro'!O361</f>
        <v>4039</v>
      </c>
      <c r="M362" s="2">
        <f t="shared" si="31"/>
        <v>2.8544509194961092E-2</v>
      </c>
      <c r="N362" s="2">
        <f t="shared" si="32"/>
        <v>4.7108908818089823E-3</v>
      </c>
      <c r="O362" s="2">
        <f t="shared" si="33"/>
        <v>0.96674459992322992</v>
      </c>
    </row>
    <row r="363" spans="1:15" x14ac:dyDescent="0.2">
      <c r="A363" s="4">
        <v>44251</v>
      </c>
      <c r="B363">
        <f>'Sicilia foglio di lavoro'!B362</f>
        <v>2342356</v>
      </c>
      <c r="C363">
        <f>'Sicilia foglio di lavoro'!C362</f>
        <v>1109928</v>
      </c>
      <c r="D363">
        <f>'Sicilia foglio di lavoro'!E362</f>
        <v>150396</v>
      </c>
      <c r="E363">
        <f>'Sicilia foglio di lavoro'!G362</f>
        <v>27690</v>
      </c>
      <c r="F363">
        <f>'Sicilia foglio di lavoro'!H362</f>
        <v>946</v>
      </c>
      <c r="G363">
        <f>'Sicilia foglio di lavoro'!I362</f>
        <v>816</v>
      </c>
      <c r="H363">
        <f>'Sicilia foglio di lavoro'!J362</f>
        <v>130</v>
      </c>
      <c r="I363">
        <f>'Sicilia foglio di lavoro'!K362</f>
        <v>10</v>
      </c>
      <c r="J363">
        <f>'Sicilia foglio di lavoro'!M362</f>
        <v>26744</v>
      </c>
      <c r="K363">
        <f>'Sicilia foglio di lavoro'!N362</f>
        <v>118646</v>
      </c>
      <c r="L363">
        <f>'Sicilia foglio di lavoro'!O362</f>
        <v>4060</v>
      </c>
      <c r="M363" s="2">
        <f t="shared" ref="M363:M398" si="34">G363/E363</f>
        <v>2.9469122426868905E-2</v>
      </c>
      <c r="N363" s="2">
        <f t="shared" ref="N363:N398" si="35">H363/E363</f>
        <v>4.6948356807511738E-3</v>
      </c>
      <c r="O363" s="2">
        <f t="shared" ref="O363:O398" si="36">J363/E363</f>
        <v>0.96583604189237993</v>
      </c>
    </row>
    <row r="364" spans="1:15" x14ac:dyDescent="0.2">
      <c r="A364" s="4">
        <v>44252</v>
      </c>
      <c r="B364">
        <f>'Sicilia foglio di lavoro'!B363</f>
        <v>2367543</v>
      </c>
      <c r="C364">
        <f>'Sicilia foglio di lavoro'!C363</f>
        <v>1115332</v>
      </c>
      <c r="D364">
        <f>'Sicilia foglio di lavoro'!E363</f>
        <v>151009</v>
      </c>
      <c r="E364">
        <f>'Sicilia foglio di lavoro'!G363</f>
        <v>27026</v>
      </c>
      <c r="F364">
        <f>'Sicilia foglio di lavoro'!H363</f>
        <v>930</v>
      </c>
      <c r="G364">
        <f>'Sicilia foglio di lavoro'!I363</f>
        <v>799</v>
      </c>
      <c r="H364">
        <f>'Sicilia foglio di lavoro'!J363</f>
        <v>131</v>
      </c>
      <c r="I364">
        <f>'Sicilia foglio di lavoro'!K363</f>
        <v>8</v>
      </c>
      <c r="J364">
        <f>'Sicilia foglio di lavoro'!M363</f>
        <v>26096</v>
      </c>
      <c r="K364">
        <f>'Sicilia foglio di lavoro'!N363</f>
        <v>119908</v>
      </c>
      <c r="L364">
        <f>'Sicilia foglio di lavoro'!O363</f>
        <v>4075</v>
      </c>
      <c r="M364" s="2">
        <f t="shared" si="34"/>
        <v>2.9564123436690595E-2</v>
      </c>
      <c r="N364" s="2">
        <f t="shared" si="35"/>
        <v>4.8471841929993336E-3</v>
      </c>
      <c r="O364" s="2">
        <f t="shared" si="36"/>
        <v>0.96558869237031009</v>
      </c>
    </row>
    <row r="365" spans="1:15" x14ac:dyDescent="0.2">
      <c r="A365" s="4">
        <v>44253</v>
      </c>
      <c r="B365">
        <f>'Sicilia foglio di lavoro'!B364</f>
        <v>2392113</v>
      </c>
      <c r="C365">
        <f>'Sicilia foglio di lavoro'!C364</f>
        <v>1120327</v>
      </c>
      <c r="D365">
        <f>'Sicilia foglio di lavoro'!E364</f>
        <v>151587</v>
      </c>
      <c r="E365">
        <f>'Sicilia foglio di lavoro'!G364</f>
        <v>26597</v>
      </c>
      <c r="F365">
        <f>'Sicilia foglio di lavoro'!H364</f>
        <v>908</v>
      </c>
      <c r="G365">
        <f>'Sicilia foglio di lavoro'!I364</f>
        <v>776</v>
      </c>
      <c r="H365">
        <f>'Sicilia foglio di lavoro'!J364</f>
        <v>132</v>
      </c>
      <c r="I365">
        <f>'Sicilia foglio di lavoro'!K364</f>
        <v>8</v>
      </c>
      <c r="J365">
        <f>'Sicilia foglio di lavoro'!M364</f>
        <v>25689</v>
      </c>
      <c r="K365">
        <f>'Sicilia foglio di lavoro'!N364</f>
        <v>120894</v>
      </c>
      <c r="L365">
        <f>'Sicilia foglio di lavoro'!O364</f>
        <v>4096</v>
      </c>
      <c r="M365" s="2">
        <f t="shared" si="34"/>
        <v>2.9176222882279956E-2</v>
      </c>
      <c r="N365" s="2">
        <f t="shared" si="35"/>
        <v>4.9629657480166935E-3</v>
      </c>
      <c r="O365" s="2">
        <f t="shared" si="36"/>
        <v>0.96586081136970336</v>
      </c>
    </row>
    <row r="366" spans="1:15" x14ac:dyDescent="0.2">
      <c r="A366" s="4">
        <v>44254</v>
      </c>
      <c r="B366">
        <f>'Sicilia foglio di lavoro'!B365</f>
        <v>2418042</v>
      </c>
      <c r="C366">
        <f>'Sicilia foglio di lavoro'!C365</f>
        <v>1125332</v>
      </c>
      <c r="D366">
        <f>'Sicilia foglio di lavoro'!E365</f>
        <v>152105</v>
      </c>
      <c r="E366">
        <f>'Sicilia foglio di lavoro'!G365</f>
        <v>25771</v>
      </c>
      <c r="F366">
        <f>'Sicilia foglio di lavoro'!H365</f>
        <v>868</v>
      </c>
      <c r="G366">
        <f>'Sicilia foglio di lavoro'!I365</f>
        <v>734</v>
      </c>
      <c r="H366">
        <f>'Sicilia foglio di lavoro'!J365</f>
        <v>134</v>
      </c>
      <c r="I366">
        <f>'Sicilia foglio di lavoro'!K365</f>
        <v>8</v>
      </c>
      <c r="J366">
        <f>'Sicilia foglio di lavoro'!M365</f>
        <v>24903</v>
      </c>
      <c r="K366">
        <f>'Sicilia foglio di lavoro'!N365</f>
        <v>122217</v>
      </c>
      <c r="L366">
        <f>'Sicilia foglio di lavoro'!O365</f>
        <v>4117</v>
      </c>
      <c r="M366" s="2">
        <f t="shared" si="34"/>
        <v>2.8481626634589266E-2</v>
      </c>
      <c r="N366" s="2">
        <f t="shared" si="35"/>
        <v>5.1996430095844169E-3</v>
      </c>
      <c r="O366" s="2">
        <f t="shared" si="36"/>
        <v>0.96631873035582627</v>
      </c>
    </row>
    <row r="367" spans="1:15" x14ac:dyDescent="0.2">
      <c r="A367" s="4">
        <v>44255</v>
      </c>
      <c r="B367">
        <f>'Sicilia foglio di lavoro'!B366</f>
        <v>2442832</v>
      </c>
      <c r="C367">
        <f>'Sicilia foglio di lavoro'!C366</f>
        <v>1130192</v>
      </c>
      <c r="D367">
        <f>'Sicilia foglio di lavoro'!E366</f>
        <v>152558</v>
      </c>
      <c r="E367">
        <f>'Sicilia foglio di lavoro'!G366</f>
        <v>25982</v>
      </c>
      <c r="F367">
        <f>'Sicilia foglio di lavoro'!H366</f>
        <v>858</v>
      </c>
      <c r="G367">
        <f>'Sicilia foglio di lavoro'!I366</f>
        <v>725</v>
      </c>
      <c r="H367">
        <f>'Sicilia foglio di lavoro'!J366</f>
        <v>133</v>
      </c>
      <c r="I367">
        <f>'Sicilia foglio di lavoro'!K366</f>
        <v>6</v>
      </c>
      <c r="J367">
        <f>'Sicilia foglio di lavoro'!M366</f>
        <v>25124</v>
      </c>
      <c r="K367">
        <f>'Sicilia foglio di lavoro'!N366</f>
        <v>122438</v>
      </c>
      <c r="L367">
        <f>'Sicilia foglio di lavoro'!O366</f>
        <v>4138</v>
      </c>
      <c r="M367" s="2">
        <f t="shared" si="34"/>
        <v>2.7903933492417828E-2</v>
      </c>
      <c r="N367" s="2">
        <f t="shared" si="35"/>
        <v>5.1189284889538913E-3</v>
      </c>
      <c r="O367" s="2">
        <f t="shared" si="36"/>
        <v>0.96697713801862828</v>
      </c>
    </row>
    <row r="368" spans="1:15" x14ac:dyDescent="0.2">
      <c r="A368" s="4">
        <v>44256</v>
      </c>
      <c r="B368">
        <f>'Sicilia foglio di lavoro'!B367</f>
        <v>2463696</v>
      </c>
      <c r="C368">
        <f>'Sicilia foglio di lavoro'!C367</f>
        <v>1135110</v>
      </c>
      <c r="D368">
        <f>'Sicilia foglio di lavoro'!E367</f>
        <v>153036</v>
      </c>
      <c r="E368">
        <f>'Sicilia foglio di lavoro'!G367</f>
        <v>26181</v>
      </c>
      <c r="F368">
        <f>'Sicilia foglio di lavoro'!H367</f>
        <v>858</v>
      </c>
      <c r="G368">
        <f>'Sicilia foglio di lavoro'!I367</f>
        <v>726</v>
      </c>
      <c r="H368">
        <f>'Sicilia foglio di lavoro'!J367</f>
        <v>132</v>
      </c>
      <c r="I368">
        <f>'Sicilia foglio di lavoro'!K367</f>
        <v>7</v>
      </c>
      <c r="J368">
        <f>'Sicilia foglio di lavoro'!M367</f>
        <v>25323</v>
      </c>
      <c r="K368">
        <f>'Sicilia foglio di lavoro'!N367</f>
        <v>122699</v>
      </c>
      <c r="L368">
        <f>'Sicilia foglio di lavoro'!O367</f>
        <v>4156</v>
      </c>
      <c r="M368" s="2">
        <f t="shared" si="34"/>
        <v>2.773003323020511E-2</v>
      </c>
      <c r="N368" s="2">
        <f t="shared" si="35"/>
        <v>5.0418242236736563E-3</v>
      </c>
      <c r="O368" s="2">
        <f t="shared" si="36"/>
        <v>0.96722814254612122</v>
      </c>
    </row>
    <row r="369" spans="1:15" x14ac:dyDescent="0.2">
      <c r="A369" s="4">
        <v>44257</v>
      </c>
      <c r="B369">
        <f>'Sicilia foglio di lavoro'!B368</f>
        <v>2488439</v>
      </c>
      <c r="C369">
        <f>'Sicilia foglio di lavoro'!C368</f>
        <v>1139681</v>
      </c>
      <c r="D369">
        <f>'Sicilia foglio di lavoro'!E368</f>
        <v>153602</v>
      </c>
      <c r="E369">
        <f>'Sicilia foglio di lavoro'!G368</f>
        <v>25729</v>
      </c>
      <c r="F369">
        <f>'Sicilia foglio di lavoro'!H368</f>
        <v>849</v>
      </c>
      <c r="G369">
        <f>'Sicilia foglio di lavoro'!I368</f>
        <v>726</v>
      </c>
      <c r="H369">
        <f>'Sicilia foglio di lavoro'!J368</f>
        <v>123</v>
      </c>
      <c r="I369">
        <f>'Sicilia foglio di lavoro'!K368</f>
        <v>3</v>
      </c>
      <c r="J369">
        <f>'Sicilia foglio di lavoro'!M368</f>
        <v>24880</v>
      </c>
      <c r="K369">
        <f>'Sicilia foglio di lavoro'!N368</f>
        <v>123703</v>
      </c>
      <c r="L369">
        <f>'Sicilia foglio di lavoro'!O368</f>
        <v>4170</v>
      </c>
      <c r="M369" s="2">
        <f t="shared" si="34"/>
        <v>2.821718683197948E-2</v>
      </c>
      <c r="N369" s="2">
        <f t="shared" si="35"/>
        <v>4.7805977690543741E-3</v>
      </c>
      <c r="O369" s="2">
        <f t="shared" si="36"/>
        <v>0.96700221539896614</v>
      </c>
    </row>
    <row r="370" spans="1:15" x14ac:dyDescent="0.2">
      <c r="A370" s="4">
        <v>44258</v>
      </c>
      <c r="B370">
        <f>'Sicilia foglio di lavoro'!B369</f>
        <v>2513610</v>
      </c>
      <c r="C370">
        <f>'Sicilia foglio di lavoro'!C369</f>
        <v>1144611</v>
      </c>
      <c r="D370">
        <f>'Sicilia foglio di lavoro'!E369</f>
        <v>154141</v>
      </c>
      <c r="E370">
        <f>'Sicilia foglio di lavoro'!G369</f>
        <v>25129</v>
      </c>
      <c r="F370">
        <f>'Sicilia foglio di lavoro'!H369</f>
        <v>813</v>
      </c>
      <c r="G370">
        <f>'Sicilia foglio di lavoro'!I369</f>
        <v>696</v>
      </c>
      <c r="H370">
        <f>'Sicilia foglio di lavoro'!J369</f>
        <v>117</v>
      </c>
      <c r="I370">
        <f>'Sicilia foglio di lavoro'!K369</f>
        <v>2</v>
      </c>
      <c r="J370">
        <f>'Sicilia foglio di lavoro'!M369</f>
        <v>24316</v>
      </c>
      <c r="K370">
        <f>'Sicilia foglio di lavoro'!N369</f>
        <v>124825</v>
      </c>
      <c r="L370">
        <f>'Sicilia foglio di lavoro'!O369</f>
        <v>4187</v>
      </c>
      <c r="M370" s="2">
        <f t="shared" si="34"/>
        <v>2.7697083051454494E-2</v>
      </c>
      <c r="N370" s="2">
        <f t="shared" si="35"/>
        <v>4.6559751681324365E-3</v>
      </c>
      <c r="O370" s="2">
        <f t="shared" si="36"/>
        <v>0.96764694178041311</v>
      </c>
    </row>
    <row r="371" spans="1:15" x14ac:dyDescent="0.2">
      <c r="A371" s="4">
        <v>44259</v>
      </c>
      <c r="B371">
        <f>'Sicilia foglio di lavoro'!B370</f>
        <v>2540447</v>
      </c>
      <c r="C371">
        <f>'Sicilia foglio di lavoro'!C370</f>
        <v>1149114</v>
      </c>
      <c r="D371">
        <f>'Sicilia foglio di lavoro'!E370</f>
        <v>154701</v>
      </c>
      <c r="E371">
        <f>'Sicilia foglio di lavoro'!G370</f>
        <v>24545</v>
      </c>
      <c r="F371">
        <f>'Sicilia foglio di lavoro'!H370</f>
        <v>794</v>
      </c>
      <c r="G371">
        <f>'Sicilia foglio di lavoro'!I370</f>
        <v>676</v>
      </c>
      <c r="H371">
        <f>'Sicilia foglio di lavoro'!J370</f>
        <v>118</v>
      </c>
      <c r="I371">
        <f>'Sicilia foglio di lavoro'!K370</f>
        <v>6</v>
      </c>
      <c r="J371">
        <f>'Sicilia foglio di lavoro'!M370</f>
        <v>23751</v>
      </c>
      <c r="K371">
        <f>'Sicilia foglio di lavoro'!N370</f>
        <v>125955</v>
      </c>
      <c r="L371">
        <f>'Sicilia foglio di lavoro'!O370</f>
        <v>4201</v>
      </c>
      <c r="M371" s="2">
        <f t="shared" si="34"/>
        <v>2.7541250763903034E-2</v>
      </c>
      <c r="N371" s="2">
        <f t="shared" si="35"/>
        <v>4.8074964351191686E-3</v>
      </c>
      <c r="O371" s="2">
        <f t="shared" si="36"/>
        <v>0.96765125280097775</v>
      </c>
    </row>
    <row r="372" spans="1:15" x14ac:dyDescent="0.2">
      <c r="A372" s="4">
        <v>44260</v>
      </c>
      <c r="B372">
        <f>'Sicilia foglio di lavoro'!B371</f>
        <v>2563608</v>
      </c>
      <c r="C372">
        <f>'Sicilia foglio di lavoro'!C371</f>
        <v>1153443</v>
      </c>
      <c r="D372">
        <f>'Sicilia foglio di lavoro'!E371</f>
        <v>155220</v>
      </c>
      <c r="E372">
        <f>'Sicilia foglio di lavoro'!G371</f>
        <v>22678</v>
      </c>
      <c r="F372">
        <f>'Sicilia foglio di lavoro'!H371</f>
        <v>790</v>
      </c>
      <c r="G372">
        <f>'Sicilia foglio di lavoro'!I371</f>
        <v>670</v>
      </c>
      <c r="H372">
        <f>'Sicilia foglio di lavoro'!J371</f>
        <v>120</v>
      </c>
      <c r="I372">
        <f>'Sicilia foglio di lavoro'!K371</f>
        <v>6</v>
      </c>
      <c r="J372">
        <f>'Sicilia foglio di lavoro'!M371</f>
        <v>21888</v>
      </c>
      <c r="K372">
        <f>'Sicilia foglio di lavoro'!N371</f>
        <v>128329</v>
      </c>
      <c r="L372">
        <f>'Sicilia foglio di lavoro'!O371</f>
        <v>4213</v>
      </c>
      <c r="M372" s="2">
        <f t="shared" si="34"/>
        <v>2.9544051503659935E-2</v>
      </c>
      <c r="N372" s="2">
        <f t="shared" si="35"/>
        <v>5.2914719111032717E-3</v>
      </c>
      <c r="O372" s="2">
        <f t="shared" si="36"/>
        <v>0.96516447658523674</v>
      </c>
    </row>
    <row r="373" spans="1:15" x14ac:dyDescent="0.2">
      <c r="A373" s="4">
        <v>44261</v>
      </c>
      <c r="B373">
        <f>'Sicilia foglio di lavoro'!B372</f>
        <v>2589844</v>
      </c>
      <c r="C373">
        <f>'Sicilia foglio di lavoro'!C372</f>
        <v>1158058</v>
      </c>
      <c r="D373">
        <f>'Sicilia foglio di lavoro'!E372</f>
        <v>155812</v>
      </c>
      <c r="E373">
        <f>'Sicilia foglio di lavoro'!G372</f>
        <v>19727</v>
      </c>
      <c r="F373">
        <f>'Sicilia foglio di lavoro'!H372</f>
        <v>783</v>
      </c>
      <c r="G373">
        <f>'Sicilia foglio di lavoro'!I372</f>
        <v>662</v>
      </c>
      <c r="H373">
        <f>'Sicilia foglio di lavoro'!J372</f>
        <v>121</v>
      </c>
      <c r="I373">
        <f>'Sicilia foglio di lavoro'!K372</f>
        <v>6</v>
      </c>
      <c r="J373">
        <f>'Sicilia foglio di lavoro'!M372</f>
        <v>18944</v>
      </c>
      <c r="K373">
        <f>'Sicilia foglio di lavoro'!N372</f>
        <v>131862</v>
      </c>
      <c r="L373">
        <f>'Sicilia foglio di lavoro'!O372</f>
        <v>4223</v>
      </c>
      <c r="M373" s="2">
        <f t="shared" si="34"/>
        <v>3.3558067623054695E-2</v>
      </c>
      <c r="N373" s="2">
        <f t="shared" si="35"/>
        <v>6.1337253510417196E-3</v>
      </c>
      <c r="O373" s="2">
        <f t="shared" si="36"/>
        <v>0.96030820702590358</v>
      </c>
    </row>
    <row r="374" spans="1:15" x14ac:dyDescent="0.2">
      <c r="A374" s="4">
        <v>44262</v>
      </c>
      <c r="B374">
        <f>'Sicilia foglio di lavoro'!B373</f>
        <v>2611985</v>
      </c>
      <c r="C374">
        <f>'Sicilia foglio di lavoro'!C373</f>
        <v>1162553</v>
      </c>
      <c r="D374">
        <f>'Sicilia foglio di lavoro'!E373</f>
        <v>156388</v>
      </c>
      <c r="E374">
        <f>'Sicilia foglio di lavoro'!G373</f>
        <v>16720</v>
      </c>
      <c r="F374">
        <f>'Sicilia foglio di lavoro'!H373</f>
        <v>780</v>
      </c>
      <c r="G374">
        <f>'Sicilia foglio di lavoro'!I373</f>
        <v>657</v>
      </c>
      <c r="H374">
        <f>'Sicilia foglio di lavoro'!J373</f>
        <v>123</v>
      </c>
      <c r="I374">
        <f>'Sicilia foglio di lavoro'!K373</f>
        <v>6</v>
      </c>
      <c r="J374">
        <f>'Sicilia foglio di lavoro'!M373</f>
        <v>15940</v>
      </c>
      <c r="K374">
        <f>'Sicilia foglio di lavoro'!N373</f>
        <v>135433</v>
      </c>
      <c r="L374">
        <f>'Sicilia foglio di lavoro'!O373</f>
        <v>4235</v>
      </c>
      <c r="M374" s="2">
        <f t="shared" si="34"/>
        <v>3.9294258373205743E-2</v>
      </c>
      <c r="N374" s="2">
        <f t="shared" si="35"/>
        <v>7.3564593301435411E-3</v>
      </c>
      <c r="O374" s="2">
        <f t="shared" si="36"/>
        <v>0.95334928229665072</v>
      </c>
    </row>
    <row r="375" spans="1:15" x14ac:dyDescent="0.2">
      <c r="A375" s="4">
        <v>44263</v>
      </c>
      <c r="B375">
        <f>'Sicilia foglio di lavoro'!B374</f>
        <v>2631181</v>
      </c>
      <c r="C375">
        <f>'Sicilia foglio di lavoro'!C374</f>
        <v>1166825</v>
      </c>
      <c r="D375">
        <f>'Sicilia foglio di lavoro'!E374</f>
        <v>156903</v>
      </c>
      <c r="E375">
        <f>'Sicilia foglio di lavoro'!G374</f>
        <v>15399</v>
      </c>
      <c r="F375">
        <f>'Sicilia foglio di lavoro'!H374</f>
        <v>789</v>
      </c>
      <c r="G375">
        <f>'Sicilia foglio di lavoro'!I374</f>
        <v>669</v>
      </c>
      <c r="H375">
        <f>'Sicilia foglio di lavoro'!J374</f>
        <v>120</v>
      </c>
      <c r="I375">
        <f>'Sicilia foglio di lavoro'!K374</f>
        <v>11</v>
      </c>
      <c r="J375">
        <f>'Sicilia foglio di lavoro'!M374</f>
        <v>14610</v>
      </c>
      <c r="K375">
        <f>'Sicilia foglio di lavoro'!N374</f>
        <v>137250</v>
      </c>
      <c r="L375">
        <f>'Sicilia foglio di lavoro'!O374</f>
        <v>4254</v>
      </c>
      <c r="M375" s="2">
        <f t="shared" si="34"/>
        <v>4.3444379505162674E-2</v>
      </c>
      <c r="N375" s="2">
        <f t="shared" si="35"/>
        <v>7.7927138125852332E-3</v>
      </c>
      <c r="O375" s="2">
        <f t="shared" si="36"/>
        <v>0.94876290668225205</v>
      </c>
    </row>
    <row r="376" spans="1:15" x14ac:dyDescent="0.2">
      <c r="A376" s="4">
        <v>44264</v>
      </c>
      <c r="B376">
        <f>'Sicilia foglio di lavoro'!B375</f>
        <v>2654023</v>
      </c>
      <c r="C376">
        <f>'Sicilia foglio di lavoro'!C375</f>
        <v>1171248</v>
      </c>
      <c r="D376">
        <f>'Sicilia foglio di lavoro'!E375</f>
        <v>157498</v>
      </c>
      <c r="E376">
        <f>'Sicilia foglio di lavoro'!G375</f>
        <v>14202</v>
      </c>
      <c r="F376">
        <f>'Sicilia foglio di lavoro'!H375</f>
        <v>777</v>
      </c>
      <c r="G376">
        <f>'Sicilia foglio di lavoro'!I375</f>
        <v>665</v>
      </c>
      <c r="H376">
        <f>'Sicilia foglio di lavoro'!J375</f>
        <v>112</v>
      </c>
      <c r="I376">
        <f>'Sicilia foglio di lavoro'!K375</f>
        <v>9</v>
      </c>
      <c r="J376">
        <f>'Sicilia foglio di lavoro'!M375</f>
        <v>13425</v>
      </c>
      <c r="K376">
        <f>'Sicilia foglio di lavoro'!N375</f>
        <v>139024</v>
      </c>
      <c r="L376">
        <f>'Sicilia foglio di lavoro'!O375</f>
        <v>4272</v>
      </c>
      <c r="M376" s="2">
        <f t="shared" si="34"/>
        <v>4.682439093085481E-2</v>
      </c>
      <c r="N376" s="2">
        <f t="shared" si="35"/>
        <v>7.8862132094071266E-3</v>
      </c>
      <c r="O376" s="2">
        <f t="shared" si="36"/>
        <v>0.94528939585973804</v>
      </c>
    </row>
    <row r="377" spans="1:15" x14ac:dyDescent="0.2">
      <c r="A377" s="4">
        <v>44265</v>
      </c>
      <c r="B377">
        <f>'Sicilia foglio di lavoro'!B376</f>
        <v>2678017</v>
      </c>
      <c r="C377">
        <f>'Sicilia foglio di lavoro'!C376</f>
        <v>1176363</v>
      </c>
      <c r="D377">
        <f>'Sicilia foglio di lavoro'!E376</f>
        <v>158193</v>
      </c>
      <c r="E377">
        <f>'Sicilia foglio di lavoro'!G376</f>
        <v>13681</v>
      </c>
      <c r="F377">
        <f>'Sicilia foglio di lavoro'!H376</f>
        <v>775</v>
      </c>
      <c r="G377">
        <f>'Sicilia foglio di lavoro'!I376</f>
        <v>667</v>
      </c>
      <c r="H377">
        <f>'Sicilia foglio di lavoro'!J376</f>
        <v>108</v>
      </c>
      <c r="I377">
        <f>'Sicilia foglio di lavoro'!K376</f>
        <v>2</v>
      </c>
      <c r="J377">
        <f>'Sicilia foglio di lavoro'!M376</f>
        <v>12906</v>
      </c>
      <c r="K377">
        <f>'Sicilia foglio di lavoro'!N376</f>
        <v>140225</v>
      </c>
      <c r="L377">
        <f>'Sicilia foglio di lavoro'!O376</f>
        <v>4287</v>
      </c>
      <c r="M377" s="2">
        <f t="shared" si="34"/>
        <v>4.8753746071193628E-2</v>
      </c>
      <c r="N377" s="2">
        <f t="shared" si="35"/>
        <v>7.894159783641547E-3</v>
      </c>
      <c r="O377" s="2">
        <f t="shared" si="36"/>
        <v>0.94335209414516485</v>
      </c>
    </row>
    <row r="378" spans="1:15" x14ac:dyDescent="0.2">
      <c r="A378" s="4">
        <v>44266</v>
      </c>
      <c r="B378">
        <f>'Sicilia foglio di lavoro'!B377</f>
        <v>2701655</v>
      </c>
      <c r="C378">
        <f>'Sicilia foglio di lavoro'!C377</f>
        <v>1181273</v>
      </c>
      <c r="D378">
        <f>'Sicilia foglio di lavoro'!E377</f>
        <v>158865</v>
      </c>
      <c r="E378">
        <f>'Sicilia foglio di lavoro'!G377</f>
        <v>13522</v>
      </c>
      <c r="F378">
        <f>'Sicilia foglio di lavoro'!H377</f>
        <v>771</v>
      </c>
      <c r="G378">
        <f>'Sicilia foglio di lavoro'!I377</f>
        <v>671</v>
      </c>
      <c r="H378">
        <f>'Sicilia foglio di lavoro'!J377</f>
        <v>100</v>
      </c>
      <c r="I378">
        <f>'Sicilia foglio di lavoro'!K377</f>
        <v>3</v>
      </c>
      <c r="J378">
        <f>'Sicilia foglio di lavoro'!M377</f>
        <v>12751</v>
      </c>
      <c r="K378">
        <f>'Sicilia foglio di lavoro'!N377</f>
        <v>141038</v>
      </c>
      <c r="L378">
        <f>'Sicilia foglio di lavoro'!O377</f>
        <v>4305</v>
      </c>
      <c r="M378" s="2">
        <f t="shared" si="34"/>
        <v>4.9622836858452889E-2</v>
      </c>
      <c r="N378" s="2">
        <f t="shared" si="35"/>
        <v>7.3953557166099686E-3</v>
      </c>
      <c r="O378" s="2">
        <f t="shared" si="36"/>
        <v>0.94298180742493709</v>
      </c>
    </row>
    <row r="379" spans="1:15" x14ac:dyDescent="0.2">
      <c r="A379" s="4">
        <v>44267</v>
      </c>
      <c r="B379">
        <f>'Sicilia foglio di lavoro'!B378</f>
        <v>2727332</v>
      </c>
      <c r="C379">
        <f>'Sicilia foglio di lavoro'!C378</f>
        <v>1186468</v>
      </c>
      <c r="D379">
        <f>'Sicilia foglio di lavoro'!E378</f>
        <v>159544</v>
      </c>
      <c r="E379">
        <f>'Sicilia foglio di lavoro'!G378</f>
        <v>13796</v>
      </c>
      <c r="F379">
        <f>'Sicilia foglio di lavoro'!H378</f>
        <v>772</v>
      </c>
      <c r="G379">
        <f>'Sicilia foglio di lavoro'!I378</f>
        <v>671</v>
      </c>
      <c r="H379">
        <f>'Sicilia foglio di lavoro'!J378</f>
        <v>101</v>
      </c>
      <c r="I379">
        <f>'Sicilia foglio di lavoro'!K378</f>
        <v>7</v>
      </c>
      <c r="J379">
        <f>'Sicilia foglio di lavoro'!M378</f>
        <v>13024</v>
      </c>
      <c r="K379">
        <f>'Sicilia foglio di lavoro'!N378</f>
        <v>141430</v>
      </c>
      <c r="L379">
        <f>'Sicilia foglio di lavoro'!O378</f>
        <v>4318</v>
      </c>
      <c r="M379" s="2">
        <f t="shared" si="34"/>
        <v>4.8637286169904322E-2</v>
      </c>
      <c r="N379" s="2">
        <f t="shared" si="35"/>
        <v>7.3209625978544503E-3</v>
      </c>
      <c r="O379" s="2">
        <f t="shared" si="36"/>
        <v>0.94404175123224121</v>
      </c>
    </row>
    <row r="380" spans="1:15" x14ac:dyDescent="0.2">
      <c r="A380" s="4">
        <v>44268</v>
      </c>
      <c r="B380">
        <f>'Sicilia foglio di lavoro'!B379</f>
        <v>2753838</v>
      </c>
      <c r="C380">
        <f>'Sicilia foglio di lavoro'!C379</f>
        <v>1191491</v>
      </c>
      <c r="D380">
        <f>'Sicilia foglio di lavoro'!E379</f>
        <v>160194</v>
      </c>
      <c r="E380">
        <f>'Sicilia foglio di lavoro'!G379</f>
        <v>13870</v>
      </c>
      <c r="F380">
        <f>'Sicilia foglio di lavoro'!H379</f>
        <v>783</v>
      </c>
      <c r="G380">
        <f>'Sicilia foglio di lavoro'!I379</f>
        <v>684</v>
      </c>
      <c r="H380">
        <f>'Sicilia foglio di lavoro'!J379</f>
        <v>99</v>
      </c>
      <c r="I380">
        <f>'Sicilia foglio di lavoro'!K379</f>
        <v>5</v>
      </c>
      <c r="J380">
        <f>'Sicilia foglio di lavoro'!M379</f>
        <v>13087</v>
      </c>
      <c r="K380">
        <f>'Sicilia foglio di lavoro'!N379</f>
        <v>141993</v>
      </c>
      <c r="L380">
        <f>'Sicilia foglio di lavoro'!O379</f>
        <v>4331</v>
      </c>
      <c r="M380" s="2">
        <f t="shared" si="34"/>
        <v>4.9315068493150684E-2</v>
      </c>
      <c r="N380" s="2">
        <f t="shared" si="35"/>
        <v>7.1377072819033887E-3</v>
      </c>
      <c r="O380" s="2">
        <f t="shared" si="36"/>
        <v>0.94354722422494597</v>
      </c>
    </row>
    <row r="381" spans="1:15" x14ac:dyDescent="0.2">
      <c r="A381" s="4">
        <v>44269</v>
      </c>
      <c r="B381">
        <f>'Sicilia foglio di lavoro'!B380</f>
        <v>2775652</v>
      </c>
      <c r="C381">
        <f>'Sicilia foglio di lavoro'!C380</f>
        <v>1195760</v>
      </c>
      <c r="D381">
        <f>'Sicilia foglio di lavoro'!E380</f>
        <v>160807</v>
      </c>
      <c r="E381">
        <f>'Sicilia foglio di lavoro'!G380</f>
        <v>14323</v>
      </c>
      <c r="F381">
        <f>'Sicilia foglio di lavoro'!H380</f>
        <v>791</v>
      </c>
      <c r="G381">
        <f>'Sicilia foglio di lavoro'!I380</f>
        <v>691</v>
      </c>
      <c r="H381">
        <f>'Sicilia foglio di lavoro'!J380</f>
        <v>100</v>
      </c>
      <c r="I381">
        <f>'Sicilia foglio di lavoro'!K380</f>
        <v>4</v>
      </c>
      <c r="J381">
        <f>'Sicilia foglio di lavoro'!M380</f>
        <v>13532</v>
      </c>
      <c r="K381">
        <f>'Sicilia foglio di lavoro'!N380</f>
        <v>142140</v>
      </c>
      <c r="L381">
        <f>'Sicilia foglio di lavoro'!O380</f>
        <v>4344</v>
      </c>
      <c r="M381" s="2">
        <f t="shared" si="34"/>
        <v>4.8244082943517418E-2</v>
      </c>
      <c r="N381" s="2">
        <f t="shared" si="35"/>
        <v>6.9817775605669199E-3</v>
      </c>
      <c r="O381" s="2">
        <f t="shared" si="36"/>
        <v>0.94477413949591571</v>
      </c>
    </row>
    <row r="382" spans="1:15" x14ac:dyDescent="0.2">
      <c r="A382" s="4">
        <v>44270</v>
      </c>
      <c r="B382">
        <f>'Sicilia foglio di lavoro'!B381</f>
        <v>2797107</v>
      </c>
      <c r="C382">
        <f>'Sicilia foglio di lavoro'!C381</f>
        <v>1200327</v>
      </c>
      <c r="D382">
        <f>'Sicilia foglio di lavoro'!E381</f>
        <v>161330</v>
      </c>
      <c r="E382">
        <f>'Sicilia foglio di lavoro'!G381</f>
        <v>14756</v>
      </c>
      <c r="F382">
        <f>'Sicilia foglio di lavoro'!H381</f>
        <v>825</v>
      </c>
      <c r="G382">
        <f>'Sicilia foglio di lavoro'!I381</f>
        <v>718</v>
      </c>
      <c r="H382">
        <f>'Sicilia foglio di lavoro'!J381</f>
        <v>107</v>
      </c>
      <c r="I382">
        <f>'Sicilia foglio di lavoro'!K381</f>
        <v>11</v>
      </c>
      <c r="J382">
        <f>'Sicilia foglio di lavoro'!M381</f>
        <v>13931</v>
      </c>
      <c r="K382">
        <f>'Sicilia foglio di lavoro'!N381</f>
        <v>142216</v>
      </c>
      <c r="L382">
        <f>'Sicilia foglio di lavoro'!O381</f>
        <v>4358</v>
      </c>
      <c r="M382" s="2">
        <f t="shared" si="34"/>
        <v>4.8658172946597994E-2</v>
      </c>
      <c r="N382" s="2">
        <f t="shared" si="35"/>
        <v>7.2512876118189214E-3</v>
      </c>
      <c r="O382" s="2">
        <f t="shared" si="36"/>
        <v>0.94409053944158305</v>
      </c>
    </row>
    <row r="383" spans="1:15" x14ac:dyDescent="0.2">
      <c r="A383" s="4">
        <v>44271</v>
      </c>
      <c r="B383">
        <f>'Sicilia foglio di lavoro'!B382</f>
        <v>2821658</v>
      </c>
      <c r="C383">
        <f>'Sicilia foglio di lavoro'!C382</f>
        <v>1205091</v>
      </c>
      <c r="D383">
        <f>'Sicilia foglio di lavoro'!E382</f>
        <v>161928</v>
      </c>
      <c r="E383">
        <f>'Sicilia foglio di lavoro'!G382</f>
        <v>14776</v>
      </c>
      <c r="F383">
        <f>'Sicilia foglio di lavoro'!H382</f>
        <v>838</v>
      </c>
      <c r="G383">
        <f>'Sicilia foglio di lavoro'!I382</f>
        <v>725</v>
      </c>
      <c r="H383">
        <f>'Sicilia foglio di lavoro'!J382</f>
        <v>113</v>
      </c>
      <c r="I383">
        <f>'Sicilia foglio di lavoro'!K382</f>
        <v>11</v>
      </c>
      <c r="J383">
        <f>'Sicilia foglio di lavoro'!M382</f>
        <v>13938</v>
      </c>
      <c r="K383">
        <f>'Sicilia foglio di lavoro'!N382</f>
        <v>142781</v>
      </c>
      <c r="L383">
        <f>'Sicilia foglio di lavoro'!O382</f>
        <v>4371</v>
      </c>
      <c r="M383" s="2">
        <f t="shared" si="34"/>
        <v>4.9066053059014618E-2</v>
      </c>
      <c r="N383" s="2">
        <f t="shared" si="35"/>
        <v>7.6475365457498645E-3</v>
      </c>
      <c r="O383" s="2">
        <f t="shared" si="36"/>
        <v>0.94328641039523553</v>
      </c>
    </row>
    <row r="384" spans="1:15" x14ac:dyDescent="0.2">
      <c r="A384" s="4">
        <v>44272</v>
      </c>
      <c r="B384">
        <f>'Sicilia foglio di lavoro'!B383</f>
        <v>2848185</v>
      </c>
      <c r="C384">
        <f>'Sicilia foglio di lavoro'!C383</f>
        <v>1210951</v>
      </c>
      <c r="D384">
        <f>'Sicilia foglio di lavoro'!E383</f>
        <v>162710</v>
      </c>
      <c r="E384">
        <f>'Sicilia foglio di lavoro'!G383</f>
        <v>14965</v>
      </c>
      <c r="F384">
        <f>'Sicilia foglio di lavoro'!H383</f>
        <v>850</v>
      </c>
      <c r="G384">
        <f>'Sicilia foglio di lavoro'!I383</f>
        <v>734</v>
      </c>
      <c r="H384">
        <f>'Sicilia foglio di lavoro'!J383</f>
        <v>116</v>
      </c>
      <c r="I384">
        <f>'Sicilia foglio di lavoro'!K383</f>
        <v>11</v>
      </c>
      <c r="J384">
        <f>'Sicilia foglio di lavoro'!M383</f>
        <v>14115</v>
      </c>
      <c r="K384">
        <f>'Sicilia foglio di lavoro'!N383</f>
        <v>143362</v>
      </c>
      <c r="L384">
        <f>'Sicilia foglio di lavoro'!O383</f>
        <v>4383</v>
      </c>
      <c r="M384" s="2">
        <f t="shared" si="34"/>
        <v>4.9047778149014364E-2</v>
      </c>
      <c r="N384" s="2">
        <f t="shared" si="35"/>
        <v>7.7514199799532243E-3</v>
      </c>
      <c r="O384" s="2">
        <f t="shared" si="36"/>
        <v>0.94320080187103239</v>
      </c>
    </row>
    <row r="385" spans="1:15" x14ac:dyDescent="0.2">
      <c r="A385" s="4">
        <v>44273</v>
      </c>
      <c r="B385">
        <f>'Sicilia foglio di lavoro'!B384</f>
        <v>2874348</v>
      </c>
      <c r="C385">
        <f>'Sicilia foglio di lavoro'!C384</f>
        <v>1216838</v>
      </c>
      <c r="D385">
        <f>'Sicilia foglio di lavoro'!E384</f>
        <v>163499</v>
      </c>
      <c r="E385">
        <f>'Sicilia foglio di lavoro'!G384</f>
        <v>15461</v>
      </c>
      <c r="F385">
        <f>'Sicilia foglio di lavoro'!H384</f>
        <v>848</v>
      </c>
      <c r="G385">
        <f>'Sicilia foglio di lavoro'!I384</f>
        <v>731</v>
      </c>
      <c r="H385">
        <f>'Sicilia foglio di lavoro'!J384</f>
        <v>117</v>
      </c>
      <c r="I385">
        <f>'Sicilia foglio di lavoro'!K384</f>
        <v>5</v>
      </c>
      <c r="J385">
        <f>'Sicilia foglio di lavoro'!M384</f>
        <v>14613</v>
      </c>
      <c r="K385">
        <f>'Sicilia foglio di lavoro'!N384</f>
        <v>143641</v>
      </c>
      <c r="L385">
        <f>'Sicilia foglio di lavoro'!O384</f>
        <v>4397</v>
      </c>
      <c r="M385" s="2">
        <f t="shared" si="34"/>
        <v>4.7280253541168098E-2</v>
      </c>
      <c r="N385" s="2">
        <f t="shared" si="35"/>
        <v>7.5674277213634306E-3</v>
      </c>
      <c r="O385" s="2">
        <f t="shared" si="36"/>
        <v>0.94515231873746852</v>
      </c>
    </row>
    <row r="386" spans="1:15" x14ac:dyDescent="0.2">
      <c r="A386" s="4">
        <v>44274</v>
      </c>
      <c r="B386">
        <f>'Sicilia foglio di lavoro'!B385</f>
        <v>2898109</v>
      </c>
      <c r="C386">
        <f>'Sicilia foglio di lavoro'!C385</f>
        <v>1222708</v>
      </c>
      <c r="D386">
        <f>'Sicilia foglio di lavoro'!E385</f>
        <v>164358</v>
      </c>
      <c r="E386">
        <f>'Sicilia foglio di lavoro'!G385</f>
        <v>15784</v>
      </c>
      <c r="F386">
        <f>'Sicilia foglio di lavoro'!H385</f>
        <v>847</v>
      </c>
      <c r="G386">
        <f>'Sicilia foglio di lavoro'!I385</f>
        <v>726</v>
      </c>
      <c r="H386">
        <f>'Sicilia foglio di lavoro'!J385</f>
        <v>121</v>
      </c>
      <c r="I386">
        <f>'Sicilia foglio di lavoro'!K385</f>
        <v>6</v>
      </c>
      <c r="J386">
        <f>'Sicilia foglio di lavoro'!M385</f>
        <v>14937</v>
      </c>
      <c r="K386">
        <f>'Sicilia foglio di lavoro'!N385</f>
        <v>144162</v>
      </c>
      <c r="L386">
        <f>'Sicilia foglio di lavoro'!O385</f>
        <v>4412</v>
      </c>
      <c r="M386" s="2">
        <f t="shared" si="34"/>
        <v>4.5995945261023824E-2</v>
      </c>
      <c r="N386" s="2">
        <f t="shared" si="35"/>
        <v>7.6659908768373034E-3</v>
      </c>
      <c r="O386" s="2">
        <f t="shared" si="36"/>
        <v>0.94633806386213892</v>
      </c>
    </row>
    <row r="387" spans="1:15" x14ac:dyDescent="0.2">
      <c r="A387" s="4">
        <v>44275</v>
      </c>
      <c r="B387">
        <f>'Sicilia foglio di lavoro'!B386</f>
        <v>2925797</v>
      </c>
      <c r="C387">
        <f>'Sicilia foglio di lavoro'!C386</f>
        <v>1228369</v>
      </c>
      <c r="D387">
        <f>'Sicilia foglio di lavoro'!E386</f>
        <v>165140</v>
      </c>
      <c r="E387">
        <f>'Sicilia foglio di lavoro'!G386</f>
        <v>15733</v>
      </c>
      <c r="F387">
        <f>'Sicilia foglio di lavoro'!H386</f>
        <v>853</v>
      </c>
      <c r="G387">
        <f>'Sicilia foglio di lavoro'!I386</f>
        <v>731</v>
      </c>
      <c r="H387">
        <f>'Sicilia foglio di lavoro'!J386</f>
        <v>122</v>
      </c>
      <c r="I387">
        <f>'Sicilia foglio di lavoro'!K386</f>
        <v>6</v>
      </c>
      <c r="J387">
        <f>'Sicilia foglio di lavoro'!M386</f>
        <v>14880</v>
      </c>
      <c r="K387">
        <f>'Sicilia foglio di lavoro'!N386</f>
        <v>144985</v>
      </c>
      <c r="L387">
        <f>'Sicilia foglio di lavoro'!O386</f>
        <v>4422</v>
      </c>
      <c r="M387" s="2">
        <f t="shared" si="34"/>
        <v>4.6462848789169259E-2</v>
      </c>
      <c r="N387" s="2">
        <f t="shared" si="35"/>
        <v>7.7544015763045824E-3</v>
      </c>
      <c r="O387" s="2">
        <f t="shared" si="36"/>
        <v>0.94578274963452613</v>
      </c>
    </row>
    <row r="388" spans="1:15" x14ac:dyDescent="0.2">
      <c r="A388" s="4">
        <v>44276</v>
      </c>
      <c r="B388">
        <f>'Sicilia foglio di lavoro'!B387</f>
        <v>2949870</v>
      </c>
      <c r="C388">
        <f>'Sicilia foglio di lavoro'!C387</f>
        <v>1233396</v>
      </c>
      <c r="D388">
        <f>'Sicilia foglio di lavoro'!E387</f>
        <v>165839</v>
      </c>
      <c r="E388">
        <f>'Sicilia foglio di lavoro'!G387</f>
        <v>16192</v>
      </c>
      <c r="F388">
        <f>'Sicilia foglio di lavoro'!H387</f>
        <v>876</v>
      </c>
      <c r="G388">
        <f>'Sicilia foglio di lavoro'!I387</f>
        <v>751</v>
      </c>
      <c r="H388">
        <f>'Sicilia foglio di lavoro'!J387</f>
        <v>125</v>
      </c>
      <c r="I388">
        <f>'Sicilia foglio di lavoro'!K387</f>
        <v>7</v>
      </c>
      <c r="J388">
        <f>'Sicilia foglio di lavoro'!M387</f>
        <v>15316</v>
      </c>
      <c r="K388">
        <f>'Sicilia foglio di lavoro'!N387</f>
        <v>145217</v>
      </c>
      <c r="L388">
        <f>'Sicilia foglio di lavoro'!O387</f>
        <v>4430</v>
      </c>
      <c r="M388" s="2">
        <f t="shared" si="34"/>
        <v>4.6380928853754944E-2</v>
      </c>
      <c r="N388" s="2">
        <f t="shared" si="35"/>
        <v>7.7198616600790511E-3</v>
      </c>
      <c r="O388" s="2">
        <f t="shared" si="36"/>
        <v>0.94589920948616601</v>
      </c>
    </row>
    <row r="389" spans="1:15" x14ac:dyDescent="0.2">
      <c r="A389" s="4">
        <v>44277</v>
      </c>
      <c r="B389">
        <f>'Sicilia foglio di lavoro'!B388</f>
        <v>2965847</v>
      </c>
      <c r="C389">
        <f>'Sicilia foglio di lavoro'!C388</f>
        <v>1237853</v>
      </c>
      <c r="D389">
        <f>'Sicilia foglio di lavoro'!E388</f>
        <v>166505</v>
      </c>
      <c r="E389">
        <f>'Sicilia foglio di lavoro'!G388</f>
        <v>16618</v>
      </c>
      <c r="F389">
        <f>'Sicilia foglio di lavoro'!H388</f>
        <v>906</v>
      </c>
      <c r="G389">
        <f>'Sicilia foglio di lavoro'!I388</f>
        <v>783</v>
      </c>
      <c r="H389">
        <f>'Sicilia foglio di lavoro'!J388</f>
        <v>123</v>
      </c>
      <c r="I389">
        <f>'Sicilia foglio di lavoro'!K388</f>
        <v>6</v>
      </c>
      <c r="J389">
        <f>'Sicilia foglio di lavoro'!M388</f>
        <v>15712</v>
      </c>
      <c r="K389">
        <f>'Sicilia foglio di lavoro'!N388</f>
        <v>145436</v>
      </c>
      <c r="L389">
        <f>'Sicilia foglio di lavoro'!O388</f>
        <v>4451</v>
      </c>
      <c r="M389" s="2">
        <f t="shared" si="34"/>
        <v>4.7117583343362621E-2</v>
      </c>
      <c r="N389" s="2">
        <f t="shared" si="35"/>
        <v>7.4016127091106028E-3</v>
      </c>
      <c r="O389" s="2">
        <f t="shared" si="36"/>
        <v>0.94548080394752676</v>
      </c>
    </row>
    <row r="390" spans="1:15" x14ac:dyDescent="0.2">
      <c r="A390" s="4">
        <v>44278</v>
      </c>
      <c r="B390">
        <f>'Sicilia foglio di lavoro'!B389</f>
        <v>2990826</v>
      </c>
      <c r="C390">
        <f>'Sicilia foglio di lavoro'!C389</f>
        <v>1243440</v>
      </c>
      <c r="D390">
        <f>'Sicilia foglio di lavoro'!E389</f>
        <v>167256</v>
      </c>
      <c r="E390">
        <f>'Sicilia foglio di lavoro'!G389</f>
        <v>16489</v>
      </c>
      <c r="F390">
        <f>'Sicilia foglio di lavoro'!H389</f>
        <v>935</v>
      </c>
      <c r="G390">
        <f>'Sicilia foglio di lavoro'!I389</f>
        <v>814</v>
      </c>
      <c r="H390">
        <f>'Sicilia foglio di lavoro'!J389</f>
        <v>121</v>
      </c>
      <c r="I390">
        <f>'Sicilia foglio di lavoro'!K389</f>
        <v>5</v>
      </c>
      <c r="J390">
        <f>'Sicilia foglio di lavoro'!M389</f>
        <v>15554</v>
      </c>
      <c r="K390">
        <f>'Sicilia foglio di lavoro'!N389</f>
        <v>146296</v>
      </c>
      <c r="L390">
        <f>'Sicilia foglio di lavoro'!O389</f>
        <v>4471</v>
      </c>
      <c r="M390" s="2">
        <f t="shared" si="34"/>
        <v>4.9366244162775186E-2</v>
      </c>
      <c r="N390" s="2">
        <f t="shared" si="35"/>
        <v>7.3382254836557703E-3</v>
      </c>
      <c r="O390" s="2">
        <f t="shared" si="36"/>
        <v>0.94329553035356906</v>
      </c>
    </row>
    <row r="391" spans="1:15" x14ac:dyDescent="0.2">
      <c r="A391" s="4">
        <v>44279</v>
      </c>
      <c r="B391">
        <f>'Sicilia foglio di lavoro'!B390</f>
        <v>3016803</v>
      </c>
      <c r="C391">
        <f>'Sicilia foglio di lavoro'!C390</f>
        <v>1249413</v>
      </c>
      <c r="D391">
        <f>'Sicilia foglio di lavoro'!E390</f>
        <v>168021</v>
      </c>
      <c r="E391">
        <f>'Sicilia foglio di lavoro'!G390</f>
        <v>16387</v>
      </c>
      <c r="F391">
        <f>'Sicilia foglio di lavoro'!H390</f>
        <v>931</v>
      </c>
      <c r="G391">
        <f>'Sicilia foglio di lavoro'!I390</f>
        <v>812</v>
      </c>
      <c r="H391">
        <f>'Sicilia foglio di lavoro'!J390</f>
        <v>119</v>
      </c>
      <c r="I391">
        <f>'Sicilia foglio di lavoro'!K390</f>
        <v>8</v>
      </c>
      <c r="J391">
        <f>'Sicilia foglio di lavoro'!M390</f>
        <v>15456</v>
      </c>
      <c r="K391">
        <f>'Sicilia foglio di lavoro'!N390</f>
        <v>147141</v>
      </c>
      <c r="L391">
        <f>'Sicilia foglio di lavoro'!O390</f>
        <v>4493</v>
      </c>
      <c r="M391" s="2">
        <f t="shared" si="34"/>
        <v>4.9551473729175566E-2</v>
      </c>
      <c r="N391" s="2">
        <f t="shared" si="35"/>
        <v>7.261853908586074E-3</v>
      </c>
      <c r="O391" s="2">
        <f t="shared" si="36"/>
        <v>0.94318667236223841</v>
      </c>
    </row>
    <row r="392" spans="1:15" x14ac:dyDescent="0.2">
      <c r="A392" s="4">
        <v>44280</v>
      </c>
      <c r="B392">
        <f>'Sicilia foglio di lavoro'!B391</f>
        <v>3042029</v>
      </c>
      <c r="C392">
        <f>'Sicilia foglio di lavoro'!C391</f>
        <v>1255948</v>
      </c>
      <c r="D392">
        <f>'Sicilia foglio di lavoro'!E391</f>
        <v>168916</v>
      </c>
      <c r="E392">
        <f>'Sicilia foglio di lavoro'!G391</f>
        <v>15994</v>
      </c>
      <c r="F392">
        <f>'Sicilia foglio di lavoro'!H391</f>
        <v>931</v>
      </c>
      <c r="G392">
        <f>'Sicilia foglio di lavoro'!I391</f>
        <v>813</v>
      </c>
      <c r="H392">
        <f>'Sicilia foglio di lavoro'!J391</f>
        <v>118</v>
      </c>
      <c r="I392">
        <f>'Sicilia foglio di lavoro'!K391</f>
        <v>8</v>
      </c>
      <c r="J392">
        <f>'Sicilia foglio di lavoro'!M391</f>
        <v>15063</v>
      </c>
      <c r="K392">
        <f>'Sicilia foglio di lavoro'!N391</f>
        <v>148409</v>
      </c>
      <c r="L392">
        <f>'Sicilia foglio di lavoro'!O391</f>
        <v>4513</v>
      </c>
      <c r="M392" s="2">
        <f t="shared" si="34"/>
        <v>5.0831561835688384E-2</v>
      </c>
      <c r="N392" s="2">
        <f t="shared" si="35"/>
        <v>7.3777666624984372E-3</v>
      </c>
      <c r="O392" s="2">
        <f t="shared" si="36"/>
        <v>0.94179067150181317</v>
      </c>
    </row>
    <row r="393" spans="1:15" x14ac:dyDescent="0.2">
      <c r="A393" s="4">
        <v>44281</v>
      </c>
      <c r="B393">
        <f>'Sicilia foglio di lavoro'!B392</f>
        <v>3069858</v>
      </c>
      <c r="C393">
        <f>'Sicilia foglio di lavoro'!C392</f>
        <v>1262606</v>
      </c>
      <c r="D393">
        <f>'Sicilia foglio di lavoro'!E392</f>
        <v>169808</v>
      </c>
      <c r="E393">
        <f>'Sicilia foglio di lavoro'!G392</f>
        <v>16403</v>
      </c>
      <c r="F393">
        <f>'Sicilia foglio di lavoro'!H392</f>
        <v>920</v>
      </c>
      <c r="G393">
        <f>'Sicilia foglio di lavoro'!I392</f>
        <v>799</v>
      </c>
      <c r="H393">
        <f>'Sicilia foglio di lavoro'!J392</f>
        <v>121</v>
      </c>
      <c r="I393">
        <f>'Sicilia foglio di lavoro'!K392</f>
        <v>8</v>
      </c>
      <c r="J393">
        <f>'Sicilia foglio di lavoro'!M392</f>
        <v>15483</v>
      </c>
      <c r="K393">
        <f>'Sicilia foglio di lavoro'!N392</f>
        <v>148870</v>
      </c>
      <c r="L393">
        <f>'Sicilia foglio di lavoro'!O392</f>
        <v>4535</v>
      </c>
      <c r="M393" s="2">
        <f t="shared" si="34"/>
        <v>4.8710601719197708E-2</v>
      </c>
      <c r="N393" s="2">
        <f t="shared" si="35"/>
        <v>7.3766993842589767E-3</v>
      </c>
      <c r="O393" s="2">
        <f t="shared" si="36"/>
        <v>0.94391269889654328</v>
      </c>
    </row>
    <row r="394" spans="1:15" x14ac:dyDescent="0.2">
      <c r="A394" s="4">
        <v>44282</v>
      </c>
      <c r="B394">
        <f>'Sicilia foglio di lavoro'!B393</f>
        <v>3098896</v>
      </c>
      <c r="C394">
        <f>'Sicilia foglio di lavoro'!C393</f>
        <v>1268315</v>
      </c>
      <c r="D394">
        <f>'Sicilia foglio di lavoro'!E393</f>
        <v>170698</v>
      </c>
      <c r="E394">
        <f>'Sicilia foglio di lavoro'!G393</f>
        <v>16412</v>
      </c>
      <c r="F394">
        <f>'Sicilia foglio di lavoro'!H393</f>
        <v>940</v>
      </c>
      <c r="G394">
        <f>'Sicilia foglio di lavoro'!I393</f>
        <v>813</v>
      </c>
      <c r="H394">
        <f>'Sicilia foglio di lavoro'!J393</f>
        <v>127</v>
      </c>
      <c r="I394">
        <f>'Sicilia foglio di lavoro'!K393</f>
        <v>10</v>
      </c>
      <c r="J394">
        <f>'Sicilia foglio di lavoro'!M393</f>
        <v>15472</v>
      </c>
      <c r="K394">
        <f>'Sicilia foglio di lavoro'!N393</f>
        <v>149728</v>
      </c>
      <c r="L394">
        <f>'Sicilia foglio di lavoro'!O393</f>
        <v>4558</v>
      </c>
      <c r="M394" s="2">
        <f t="shared" si="34"/>
        <v>4.9536924201803556E-2</v>
      </c>
      <c r="N394" s="2">
        <f t="shared" si="35"/>
        <v>7.7382403119668538E-3</v>
      </c>
      <c r="O394" s="2">
        <f t="shared" si="36"/>
        <v>0.94272483548622954</v>
      </c>
    </row>
    <row r="395" spans="1:15" x14ac:dyDescent="0.2">
      <c r="A395" s="4">
        <v>44283</v>
      </c>
      <c r="B395">
        <f>'Sicilia foglio di lavoro'!B394</f>
        <v>3124143</v>
      </c>
      <c r="C395">
        <f>'Sicilia foglio di lavoro'!C394</f>
        <v>1274187</v>
      </c>
      <c r="D395">
        <f>'Sicilia foglio di lavoro'!E394</f>
        <v>171651</v>
      </c>
      <c r="E395">
        <f>'Sicilia foglio di lavoro'!G394</f>
        <v>17000</v>
      </c>
      <c r="F395">
        <f>'Sicilia foglio di lavoro'!H394</f>
        <v>973</v>
      </c>
      <c r="G395">
        <f>'Sicilia foglio di lavoro'!I394</f>
        <v>844</v>
      </c>
      <c r="H395">
        <f>'Sicilia foglio di lavoro'!J394</f>
        <v>129</v>
      </c>
      <c r="I395">
        <f>'Sicilia foglio di lavoro'!K394</f>
        <v>5</v>
      </c>
      <c r="J395">
        <f>'Sicilia foglio di lavoro'!M394</f>
        <v>16027</v>
      </c>
      <c r="K395">
        <f>'Sicilia foglio di lavoro'!N394</f>
        <v>150068</v>
      </c>
      <c r="L395">
        <f>'Sicilia foglio di lavoro'!O394</f>
        <v>4583</v>
      </c>
      <c r="M395" s="2">
        <f t="shared" si="34"/>
        <v>4.9647058823529412E-2</v>
      </c>
      <c r="N395" s="2">
        <f t="shared" si="35"/>
        <v>7.5882352941176474E-3</v>
      </c>
      <c r="O395" s="2">
        <f t="shared" si="36"/>
        <v>0.94276470588235295</v>
      </c>
    </row>
    <row r="396" spans="1:15" x14ac:dyDescent="0.2">
      <c r="A396" s="4">
        <v>44284</v>
      </c>
      <c r="B396">
        <f>'Sicilia foglio di lavoro'!B395</f>
        <v>3147423</v>
      </c>
      <c r="C396">
        <f>'Sicilia foglio di lavoro'!C395</f>
        <v>1279237</v>
      </c>
      <c r="D396">
        <f>'Sicilia foglio di lavoro'!E395</f>
        <v>172450</v>
      </c>
      <c r="E396">
        <f>'Sicilia foglio di lavoro'!G395</f>
        <v>17417</v>
      </c>
      <c r="F396">
        <f>'Sicilia foglio di lavoro'!H395</f>
        <v>1009</v>
      </c>
      <c r="G396">
        <f>'Sicilia foglio di lavoro'!I395</f>
        <v>876</v>
      </c>
      <c r="H396">
        <f>'Sicilia foglio di lavoro'!J395</f>
        <v>133</v>
      </c>
      <c r="I396">
        <f>'Sicilia foglio di lavoro'!K395</f>
        <v>7</v>
      </c>
      <c r="J396">
        <f>'Sicilia foglio di lavoro'!M395</f>
        <v>16408</v>
      </c>
      <c r="K396">
        <f>'Sicilia foglio di lavoro'!N395</f>
        <v>150426</v>
      </c>
      <c r="L396">
        <f>'Sicilia foglio di lavoro'!O395</f>
        <v>4607</v>
      </c>
      <c r="M396" s="2">
        <f t="shared" si="34"/>
        <v>5.0295688120801513E-2</v>
      </c>
      <c r="N396" s="2">
        <f t="shared" si="35"/>
        <v>7.6362174886605043E-3</v>
      </c>
      <c r="O396" s="2">
        <f t="shared" si="36"/>
        <v>0.94206809439053796</v>
      </c>
    </row>
    <row r="397" spans="1:15" x14ac:dyDescent="0.2">
      <c r="A397" s="4">
        <v>44285</v>
      </c>
      <c r="B397">
        <f>'Sicilia foglio di lavoro'!B396</f>
        <v>3147423</v>
      </c>
      <c r="C397">
        <f>'Sicilia foglio di lavoro'!C396</f>
        <v>1279237</v>
      </c>
      <c r="D397">
        <f>'Sicilia foglio di lavoro'!E396</f>
        <v>172450</v>
      </c>
      <c r="E397">
        <f>'Sicilia foglio di lavoro'!G396</f>
        <v>17417</v>
      </c>
      <c r="F397">
        <f>'Sicilia foglio di lavoro'!H396</f>
        <v>1009</v>
      </c>
      <c r="G397">
        <f>'Sicilia foglio di lavoro'!I396</f>
        <v>876</v>
      </c>
      <c r="H397">
        <f>'Sicilia foglio di lavoro'!J396</f>
        <v>133</v>
      </c>
      <c r="I397">
        <f>'Sicilia foglio di lavoro'!K396</f>
        <v>0</v>
      </c>
      <c r="J397">
        <f>'Sicilia foglio di lavoro'!M396</f>
        <v>16408</v>
      </c>
      <c r="K397">
        <f>'Sicilia foglio di lavoro'!N396</f>
        <v>150426</v>
      </c>
      <c r="L397">
        <f>'Sicilia foglio di lavoro'!O396</f>
        <v>4607</v>
      </c>
      <c r="M397" s="2">
        <f t="shared" si="34"/>
        <v>5.0295688120801513E-2</v>
      </c>
      <c r="N397" s="2">
        <f t="shared" si="35"/>
        <v>7.6362174886605043E-3</v>
      </c>
      <c r="O397" s="2">
        <f t="shared" si="36"/>
        <v>0.94206809439053796</v>
      </c>
    </row>
    <row r="398" spans="1:15" x14ac:dyDescent="0.2">
      <c r="A398" s="4">
        <v>44286</v>
      </c>
      <c r="B398">
        <f>'Sicilia foglio di lavoro'!B397</f>
        <v>3162046</v>
      </c>
      <c r="C398">
        <f>'Sicilia foglio di lavoro'!C397</f>
        <v>1282141</v>
      </c>
      <c r="D398">
        <f>'Sicilia foglio di lavoro'!E397</f>
        <v>174123</v>
      </c>
      <c r="E398">
        <f>'Sicilia foglio di lavoro'!G397</f>
        <v>18689</v>
      </c>
      <c r="F398">
        <f>'Sicilia foglio di lavoro'!H397</f>
        <v>1031</v>
      </c>
      <c r="G398">
        <f>'Sicilia foglio di lavoro'!I397</f>
        <v>891</v>
      </c>
      <c r="H398">
        <f>'Sicilia foglio di lavoro'!J397</f>
        <v>140</v>
      </c>
      <c r="I398">
        <f>'Sicilia foglio di lavoro'!K397</f>
        <v>20</v>
      </c>
      <c r="J398">
        <f>'Sicilia foglio di lavoro'!M397</f>
        <v>17658</v>
      </c>
      <c r="K398">
        <f>'Sicilia foglio di lavoro'!N397</f>
        <v>150806</v>
      </c>
      <c r="L398">
        <f>'Sicilia foglio di lavoro'!O397</f>
        <v>4628</v>
      </c>
      <c r="M398" s="2">
        <f t="shared" si="34"/>
        <v>4.7675103001765744E-2</v>
      </c>
      <c r="N398" s="2">
        <f t="shared" si="35"/>
        <v>7.4910375086949541E-3</v>
      </c>
      <c r="O398" s="2">
        <f t="shared" si="36"/>
        <v>0.94483385948953935</v>
      </c>
    </row>
    <row r="399" spans="1:15" x14ac:dyDescent="0.2">
      <c r="A399" s="4">
        <v>44287</v>
      </c>
      <c r="B399">
        <f>'Sicilia foglio di lavoro'!B398</f>
        <v>3172351</v>
      </c>
      <c r="C399">
        <f>'Sicilia foglio di lavoro'!C398</f>
        <v>1284261</v>
      </c>
      <c r="D399">
        <f>'Sicilia foglio di lavoro'!E398</f>
        <v>175405</v>
      </c>
      <c r="E399">
        <f>'Sicilia foglio di lavoro'!G398</f>
        <v>19870</v>
      </c>
      <c r="F399">
        <f>'Sicilia foglio di lavoro'!H398</f>
        <v>1039</v>
      </c>
      <c r="G399">
        <f>'Sicilia foglio di lavoro'!I398</f>
        <v>896</v>
      </c>
      <c r="H399">
        <f>'Sicilia foglio di lavoro'!J398</f>
        <v>143</v>
      </c>
      <c r="I399">
        <f>'Sicilia foglio di lavoro'!K398</f>
        <v>6</v>
      </c>
      <c r="J399">
        <f>'Sicilia foglio di lavoro'!M398</f>
        <v>18831</v>
      </c>
      <c r="K399">
        <f>'Sicilia foglio di lavoro'!N398</f>
        <v>150888</v>
      </c>
      <c r="L399">
        <f>'Sicilia foglio di lavoro'!O398</f>
        <v>4647</v>
      </c>
      <c r="M399" s="2">
        <f t="shared" ref="M399" si="37">G399/E399</f>
        <v>4.5093105183694013E-2</v>
      </c>
      <c r="N399" s="2">
        <f t="shared" ref="N399" si="38">H399/E399</f>
        <v>7.1967790639154506E-3</v>
      </c>
      <c r="O399" s="2">
        <f t="shared" ref="O399" si="39">J399/E399</f>
        <v>0.9477101157523905</v>
      </c>
    </row>
    <row r="400" spans="1:15" x14ac:dyDescent="0.2">
      <c r="A400" s="4">
        <v>44288</v>
      </c>
      <c r="B400">
        <f>'Sicilia foglio di lavoro'!B399</f>
        <v>3193495</v>
      </c>
      <c r="C400">
        <f>'Sicilia foglio di lavoro'!C399</f>
        <v>1286168</v>
      </c>
      <c r="D400">
        <f>'Sicilia foglio di lavoro'!E399</f>
        <v>176627</v>
      </c>
      <c r="E400">
        <f>'Sicilia foglio di lavoro'!G399</f>
        <v>21011</v>
      </c>
      <c r="F400">
        <f>'Sicilia foglio di lavoro'!H399</f>
        <v>1048</v>
      </c>
      <c r="G400">
        <f>'Sicilia foglio di lavoro'!I399</f>
        <v>898</v>
      </c>
      <c r="H400">
        <f>'Sicilia foglio di lavoro'!J399</f>
        <v>150</v>
      </c>
      <c r="I400">
        <f>'Sicilia foglio di lavoro'!K399</f>
        <v>14</v>
      </c>
      <c r="J400">
        <f>'Sicilia foglio di lavoro'!M399</f>
        <v>19963</v>
      </c>
      <c r="K400">
        <f>'Sicilia foglio di lavoro'!N399</f>
        <v>150954</v>
      </c>
      <c r="L400">
        <f>'Sicilia foglio di lavoro'!O399</f>
        <v>4662</v>
      </c>
      <c r="M400" s="2">
        <f t="shared" ref="M400" si="40">G400/E400</f>
        <v>4.2739517395649899E-2</v>
      </c>
      <c r="N400" s="2">
        <f t="shared" ref="N400" si="41">H400/E400</f>
        <v>7.139117605064014E-3</v>
      </c>
      <c r="O400" s="2">
        <f t="shared" ref="O400" si="42">J400/E400</f>
        <v>0.95012136499928612</v>
      </c>
    </row>
    <row r="401" spans="1:15" x14ac:dyDescent="0.2">
      <c r="A401" s="4">
        <v>44289</v>
      </c>
      <c r="B401">
        <f>'Sicilia foglio di lavoro'!B400</f>
        <v>3213434</v>
      </c>
      <c r="C401">
        <f>'Sicilia foglio di lavoro'!C400</f>
        <v>1287921</v>
      </c>
      <c r="D401">
        <f>'Sicilia foglio di lavoro'!E400</f>
        <v>177641</v>
      </c>
      <c r="E401">
        <f>'Sicilia foglio di lavoro'!G400</f>
        <v>21925</v>
      </c>
      <c r="F401">
        <f>'Sicilia foglio di lavoro'!H400</f>
        <v>1054</v>
      </c>
      <c r="G401">
        <f>'Sicilia foglio di lavoro'!I400</f>
        <v>902</v>
      </c>
      <c r="H401">
        <f>'Sicilia foglio di lavoro'!J400</f>
        <v>152</v>
      </c>
      <c r="I401">
        <f>'Sicilia foglio di lavoro'!K400</f>
        <v>9</v>
      </c>
      <c r="J401">
        <f>'Sicilia foglio di lavoro'!M400</f>
        <v>20871</v>
      </c>
      <c r="K401">
        <f>'Sicilia foglio di lavoro'!N400</f>
        <v>151040</v>
      </c>
      <c r="L401">
        <f>'Sicilia foglio di lavoro'!O400</f>
        <v>4676</v>
      </c>
      <c r="M401" s="2">
        <f t="shared" ref="M401" si="43">G401/E401</f>
        <v>4.1140250855188139E-2</v>
      </c>
      <c r="N401" s="2">
        <f t="shared" ref="N401" si="44">H401/E401</f>
        <v>6.9327251995438995E-3</v>
      </c>
      <c r="O401" s="2">
        <f t="shared" ref="O401" si="45">J401/E401</f>
        <v>0.95192702394526796</v>
      </c>
    </row>
    <row r="402" spans="1:15" x14ac:dyDescent="0.2">
      <c r="A402" s="4">
        <v>44290</v>
      </c>
      <c r="B402">
        <f>'Sicilia foglio di lavoro'!B401</f>
        <v>3231527</v>
      </c>
      <c r="C402">
        <f>'Sicilia foglio di lavoro'!C401</f>
        <v>1289522</v>
      </c>
      <c r="D402">
        <f>'Sicilia foglio di lavoro'!E401</f>
        <v>178656</v>
      </c>
      <c r="E402">
        <f>'Sicilia foglio di lavoro'!G401</f>
        <v>22852</v>
      </c>
      <c r="F402">
        <f>'Sicilia foglio di lavoro'!H401</f>
        <v>1127</v>
      </c>
      <c r="G402">
        <f>'Sicilia foglio di lavoro'!I401</f>
        <v>974</v>
      </c>
      <c r="H402">
        <f>'Sicilia foglio di lavoro'!J401</f>
        <v>153</v>
      </c>
      <c r="I402">
        <f>'Sicilia foglio di lavoro'!K401</f>
        <v>13</v>
      </c>
      <c r="J402">
        <f>'Sicilia foglio di lavoro'!M401</f>
        <v>21725</v>
      </c>
      <c r="K402">
        <f>'Sicilia foglio di lavoro'!N401</f>
        <v>151107</v>
      </c>
      <c r="L402">
        <f>'Sicilia foglio di lavoro'!O401</f>
        <v>4697</v>
      </c>
      <c r="M402" s="2">
        <f t="shared" ref="M402" si="46">G402/E402</f>
        <v>4.2622089970243304E-2</v>
      </c>
      <c r="N402" s="2">
        <f t="shared" ref="N402" si="47">H402/E402</f>
        <v>6.6952564326973572E-3</v>
      </c>
      <c r="O402" s="2">
        <f t="shared" ref="O402" si="48">J402/E402</f>
        <v>0.95068265359705939</v>
      </c>
    </row>
    <row r="403" spans="1:15" x14ac:dyDescent="0.2">
      <c r="A403" s="4">
        <v>44291</v>
      </c>
      <c r="B403">
        <f>'Sicilia foglio di lavoro'!B402</f>
        <v>3239088</v>
      </c>
      <c r="C403">
        <f>'Sicilia foglio di lavoro'!C402</f>
        <v>1291172</v>
      </c>
      <c r="D403">
        <f>'Sicilia foglio di lavoro'!E402</f>
        <v>179565</v>
      </c>
      <c r="E403">
        <f>'Sicilia foglio di lavoro'!G402</f>
        <v>23705</v>
      </c>
      <c r="F403">
        <f>'Sicilia foglio di lavoro'!H402</f>
        <v>1183</v>
      </c>
      <c r="G403">
        <f>'Sicilia foglio di lavoro'!I402</f>
        <v>1025</v>
      </c>
      <c r="H403">
        <f>'Sicilia foglio di lavoro'!J402</f>
        <v>158</v>
      </c>
      <c r="I403">
        <f>'Sicilia foglio di lavoro'!K402</f>
        <v>12</v>
      </c>
      <c r="J403">
        <f>'Sicilia foglio di lavoro'!M402</f>
        <v>22522</v>
      </c>
      <c r="K403">
        <f>'Sicilia foglio di lavoro'!N402</f>
        <v>151143</v>
      </c>
      <c r="L403">
        <f>'Sicilia foglio di lavoro'!O402</f>
        <v>4717</v>
      </c>
      <c r="M403" s="2">
        <f t="shared" ref="M403" si="49">G403/E403</f>
        <v>4.3239822822189411E-2</v>
      </c>
      <c r="N403" s="2">
        <f t="shared" ref="N403" si="50">H403/E403</f>
        <v>6.6652604935667579E-3</v>
      </c>
      <c r="O403" s="2">
        <f t="shared" ref="O403" si="51">J403/E403</f>
        <v>0.95009491668424384</v>
      </c>
    </row>
    <row r="404" spans="1:15" x14ac:dyDescent="0.2">
      <c r="A404" s="4">
        <v>44292</v>
      </c>
      <c r="B404">
        <f>'Sicilia foglio di lavoro'!B403</f>
        <v>3250857</v>
      </c>
      <c r="C404">
        <f>'Sicilia foglio di lavoro'!C403</f>
        <v>1292597</v>
      </c>
      <c r="D404">
        <f>'Sicilia foglio di lavoro'!E403</f>
        <v>180348</v>
      </c>
      <c r="E404">
        <f>'Sicilia foglio di lavoro'!G403</f>
        <v>24452</v>
      </c>
      <c r="F404">
        <f>'Sicilia foglio di lavoro'!H403</f>
        <v>1242</v>
      </c>
      <c r="G404">
        <f>'Sicilia foglio di lavoro'!I403</f>
        <v>1082</v>
      </c>
      <c r="H404">
        <f>'Sicilia foglio di lavoro'!J403</f>
        <v>160</v>
      </c>
      <c r="I404">
        <f>'Sicilia foglio di lavoro'!K403</f>
        <v>6</v>
      </c>
      <c r="J404">
        <f>'Sicilia foglio di lavoro'!M403</f>
        <v>23210</v>
      </c>
      <c r="K404">
        <f>'Sicilia foglio di lavoro'!N403</f>
        <v>151166</v>
      </c>
      <c r="L404">
        <f>'Sicilia foglio di lavoro'!O403</f>
        <v>4730</v>
      </c>
      <c r="M404" s="2">
        <f t="shared" ref="M404" si="52">G404/E404</f>
        <v>4.4249959103549813E-2</v>
      </c>
      <c r="N404" s="2">
        <f t="shared" ref="N404" si="53">H404/E404</f>
        <v>6.5434320300997873E-3</v>
      </c>
      <c r="O404" s="2">
        <f t="shared" ref="O404" si="54">J404/E404</f>
        <v>0.94920660886635044</v>
      </c>
    </row>
    <row r="405" spans="1:15" x14ac:dyDescent="0.2">
      <c r="A405" s="4">
        <v>44293</v>
      </c>
      <c r="B405">
        <f>'Sicilia foglio di lavoro'!B404</f>
        <v>3275815</v>
      </c>
      <c r="C405">
        <f>'Sicilia foglio di lavoro'!C404</f>
        <v>1294528</v>
      </c>
      <c r="D405">
        <f>'Sicilia foglio di lavoro'!E404</f>
        <v>181346</v>
      </c>
      <c r="E405">
        <f>'Sicilia foglio di lavoro'!G404</f>
        <v>25346</v>
      </c>
      <c r="F405">
        <f>'Sicilia foglio di lavoro'!H404</f>
        <v>1282</v>
      </c>
      <c r="G405">
        <f>'Sicilia foglio di lavoro'!I404</f>
        <v>1125</v>
      </c>
      <c r="H405">
        <f>'Sicilia foglio di lavoro'!J404</f>
        <v>157</v>
      </c>
      <c r="I405">
        <f>'Sicilia foglio di lavoro'!K404</f>
        <v>9</v>
      </c>
      <c r="J405">
        <f>'Sicilia foglio di lavoro'!M404</f>
        <v>24064</v>
      </c>
      <c r="K405">
        <f>'Sicilia foglio di lavoro'!N404</f>
        <v>151254</v>
      </c>
      <c r="L405">
        <f>'Sicilia foglio di lavoro'!O404</f>
        <v>4746</v>
      </c>
      <c r="M405" s="2">
        <f t="shared" ref="M405" si="55">G405/E405</f>
        <v>4.4385701885899152E-2</v>
      </c>
      <c r="N405" s="2">
        <f t="shared" ref="N405" si="56">H405/E405</f>
        <v>6.1942712854099269E-3</v>
      </c>
      <c r="O405" s="2">
        <f t="shared" ref="O405" si="57">J405/E405</f>
        <v>0.94942002682869087</v>
      </c>
    </row>
    <row r="406" spans="1:15" x14ac:dyDescent="0.2">
      <c r="A406" s="4">
        <v>44294</v>
      </c>
      <c r="B406">
        <f>'Sicilia foglio di lavoro'!B405</f>
        <v>3302985</v>
      </c>
      <c r="C406">
        <f>'Sicilia foglio di lavoro'!C405</f>
        <v>1304623</v>
      </c>
      <c r="D406">
        <f>'Sicilia foglio di lavoro'!E405</f>
        <v>182633</v>
      </c>
      <c r="E406">
        <f>'Sicilia foglio di lavoro'!G405</f>
        <v>26527</v>
      </c>
      <c r="F406">
        <f>'Sicilia foglio di lavoro'!H405</f>
        <v>1283</v>
      </c>
      <c r="G406">
        <f>'Sicilia foglio di lavoro'!I405</f>
        <v>1119</v>
      </c>
      <c r="H406">
        <f>'Sicilia foglio di lavoro'!J405</f>
        <v>164</v>
      </c>
      <c r="I406">
        <f>'Sicilia foglio di lavoro'!K405</f>
        <v>19</v>
      </c>
      <c r="J406">
        <f>'Sicilia foglio di lavoro'!M405</f>
        <v>25244</v>
      </c>
      <c r="K406">
        <f>'Sicilia foglio di lavoro'!N405</f>
        <v>151349</v>
      </c>
      <c r="L406">
        <f>'Sicilia foglio di lavoro'!O405</f>
        <v>4757</v>
      </c>
      <c r="M406" s="2">
        <f t="shared" ref="M406" si="58">G406/E406</f>
        <v>4.2183435744712935E-2</v>
      </c>
      <c r="N406" s="2">
        <f t="shared" ref="N406" si="59">H406/E406</f>
        <v>6.1823802163833074E-3</v>
      </c>
      <c r="O406" s="2">
        <f t="shared" ref="O406" si="60">J406/E406</f>
        <v>0.95163418403890376</v>
      </c>
    </row>
    <row r="407" spans="1:15" x14ac:dyDescent="0.2">
      <c r="A407" s="4">
        <v>44295</v>
      </c>
      <c r="B407">
        <f>'Sicilia foglio di lavoro'!B406</f>
        <v>3335167</v>
      </c>
      <c r="C407">
        <f>'Sicilia foglio di lavoro'!C406</f>
        <v>1315421</v>
      </c>
      <c r="D407">
        <f>'Sicilia foglio di lavoro'!E406</f>
        <v>184138</v>
      </c>
      <c r="E407">
        <f>'Sicilia foglio di lavoro'!G406</f>
        <v>21752</v>
      </c>
      <c r="F407">
        <f>'Sicilia foglio di lavoro'!H406</f>
        <v>1317</v>
      </c>
      <c r="G407">
        <f>'Sicilia foglio di lavoro'!I406</f>
        <v>1149</v>
      </c>
      <c r="H407">
        <f>'Sicilia foglio di lavoro'!J406</f>
        <v>168</v>
      </c>
      <c r="I407">
        <f>'Sicilia foglio di lavoro'!K406</f>
        <v>9</v>
      </c>
      <c r="J407">
        <f>'Sicilia foglio di lavoro'!M406</f>
        <v>20435</v>
      </c>
      <c r="K407">
        <f>'Sicilia foglio di lavoro'!N406</f>
        <v>157371</v>
      </c>
      <c r="L407">
        <f>'Sicilia foglio di lavoro'!O406</f>
        <v>5015</v>
      </c>
      <c r="M407" s="2">
        <f t="shared" ref="M407" si="61">G407/E407</f>
        <v>5.2822728944464874E-2</v>
      </c>
      <c r="N407" s="2">
        <f t="shared" ref="N407" si="62">H407/E407</f>
        <v>7.7234277307833762E-3</v>
      </c>
      <c r="O407" s="2">
        <f t="shared" ref="O407" si="63">J407/E407</f>
        <v>0.93945384332475179</v>
      </c>
    </row>
    <row r="408" spans="1:15" x14ac:dyDescent="0.2">
      <c r="A408" s="4">
        <v>44296</v>
      </c>
      <c r="B408">
        <f>'Sicilia foglio di lavoro'!B407</f>
        <v>3361396</v>
      </c>
      <c r="C408">
        <f>'Sicilia foglio di lavoro'!C407</f>
        <v>1324261</v>
      </c>
      <c r="D408">
        <f>'Sicilia foglio di lavoro'!E407</f>
        <v>185367</v>
      </c>
      <c r="E408">
        <f>'Sicilia foglio di lavoro'!G407</f>
        <v>22191</v>
      </c>
      <c r="F408">
        <f>'Sicilia foglio di lavoro'!H407</f>
        <v>1316</v>
      </c>
      <c r="G408">
        <f>'Sicilia foglio di lavoro'!I407</f>
        <v>1152</v>
      </c>
      <c r="H408">
        <f>'Sicilia foglio di lavoro'!J407</f>
        <v>164</v>
      </c>
      <c r="I408">
        <f>'Sicilia foglio di lavoro'!K407</f>
        <v>8</v>
      </c>
      <c r="J408">
        <f>'Sicilia foglio di lavoro'!M407</f>
        <v>20875</v>
      </c>
      <c r="K408">
        <f>'Sicilia foglio di lavoro'!N407</f>
        <v>158147</v>
      </c>
      <c r="L408">
        <f>'Sicilia foglio di lavoro'!O407</f>
        <v>5029</v>
      </c>
      <c r="M408" s="2">
        <f t="shared" ref="M408" si="64">G408/E408</f>
        <v>5.19129376774368E-2</v>
      </c>
      <c r="N408" s="2">
        <f t="shared" ref="N408" si="65">H408/E408</f>
        <v>7.3903834888017668E-3</v>
      </c>
      <c r="O408" s="2">
        <f t="shared" ref="O408" si="66">J408/E408</f>
        <v>0.9406966788337614</v>
      </c>
    </row>
    <row r="409" spans="1:15" x14ac:dyDescent="0.2">
      <c r="A409" s="4">
        <v>44297</v>
      </c>
      <c r="B409">
        <f>'Sicilia foglio di lavoro'!B408</f>
        <v>3377937</v>
      </c>
      <c r="C409">
        <f>'Sicilia foglio di lavoro'!C408</f>
        <v>1331451</v>
      </c>
      <c r="D409">
        <f>'Sicilia foglio di lavoro'!E408</f>
        <v>186487</v>
      </c>
      <c r="E409">
        <f>'Sicilia foglio di lavoro'!G408</f>
        <v>22971</v>
      </c>
      <c r="F409">
        <f>'Sicilia foglio di lavoro'!H408</f>
        <v>1319</v>
      </c>
      <c r="G409">
        <f>'Sicilia foglio di lavoro'!I408</f>
        <v>1148</v>
      </c>
      <c r="H409">
        <f>'Sicilia foglio di lavoro'!J408</f>
        <v>171</v>
      </c>
      <c r="I409">
        <f>'Sicilia foglio di lavoro'!K408</f>
        <v>14</v>
      </c>
      <c r="J409">
        <f>'Sicilia foglio di lavoro'!M408</f>
        <v>21652</v>
      </c>
      <c r="K409">
        <f>'Sicilia foglio di lavoro'!N408</f>
        <v>158478</v>
      </c>
      <c r="L409">
        <f>'Sicilia foglio di lavoro'!O408</f>
        <v>5038</v>
      </c>
      <c r="M409" s="2">
        <f t="shared" ref="M409" si="67">G409/E409</f>
        <v>4.9976056767228244E-2</v>
      </c>
      <c r="N409" s="2">
        <f t="shared" ref="N409" si="68">H409/E409</f>
        <v>7.4441687344913151E-3</v>
      </c>
      <c r="O409" s="2">
        <f t="shared" ref="O409" si="69">J409/E409</f>
        <v>0.94257977449828045</v>
      </c>
    </row>
    <row r="410" spans="1:15" x14ac:dyDescent="0.2">
      <c r="A410" s="4"/>
      <c r="M410" s="2"/>
      <c r="N410" s="2"/>
      <c r="O410" s="2"/>
    </row>
    <row r="411" spans="1:15" x14ac:dyDescent="0.2">
      <c r="A411" s="4"/>
      <c r="M411" s="2"/>
      <c r="N411" s="2"/>
      <c r="O411" s="2"/>
    </row>
    <row r="412" spans="1:15" x14ac:dyDescent="0.2">
      <c r="A412" s="4"/>
      <c r="M412" s="2"/>
      <c r="N412" s="2"/>
      <c r="O412" s="2"/>
    </row>
    <row r="413" spans="1:15" x14ac:dyDescent="0.2">
      <c r="A413" s="4"/>
      <c r="M413" s="2"/>
      <c r="N413" s="2"/>
      <c r="O413" s="2"/>
    </row>
    <row r="414" spans="1:15" x14ac:dyDescent="0.2">
      <c r="A414" s="4"/>
      <c r="M414" s="2"/>
      <c r="N414" s="2"/>
      <c r="O414" s="2"/>
    </row>
    <row r="415" spans="1:15" x14ac:dyDescent="0.2">
      <c r="A415" t="s">
        <v>108</v>
      </c>
    </row>
    <row r="416" spans="1:15" x14ac:dyDescent="0.2">
      <c r="A416" s="16">
        <v>44127</v>
      </c>
      <c r="B416">
        <f t="shared" ref="B416:B447" si="70">B239-B124</f>
        <v>420940</v>
      </c>
      <c r="D416">
        <f t="shared" ref="D416:D447" si="71">D239-D$124</f>
        <v>12236</v>
      </c>
      <c r="E416">
        <f t="shared" ref="E416:H435" si="72">E239</f>
        <v>9136</v>
      </c>
      <c r="F416">
        <f t="shared" si="72"/>
        <v>682</v>
      </c>
      <c r="G416">
        <f t="shared" si="72"/>
        <v>593</v>
      </c>
      <c r="H416">
        <f t="shared" si="72"/>
        <v>89</v>
      </c>
      <c r="J416">
        <f t="shared" ref="J416:J447" si="73">J239</f>
        <v>8454</v>
      </c>
      <c r="K416">
        <f t="shared" ref="K416:L435" si="74">K239-K$124</f>
        <v>3102</v>
      </c>
      <c r="L416">
        <f t="shared" si="74"/>
        <v>126</v>
      </c>
      <c r="M416" s="2">
        <f t="shared" ref="M416:M447" si="75">L416/D416</f>
        <v>1.0297482837528604E-2</v>
      </c>
    </row>
    <row r="417" spans="1:13" x14ac:dyDescent="0.2">
      <c r="A417" s="16">
        <v>44128</v>
      </c>
      <c r="B417">
        <f t="shared" si="70"/>
        <v>425662</v>
      </c>
      <c r="D417">
        <f t="shared" si="71"/>
        <v>13122</v>
      </c>
      <c r="E417">
        <f t="shared" si="72"/>
        <v>9889</v>
      </c>
      <c r="F417">
        <f t="shared" si="72"/>
        <v>696</v>
      </c>
      <c r="G417">
        <f t="shared" si="72"/>
        <v>606</v>
      </c>
      <c r="H417">
        <f t="shared" si="72"/>
        <v>90</v>
      </c>
      <c r="J417">
        <f t="shared" si="73"/>
        <v>9193</v>
      </c>
      <c r="K417">
        <f t="shared" si="74"/>
        <v>3226</v>
      </c>
      <c r="L417">
        <f t="shared" si="74"/>
        <v>135</v>
      </c>
      <c r="M417" s="2">
        <f t="shared" si="75"/>
        <v>1.0288065843621399E-2</v>
      </c>
    </row>
    <row r="418" spans="1:13" x14ac:dyDescent="0.2">
      <c r="A418" s="16">
        <v>44129</v>
      </c>
      <c r="B418">
        <f t="shared" si="70"/>
        <v>428034</v>
      </c>
      <c r="D418">
        <f t="shared" si="71"/>
        <v>13817</v>
      </c>
      <c r="E418">
        <f t="shared" si="72"/>
        <v>10555</v>
      </c>
      <c r="F418">
        <f t="shared" si="72"/>
        <v>737</v>
      </c>
      <c r="G418">
        <f t="shared" si="72"/>
        <v>642</v>
      </c>
      <c r="H418">
        <f t="shared" si="72"/>
        <v>95</v>
      </c>
      <c r="J418">
        <f t="shared" si="73"/>
        <v>9818</v>
      </c>
      <c r="K418">
        <f t="shared" si="74"/>
        <v>3244</v>
      </c>
      <c r="L418">
        <f t="shared" si="74"/>
        <v>146</v>
      </c>
      <c r="M418" s="2">
        <f t="shared" si="75"/>
        <v>1.0566693204024029E-2</v>
      </c>
    </row>
    <row r="419" spans="1:13" x14ac:dyDescent="0.2">
      <c r="A419" s="16">
        <v>44130</v>
      </c>
      <c r="B419">
        <f t="shared" si="70"/>
        <v>430180</v>
      </c>
      <c r="D419">
        <f t="shared" si="71"/>
        <v>14385</v>
      </c>
      <c r="E419">
        <f t="shared" si="72"/>
        <v>10945</v>
      </c>
      <c r="F419">
        <f t="shared" si="72"/>
        <v>775</v>
      </c>
      <c r="G419">
        <f t="shared" si="72"/>
        <v>677</v>
      </c>
      <c r="H419">
        <f t="shared" si="72"/>
        <v>98</v>
      </c>
      <c r="J419">
        <f t="shared" si="73"/>
        <v>10170</v>
      </c>
      <c r="K419">
        <f t="shared" si="74"/>
        <v>3411</v>
      </c>
      <c r="L419">
        <f t="shared" si="74"/>
        <v>157</v>
      </c>
      <c r="M419" s="2">
        <f t="shared" si="75"/>
        <v>1.0914146680570037E-2</v>
      </c>
    </row>
    <row r="420" spans="1:13" x14ac:dyDescent="0.2">
      <c r="A420" s="16">
        <v>44131</v>
      </c>
      <c r="B420">
        <f t="shared" si="70"/>
        <v>434810</v>
      </c>
      <c r="D420">
        <f t="shared" si="71"/>
        <v>15245</v>
      </c>
      <c r="E420">
        <f t="shared" si="72"/>
        <v>11734</v>
      </c>
      <c r="F420">
        <f t="shared" si="72"/>
        <v>830</v>
      </c>
      <c r="G420">
        <f t="shared" si="72"/>
        <v>727</v>
      </c>
      <c r="H420">
        <f t="shared" si="72"/>
        <v>103</v>
      </c>
      <c r="J420">
        <f t="shared" si="73"/>
        <v>10904</v>
      </c>
      <c r="K420">
        <f t="shared" si="74"/>
        <v>3472</v>
      </c>
      <c r="L420">
        <f t="shared" si="74"/>
        <v>167</v>
      </c>
      <c r="M420" s="2">
        <f t="shared" si="75"/>
        <v>1.0954411282387668E-2</v>
      </c>
    </row>
    <row r="421" spans="1:13" x14ac:dyDescent="0.2">
      <c r="A421" s="16">
        <v>44132</v>
      </c>
      <c r="B421">
        <f t="shared" si="70"/>
        <v>440940</v>
      </c>
      <c r="D421">
        <f t="shared" si="71"/>
        <v>15953</v>
      </c>
      <c r="E421">
        <f t="shared" si="72"/>
        <v>12188</v>
      </c>
      <c r="F421">
        <f t="shared" si="72"/>
        <v>898</v>
      </c>
      <c r="G421">
        <f t="shared" si="72"/>
        <v>787</v>
      </c>
      <c r="H421">
        <f t="shared" si="72"/>
        <v>111</v>
      </c>
      <c r="J421">
        <f t="shared" si="73"/>
        <v>11290</v>
      </c>
      <c r="K421">
        <f t="shared" si="74"/>
        <v>3716</v>
      </c>
      <c r="L421">
        <f t="shared" si="74"/>
        <v>177</v>
      </c>
      <c r="M421" s="2">
        <f t="shared" si="75"/>
        <v>1.1095091832257256E-2</v>
      </c>
    </row>
    <row r="422" spans="1:13" x14ac:dyDescent="0.2">
      <c r="A422" s="16">
        <v>44133</v>
      </c>
      <c r="B422">
        <f t="shared" si="70"/>
        <v>447200</v>
      </c>
      <c r="D422">
        <f t="shared" si="71"/>
        <v>16742</v>
      </c>
      <c r="E422">
        <f t="shared" si="72"/>
        <v>12745</v>
      </c>
      <c r="F422">
        <f t="shared" si="72"/>
        <v>954</v>
      </c>
      <c r="G422">
        <f t="shared" si="72"/>
        <v>839</v>
      </c>
      <c r="H422">
        <f t="shared" si="72"/>
        <v>115</v>
      </c>
      <c r="J422">
        <f t="shared" si="73"/>
        <v>11791</v>
      </c>
      <c r="K422">
        <f t="shared" si="74"/>
        <v>3935</v>
      </c>
      <c r="L422">
        <f t="shared" si="74"/>
        <v>190</v>
      </c>
      <c r="M422" s="2">
        <f t="shared" si="75"/>
        <v>1.1348703858559312E-2</v>
      </c>
    </row>
    <row r="423" spans="1:13" x14ac:dyDescent="0.2">
      <c r="A423" s="16">
        <v>44134</v>
      </c>
      <c r="B423">
        <f t="shared" si="70"/>
        <v>451886</v>
      </c>
      <c r="D423">
        <f t="shared" si="71"/>
        <v>17726</v>
      </c>
      <c r="E423">
        <f t="shared" si="72"/>
        <v>13564</v>
      </c>
      <c r="F423">
        <f t="shared" si="72"/>
        <v>1012</v>
      </c>
      <c r="G423">
        <f t="shared" si="72"/>
        <v>895</v>
      </c>
      <c r="H423">
        <f t="shared" si="72"/>
        <v>117</v>
      </c>
      <c r="J423">
        <f t="shared" si="73"/>
        <v>12552</v>
      </c>
      <c r="K423">
        <f t="shared" si="74"/>
        <v>4088</v>
      </c>
      <c r="L423">
        <f t="shared" si="74"/>
        <v>202</v>
      </c>
      <c r="M423" s="2">
        <f t="shared" si="75"/>
        <v>1.1395689946970551E-2</v>
      </c>
    </row>
    <row r="424" spans="1:13" x14ac:dyDescent="0.2">
      <c r="A424" s="16">
        <v>44135</v>
      </c>
      <c r="B424">
        <f t="shared" si="70"/>
        <v>457536</v>
      </c>
      <c r="D424">
        <f t="shared" si="71"/>
        <v>18678</v>
      </c>
      <c r="E424">
        <f t="shared" si="72"/>
        <v>14442</v>
      </c>
      <c r="F424">
        <f t="shared" si="72"/>
        <v>1084</v>
      </c>
      <c r="G424">
        <f t="shared" si="72"/>
        <v>962</v>
      </c>
      <c r="H424">
        <f t="shared" si="72"/>
        <v>122</v>
      </c>
      <c r="J424">
        <f t="shared" si="73"/>
        <v>13358</v>
      </c>
      <c r="K424">
        <f t="shared" si="74"/>
        <v>4144</v>
      </c>
      <c r="L424">
        <f t="shared" si="74"/>
        <v>220</v>
      </c>
      <c r="M424" s="2">
        <f t="shared" si="75"/>
        <v>1.1778563015312132E-2</v>
      </c>
    </row>
    <row r="425" spans="1:13" x14ac:dyDescent="0.2">
      <c r="A425" s="16">
        <v>44136</v>
      </c>
      <c r="B425">
        <f t="shared" si="70"/>
        <v>463471</v>
      </c>
      <c r="D425">
        <f t="shared" si="71"/>
        <v>19773</v>
      </c>
      <c r="E425">
        <f t="shared" si="72"/>
        <v>15324</v>
      </c>
      <c r="F425">
        <f t="shared" si="72"/>
        <v>1131</v>
      </c>
      <c r="G425">
        <f t="shared" si="72"/>
        <v>999</v>
      </c>
      <c r="H425">
        <f t="shared" si="72"/>
        <v>132</v>
      </c>
      <c r="J425">
        <f t="shared" si="73"/>
        <v>14193</v>
      </c>
      <c r="K425">
        <f t="shared" si="74"/>
        <v>4341</v>
      </c>
      <c r="L425">
        <f t="shared" si="74"/>
        <v>236</v>
      </c>
      <c r="M425" s="2">
        <f t="shared" si="75"/>
        <v>1.1935467556769332E-2</v>
      </c>
    </row>
    <row r="426" spans="1:13" x14ac:dyDescent="0.2">
      <c r="A426" s="16">
        <v>44137</v>
      </c>
      <c r="B426">
        <f t="shared" si="70"/>
        <v>469589</v>
      </c>
      <c r="D426">
        <f t="shared" si="71"/>
        <v>20797</v>
      </c>
      <c r="E426">
        <f t="shared" si="72"/>
        <v>16064</v>
      </c>
      <c r="F426">
        <f t="shared" si="72"/>
        <v>1167</v>
      </c>
      <c r="G426">
        <f t="shared" si="72"/>
        <v>1025</v>
      </c>
      <c r="H426">
        <f t="shared" si="72"/>
        <v>142</v>
      </c>
      <c r="J426">
        <f t="shared" si="73"/>
        <v>14897</v>
      </c>
      <c r="K426">
        <f t="shared" si="74"/>
        <v>4607</v>
      </c>
      <c r="L426">
        <f t="shared" si="74"/>
        <v>254</v>
      </c>
      <c r="M426" s="2">
        <f t="shared" si="75"/>
        <v>1.2213299995191614E-2</v>
      </c>
    </row>
    <row r="427" spans="1:13" x14ac:dyDescent="0.2">
      <c r="A427" s="16">
        <v>44138</v>
      </c>
      <c r="B427">
        <f t="shared" si="70"/>
        <v>475713</v>
      </c>
      <c r="D427">
        <f t="shared" si="71"/>
        <v>21845</v>
      </c>
      <c r="E427">
        <f t="shared" si="72"/>
        <v>16806</v>
      </c>
      <c r="F427">
        <f t="shared" si="72"/>
        <v>1222</v>
      </c>
      <c r="G427">
        <f t="shared" si="72"/>
        <v>1072</v>
      </c>
      <c r="H427">
        <f t="shared" si="72"/>
        <v>150</v>
      </c>
      <c r="J427">
        <f t="shared" si="73"/>
        <v>15584</v>
      </c>
      <c r="K427">
        <f t="shared" si="74"/>
        <v>4899</v>
      </c>
      <c r="L427">
        <f t="shared" si="74"/>
        <v>268</v>
      </c>
      <c r="M427" s="2">
        <f t="shared" si="75"/>
        <v>1.2268253604943923E-2</v>
      </c>
    </row>
    <row r="428" spans="1:13" x14ac:dyDescent="0.2">
      <c r="A428" s="16">
        <v>44139</v>
      </c>
      <c r="B428">
        <f t="shared" si="70"/>
        <v>483573</v>
      </c>
      <c r="D428">
        <f t="shared" si="71"/>
        <v>23000</v>
      </c>
      <c r="E428">
        <f t="shared" si="72"/>
        <v>17618</v>
      </c>
      <c r="F428">
        <f t="shared" si="72"/>
        <v>1253</v>
      </c>
      <c r="G428">
        <f t="shared" si="72"/>
        <v>1105</v>
      </c>
      <c r="H428">
        <f t="shared" si="72"/>
        <v>148</v>
      </c>
      <c r="J428">
        <f t="shared" si="73"/>
        <v>16365</v>
      </c>
      <c r="K428">
        <f t="shared" si="74"/>
        <v>5223</v>
      </c>
      <c r="L428">
        <f t="shared" si="74"/>
        <v>287</v>
      </c>
      <c r="M428" s="2">
        <f t="shared" si="75"/>
        <v>1.2478260869565218E-2</v>
      </c>
    </row>
    <row r="429" spans="1:13" x14ac:dyDescent="0.2">
      <c r="A429" s="16">
        <v>44140</v>
      </c>
      <c r="B429">
        <f t="shared" si="70"/>
        <v>492290</v>
      </c>
      <c r="D429">
        <f t="shared" si="71"/>
        <v>24322</v>
      </c>
      <c r="E429">
        <f t="shared" si="72"/>
        <v>18526</v>
      </c>
      <c r="F429">
        <f t="shared" si="72"/>
        <v>1304</v>
      </c>
      <c r="G429">
        <f t="shared" si="72"/>
        <v>1147</v>
      </c>
      <c r="H429">
        <f t="shared" si="72"/>
        <v>157</v>
      </c>
      <c r="J429">
        <f t="shared" si="73"/>
        <v>17222</v>
      </c>
      <c r="K429">
        <f t="shared" si="74"/>
        <v>5612</v>
      </c>
      <c r="L429">
        <f t="shared" si="74"/>
        <v>312</v>
      </c>
      <c r="M429" s="2">
        <f t="shared" si="75"/>
        <v>1.2827892443055669E-2</v>
      </c>
    </row>
    <row r="430" spans="1:13" x14ac:dyDescent="0.2">
      <c r="A430" s="16">
        <v>44141</v>
      </c>
      <c r="B430">
        <f t="shared" si="70"/>
        <v>499067</v>
      </c>
      <c r="D430">
        <f t="shared" si="71"/>
        <v>25745</v>
      </c>
      <c r="E430">
        <f t="shared" si="72"/>
        <v>19513</v>
      </c>
      <c r="F430">
        <f t="shared" si="72"/>
        <v>1316</v>
      </c>
      <c r="G430">
        <f t="shared" si="72"/>
        <v>1157</v>
      </c>
      <c r="H430">
        <f t="shared" si="72"/>
        <v>159</v>
      </c>
      <c r="J430">
        <f t="shared" si="73"/>
        <v>18197</v>
      </c>
      <c r="K430">
        <f t="shared" si="74"/>
        <v>6014</v>
      </c>
      <c r="L430">
        <f t="shared" si="74"/>
        <v>346</v>
      </c>
      <c r="M430" s="2">
        <f t="shared" si="75"/>
        <v>1.3439502816080792E-2</v>
      </c>
    </row>
    <row r="431" spans="1:13" x14ac:dyDescent="0.2">
      <c r="A431" s="16">
        <v>44142</v>
      </c>
      <c r="B431">
        <f t="shared" si="70"/>
        <v>505458</v>
      </c>
      <c r="D431">
        <f t="shared" si="71"/>
        <v>27108</v>
      </c>
      <c r="E431">
        <f t="shared" si="72"/>
        <v>20737</v>
      </c>
      <c r="F431">
        <f t="shared" si="72"/>
        <v>1330</v>
      </c>
      <c r="G431">
        <f t="shared" si="72"/>
        <v>1161</v>
      </c>
      <c r="H431">
        <f t="shared" si="72"/>
        <v>169</v>
      </c>
      <c r="J431">
        <f t="shared" si="73"/>
        <v>19407</v>
      </c>
      <c r="K431">
        <f t="shared" si="74"/>
        <v>6118</v>
      </c>
      <c r="L431">
        <f t="shared" si="74"/>
        <v>381</v>
      </c>
      <c r="M431" s="2">
        <f t="shared" si="75"/>
        <v>1.4054891544931386E-2</v>
      </c>
    </row>
    <row r="432" spans="1:13" x14ac:dyDescent="0.2">
      <c r="A432" s="16">
        <v>44143</v>
      </c>
      <c r="B432">
        <f t="shared" si="70"/>
        <v>510057</v>
      </c>
      <c r="D432">
        <f t="shared" si="71"/>
        <v>28191</v>
      </c>
      <c r="E432">
        <f t="shared" si="72"/>
        <v>21467</v>
      </c>
      <c r="F432">
        <f t="shared" si="72"/>
        <v>1427</v>
      </c>
      <c r="G432">
        <f t="shared" si="72"/>
        <v>1250</v>
      </c>
      <c r="H432">
        <f t="shared" si="72"/>
        <v>177</v>
      </c>
      <c r="J432">
        <f t="shared" si="73"/>
        <v>20040</v>
      </c>
      <c r="K432">
        <f t="shared" si="74"/>
        <v>6458</v>
      </c>
      <c r="L432">
        <f t="shared" si="74"/>
        <v>394</v>
      </c>
      <c r="M432" s="2">
        <f t="shared" si="75"/>
        <v>1.3976091660459012E-2</v>
      </c>
    </row>
    <row r="433" spans="1:13" x14ac:dyDescent="0.2">
      <c r="A433" s="16">
        <v>44144</v>
      </c>
      <c r="B433">
        <f t="shared" si="70"/>
        <v>516115</v>
      </c>
      <c r="D433">
        <f t="shared" si="71"/>
        <v>29214</v>
      </c>
      <c r="E433">
        <f t="shared" si="72"/>
        <v>21939</v>
      </c>
      <c r="F433">
        <f t="shared" si="72"/>
        <v>1490</v>
      </c>
      <c r="G433">
        <f t="shared" si="72"/>
        <v>1303</v>
      </c>
      <c r="H433">
        <f t="shared" si="72"/>
        <v>187</v>
      </c>
      <c r="J433">
        <f t="shared" si="73"/>
        <v>20449</v>
      </c>
      <c r="K433">
        <f t="shared" si="74"/>
        <v>6982</v>
      </c>
      <c r="L433">
        <f t="shared" si="74"/>
        <v>421</v>
      </c>
      <c r="M433" s="2">
        <f t="shared" si="75"/>
        <v>1.4410898884096666E-2</v>
      </c>
    </row>
    <row r="434" spans="1:13" x14ac:dyDescent="0.2">
      <c r="A434" s="16">
        <v>44145</v>
      </c>
      <c r="B434">
        <f t="shared" si="70"/>
        <v>523029</v>
      </c>
      <c r="D434">
        <f t="shared" si="71"/>
        <v>30415</v>
      </c>
      <c r="E434">
        <f t="shared" si="72"/>
        <v>22832</v>
      </c>
      <c r="F434">
        <f t="shared" si="72"/>
        <v>1543</v>
      </c>
      <c r="G434">
        <f t="shared" si="72"/>
        <v>1348</v>
      </c>
      <c r="H434">
        <f t="shared" si="72"/>
        <v>195</v>
      </c>
      <c r="J434">
        <f t="shared" si="73"/>
        <v>21289</v>
      </c>
      <c r="K434">
        <f t="shared" si="74"/>
        <v>7258</v>
      </c>
      <c r="L434">
        <f t="shared" si="74"/>
        <v>453</v>
      </c>
      <c r="M434" s="2">
        <f t="shared" si="75"/>
        <v>1.4893966792700971E-2</v>
      </c>
    </row>
    <row r="435" spans="1:13" x14ac:dyDescent="0.2">
      <c r="A435" s="16">
        <v>44146</v>
      </c>
      <c r="B435">
        <f t="shared" si="70"/>
        <v>531396</v>
      </c>
      <c r="D435">
        <f t="shared" si="71"/>
        <v>31902</v>
      </c>
      <c r="E435">
        <f t="shared" si="72"/>
        <v>23564</v>
      </c>
      <c r="F435">
        <f t="shared" si="72"/>
        <v>1578</v>
      </c>
      <c r="G435">
        <f t="shared" si="72"/>
        <v>1376</v>
      </c>
      <c r="H435">
        <f t="shared" si="72"/>
        <v>202</v>
      </c>
      <c r="J435">
        <f t="shared" si="73"/>
        <v>21986</v>
      </c>
      <c r="K435">
        <f t="shared" si="74"/>
        <v>7986</v>
      </c>
      <c r="L435">
        <f t="shared" si="74"/>
        <v>480</v>
      </c>
      <c r="M435" s="2">
        <f t="shared" si="75"/>
        <v>1.5046078615760768E-2</v>
      </c>
    </row>
    <row r="436" spans="1:13" x14ac:dyDescent="0.2">
      <c r="A436" s="16">
        <v>44147</v>
      </c>
      <c r="B436">
        <f t="shared" si="70"/>
        <v>539878</v>
      </c>
      <c r="D436">
        <f t="shared" si="71"/>
        <v>33594</v>
      </c>
      <c r="E436">
        <f t="shared" ref="E436:H455" si="76">E259</f>
        <v>24914</v>
      </c>
      <c r="F436">
        <f t="shared" si="76"/>
        <v>1596</v>
      </c>
      <c r="G436">
        <f t="shared" si="76"/>
        <v>1391</v>
      </c>
      <c r="H436">
        <f t="shared" si="76"/>
        <v>205</v>
      </c>
      <c r="J436">
        <f t="shared" si="73"/>
        <v>23318</v>
      </c>
      <c r="K436">
        <f t="shared" ref="K436:L455" si="77">K259-K$124</f>
        <v>8288</v>
      </c>
      <c r="L436">
        <f t="shared" si="77"/>
        <v>520</v>
      </c>
      <c r="M436" s="2">
        <f t="shared" si="75"/>
        <v>1.5478954575221766E-2</v>
      </c>
    </row>
    <row r="437" spans="1:13" x14ac:dyDescent="0.2">
      <c r="A437" s="16">
        <v>44148</v>
      </c>
      <c r="B437">
        <f t="shared" si="70"/>
        <v>547442</v>
      </c>
      <c r="D437">
        <f t="shared" si="71"/>
        <v>35301</v>
      </c>
      <c r="E437">
        <f t="shared" si="76"/>
        <v>26286</v>
      </c>
      <c r="F437">
        <f t="shared" si="76"/>
        <v>1660</v>
      </c>
      <c r="G437">
        <f t="shared" si="76"/>
        <v>1450</v>
      </c>
      <c r="H437">
        <f t="shared" si="76"/>
        <v>210</v>
      </c>
      <c r="J437">
        <f t="shared" si="73"/>
        <v>24626</v>
      </c>
      <c r="K437">
        <f t="shared" si="77"/>
        <v>8588</v>
      </c>
      <c r="L437">
        <f t="shared" si="77"/>
        <v>555</v>
      </c>
      <c r="M437" s="2">
        <f t="shared" si="75"/>
        <v>1.5721934222826549E-2</v>
      </c>
    </row>
    <row r="438" spans="1:13" x14ac:dyDescent="0.2">
      <c r="A438" s="16">
        <v>44149</v>
      </c>
      <c r="B438">
        <f t="shared" si="70"/>
        <v>554041</v>
      </c>
      <c r="D438">
        <f t="shared" si="71"/>
        <v>37030</v>
      </c>
      <c r="E438">
        <f t="shared" si="76"/>
        <v>27806</v>
      </c>
      <c r="F438">
        <f t="shared" si="76"/>
        <v>1677</v>
      </c>
      <c r="G438">
        <f t="shared" si="76"/>
        <v>1462</v>
      </c>
      <c r="H438">
        <f t="shared" si="76"/>
        <v>215</v>
      </c>
      <c r="J438">
        <f t="shared" si="73"/>
        <v>26129</v>
      </c>
      <c r="K438">
        <f t="shared" si="77"/>
        <v>8774</v>
      </c>
      <c r="L438">
        <f t="shared" si="77"/>
        <v>578</v>
      </c>
      <c r="M438" s="2">
        <f t="shared" si="75"/>
        <v>1.5608965703483663E-2</v>
      </c>
    </row>
    <row r="439" spans="1:13" x14ac:dyDescent="0.2">
      <c r="A439" s="16">
        <v>44150</v>
      </c>
      <c r="B439">
        <f t="shared" si="70"/>
        <v>558638</v>
      </c>
      <c r="D439">
        <f t="shared" si="71"/>
        <v>38452</v>
      </c>
      <c r="E439">
        <f t="shared" si="76"/>
        <v>28807</v>
      </c>
      <c r="F439">
        <f t="shared" si="76"/>
        <v>1693</v>
      </c>
      <c r="G439">
        <f t="shared" si="76"/>
        <v>1476</v>
      </c>
      <c r="H439">
        <f t="shared" si="76"/>
        <v>217</v>
      </c>
      <c r="J439">
        <f t="shared" si="73"/>
        <v>27114</v>
      </c>
      <c r="K439">
        <f t="shared" si="77"/>
        <v>9159</v>
      </c>
      <c r="L439">
        <f t="shared" si="77"/>
        <v>614</v>
      </c>
      <c r="M439" s="2">
        <f t="shared" si="75"/>
        <v>1.5967960054093414E-2</v>
      </c>
    </row>
    <row r="440" spans="1:13" x14ac:dyDescent="0.2">
      <c r="A440" s="16">
        <v>44151</v>
      </c>
      <c r="B440">
        <f t="shared" si="70"/>
        <v>564814</v>
      </c>
      <c r="D440">
        <f t="shared" si="71"/>
        <v>39913</v>
      </c>
      <c r="E440">
        <f t="shared" si="76"/>
        <v>29765</v>
      </c>
      <c r="F440">
        <f t="shared" si="76"/>
        <v>1725</v>
      </c>
      <c r="G440">
        <f t="shared" si="76"/>
        <v>1501</v>
      </c>
      <c r="H440">
        <f t="shared" si="76"/>
        <v>224</v>
      </c>
      <c r="J440">
        <f t="shared" si="73"/>
        <v>28040</v>
      </c>
      <c r="K440">
        <f t="shared" si="77"/>
        <v>9626</v>
      </c>
      <c r="L440">
        <f t="shared" si="77"/>
        <v>650</v>
      </c>
      <c r="M440" s="2">
        <f t="shared" si="75"/>
        <v>1.6285420790218726E-2</v>
      </c>
    </row>
    <row r="441" spans="1:13" x14ac:dyDescent="0.2">
      <c r="A441" s="16">
        <v>44152</v>
      </c>
      <c r="B441">
        <f t="shared" si="70"/>
        <v>573380</v>
      </c>
      <c r="D441">
        <f t="shared" si="71"/>
        <v>41611</v>
      </c>
      <c r="E441">
        <f t="shared" si="76"/>
        <v>30756</v>
      </c>
      <c r="F441">
        <f t="shared" si="76"/>
        <v>1732</v>
      </c>
      <c r="G441">
        <f t="shared" si="76"/>
        <v>1505</v>
      </c>
      <c r="H441">
        <f t="shared" si="76"/>
        <v>227</v>
      </c>
      <c r="J441">
        <f t="shared" si="73"/>
        <v>29024</v>
      </c>
      <c r="K441">
        <f t="shared" si="77"/>
        <v>10294</v>
      </c>
      <c r="L441">
        <f t="shared" si="77"/>
        <v>689</v>
      </c>
      <c r="M441" s="2">
        <f t="shared" si="75"/>
        <v>1.6558121650525101E-2</v>
      </c>
    </row>
    <row r="442" spans="1:13" x14ac:dyDescent="0.2">
      <c r="A442" s="16">
        <v>44153</v>
      </c>
      <c r="B442">
        <f t="shared" si="70"/>
        <v>581351</v>
      </c>
      <c r="D442">
        <f t="shared" si="71"/>
        <v>43448</v>
      </c>
      <c r="E442">
        <f t="shared" si="76"/>
        <v>32102</v>
      </c>
      <c r="F442">
        <f t="shared" si="76"/>
        <v>1768</v>
      </c>
      <c r="G442">
        <f t="shared" si="76"/>
        <v>1528</v>
      </c>
      <c r="H442">
        <f t="shared" si="76"/>
        <v>240</v>
      </c>
      <c r="J442">
        <f t="shared" si="73"/>
        <v>30334</v>
      </c>
      <c r="K442">
        <f t="shared" si="77"/>
        <v>10741</v>
      </c>
      <c r="L442">
        <f t="shared" si="77"/>
        <v>733</v>
      </c>
      <c r="M442" s="2">
        <f t="shared" si="75"/>
        <v>1.6870742036457373E-2</v>
      </c>
    </row>
    <row r="443" spans="1:13" x14ac:dyDescent="0.2">
      <c r="A443" s="16">
        <v>44154</v>
      </c>
      <c r="B443">
        <f t="shared" si="70"/>
        <v>591543</v>
      </c>
      <c r="D443">
        <f t="shared" si="71"/>
        <v>45319</v>
      </c>
      <c r="E443">
        <f t="shared" si="76"/>
        <v>33581</v>
      </c>
      <c r="F443">
        <f t="shared" si="76"/>
        <v>1772</v>
      </c>
      <c r="G443">
        <f t="shared" si="76"/>
        <v>1532</v>
      </c>
      <c r="H443">
        <f t="shared" si="76"/>
        <v>240</v>
      </c>
      <c r="J443">
        <f t="shared" si="73"/>
        <v>31809</v>
      </c>
      <c r="K443">
        <f t="shared" si="77"/>
        <v>11093</v>
      </c>
      <c r="L443">
        <f t="shared" si="77"/>
        <v>773</v>
      </c>
      <c r="M443" s="2">
        <f t="shared" si="75"/>
        <v>1.7056863567157264E-2</v>
      </c>
    </row>
    <row r="444" spans="1:13" x14ac:dyDescent="0.2">
      <c r="A444" s="16">
        <v>44155</v>
      </c>
      <c r="B444">
        <f t="shared" si="70"/>
        <v>598541</v>
      </c>
      <c r="D444">
        <f t="shared" si="71"/>
        <v>46953</v>
      </c>
      <c r="E444">
        <f t="shared" si="76"/>
        <v>34756</v>
      </c>
      <c r="F444">
        <f t="shared" si="76"/>
        <v>1779</v>
      </c>
      <c r="G444">
        <f t="shared" si="76"/>
        <v>1537</v>
      </c>
      <c r="H444">
        <f t="shared" si="76"/>
        <v>242</v>
      </c>
      <c r="J444">
        <f t="shared" si="73"/>
        <v>32977</v>
      </c>
      <c r="K444">
        <f t="shared" si="77"/>
        <v>11509</v>
      </c>
      <c r="L444">
        <f t="shared" si="77"/>
        <v>816</v>
      </c>
      <c r="M444" s="2">
        <f t="shared" si="75"/>
        <v>1.7379081208868444E-2</v>
      </c>
    </row>
    <row r="445" spans="1:13" x14ac:dyDescent="0.2">
      <c r="A445" s="16">
        <v>44156</v>
      </c>
      <c r="B445">
        <f t="shared" si="70"/>
        <v>604792</v>
      </c>
      <c r="D445">
        <f t="shared" si="71"/>
        <v>48791</v>
      </c>
      <c r="E445">
        <f t="shared" si="76"/>
        <v>36241</v>
      </c>
      <c r="F445">
        <f t="shared" si="76"/>
        <v>1810</v>
      </c>
      <c r="G445">
        <f t="shared" si="76"/>
        <v>1568</v>
      </c>
      <c r="H445">
        <f t="shared" si="76"/>
        <v>242</v>
      </c>
      <c r="J445">
        <f t="shared" si="73"/>
        <v>34431</v>
      </c>
      <c r="K445">
        <f t="shared" si="77"/>
        <v>11819</v>
      </c>
      <c r="L445">
        <f t="shared" si="77"/>
        <v>859</v>
      </c>
      <c r="M445" s="2">
        <f t="shared" si="75"/>
        <v>1.7605705970363386E-2</v>
      </c>
    </row>
    <row r="446" spans="1:13" x14ac:dyDescent="0.2">
      <c r="A446" s="16">
        <v>44157</v>
      </c>
      <c r="B446">
        <f t="shared" si="70"/>
        <v>608048</v>
      </c>
      <c r="D446">
        <f t="shared" si="71"/>
        <v>50049</v>
      </c>
      <c r="E446">
        <f t="shared" si="76"/>
        <v>37162</v>
      </c>
      <c r="F446">
        <f t="shared" si="76"/>
        <v>1838</v>
      </c>
      <c r="G446">
        <f t="shared" si="76"/>
        <v>1597</v>
      </c>
      <c r="H446">
        <f t="shared" si="76"/>
        <v>241</v>
      </c>
      <c r="J446">
        <f t="shared" si="73"/>
        <v>35324</v>
      </c>
      <c r="K446">
        <f t="shared" si="77"/>
        <v>12111</v>
      </c>
      <c r="L446">
        <f t="shared" si="77"/>
        <v>904</v>
      </c>
      <c r="M446" s="2">
        <f t="shared" si="75"/>
        <v>1.8062298947031909E-2</v>
      </c>
    </row>
    <row r="447" spans="1:13" x14ac:dyDescent="0.2">
      <c r="A447" s="16">
        <v>44158</v>
      </c>
      <c r="B447">
        <f t="shared" si="70"/>
        <v>613275</v>
      </c>
      <c r="D447">
        <f t="shared" si="71"/>
        <v>51298</v>
      </c>
      <c r="E447">
        <f t="shared" si="76"/>
        <v>37913</v>
      </c>
      <c r="F447">
        <f t="shared" si="76"/>
        <v>1847</v>
      </c>
      <c r="G447">
        <f t="shared" si="76"/>
        <v>1604</v>
      </c>
      <c r="H447">
        <f t="shared" si="76"/>
        <v>243</v>
      </c>
      <c r="J447">
        <f t="shared" si="73"/>
        <v>36066</v>
      </c>
      <c r="K447">
        <f t="shared" si="77"/>
        <v>12568</v>
      </c>
      <c r="L447">
        <f t="shared" si="77"/>
        <v>945</v>
      </c>
      <c r="M447" s="2">
        <f t="shared" si="75"/>
        <v>1.8421770829272096E-2</v>
      </c>
    </row>
    <row r="448" spans="1:13" x14ac:dyDescent="0.2">
      <c r="A448" s="16">
        <v>44159</v>
      </c>
      <c r="B448">
        <f t="shared" ref="B448:B479" si="78">B271-B156</f>
        <v>620495</v>
      </c>
      <c r="D448">
        <f t="shared" ref="D448:D479" si="79">D271-D$124</f>
        <v>52604</v>
      </c>
      <c r="E448">
        <f t="shared" si="76"/>
        <v>38199</v>
      </c>
      <c r="F448">
        <f t="shared" si="76"/>
        <v>1844</v>
      </c>
      <c r="G448">
        <f t="shared" si="76"/>
        <v>1601</v>
      </c>
      <c r="H448">
        <f t="shared" si="76"/>
        <v>243</v>
      </c>
      <c r="J448">
        <f t="shared" ref="J448:J479" si="80">J271</f>
        <v>36355</v>
      </c>
      <c r="K448">
        <f t="shared" si="77"/>
        <v>13540</v>
      </c>
      <c r="L448">
        <f t="shared" si="77"/>
        <v>993</v>
      </c>
      <c r="M448" s="2">
        <f t="shared" ref="M448:M479" si="81">L448/D448</f>
        <v>1.8876891491141357E-2</v>
      </c>
    </row>
    <row r="449" spans="1:13" x14ac:dyDescent="0.2">
      <c r="A449" s="16">
        <v>44160</v>
      </c>
      <c r="B449">
        <f t="shared" si="78"/>
        <v>630609</v>
      </c>
      <c r="D449">
        <f t="shared" si="79"/>
        <v>53921</v>
      </c>
      <c r="E449">
        <f t="shared" si="76"/>
        <v>38320</v>
      </c>
      <c r="F449">
        <f t="shared" si="76"/>
        <v>1824</v>
      </c>
      <c r="G449">
        <f t="shared" si="76"/>
        <v>1574</v>
      </c>
      <c r="H449">
        <f t="shared" si="76"/>
        <v>250</v>
      </c>
      <c r="J449">
        <f t="shared" si="80"/>
        <v>36496</v>
      </c>
      <c r="K449">
        <f t="shared" si="77"/>
        <v>14689</v>
      </c>
      <c r="L449">
        <f t="shared" si="77"/>
        <v>1040</v>
      </c>
      <c r="M449" s="2">
        <f t="shared" si="81"/>
        <v>1.9287476122475472E-2</v>
      </c>
    </row>
    <row r="450" spans="1:13" x14ac:dyDescent="0.2">
      <c r="A450" s="16">
        <v>44161</v>
      </c>
      <c r="B450">
        <f t="shared" si="78"/>
        <v>641286</v>
      </c>
      <c r="D450">
        <f t="shared" si="79"/>
        <v>55689</v>
      </c>
      <c r="E450">
        <f t="shared" si="76"/>
        <v>38508</v>
      </c>
      <c r="F450">
        <f t="shared" si="76"/>
        <v>1798</v>
      </c>
      <c r="G450">
        <f t="shared" si="76"/>
        <v>1545</v>
      </c>
      <c r="H450">
        <f t="shared" si="76"/>
        <v>253</v>
      </c>
      <c r="J450">
        <f t="shared" si="80"/>
        <v>36710</v>
      </c>
      <c r="K450">
        <f t="shared" si="77"/>
        <v>16220</v>
      </c>
      <c r="L450">
        <f t="shared" si="77"/>
        <v>1089</v>
      </c>
      <c r="M450" s="17">
        <f t="shared" si="81"/>
        <v>1.9555028820772504E-2</v>
      </c>
    </row>
    <row r="451" spans="1:13" x14ac:dyDescent="0.2">
      <c r="A451" s="16">
        <v>44162</v>
      </c>
      <c r="B451">
        <f t="shared" si="78"/>
        <v>649251</v>
      </c>
      <c r="D451">
        <f t="shared" si="79"/>
        <v>57255</v>
      </c>
      <c r="E451">
        <f t="shared" si="76"/>
        <v>39083</v>
      </c>
      <c r="F451">
        <f t="shared" si="76"/>
        <v>1789</v>
      </c>
      <c r="G451">
        <f t="shared" si="76"/>
        <v>1539</v>
      </c>
      <c r="H451">
        <f t="shared" si="76"/>
        <v>250</v>
      </c>
      <c r="J451">
        <f t="shared" si="80"/>
        <v>37294</v>
      </c>
      <c r="K451">
        <f t="shared" si="77"/>
        <v>17164</v>
      </c>
      <c r="L451">
        <f t="shared" si="77"/>
        <v>1136</v>
      </c>
      <c r="M451" s="17">
        <f t="shared" si="81"/>
        <v>1.9841061915989871E-2</v>
      </c>
    </row>
    <row r="452" spans="1:13" x14ac:dyDescent="0.2">
      <c r="A452" s="16">
        <v>44163</v>
      </c>
      <c r="B452">
        <f t="shared" si="78"/>
        <v>655691</v>
      </c>
      <c r="D452">
        <f t="shared" si="79"/>
        <v>58444</v>
      </c>
      <c r="E452">
        <f t="shared" si="76"/>
        <v>39882</v>
      </c>
      <c r="F452">
        <f t="shared" si="76"/>
        <v>1766</v>
      </c>
      <c r="G452">
        <f t="shared" si="76"/>
        <v>1519</v>
      </c>
      <c r="H452">
        <f t="shared" si="76"/>
        <v>247</v>
      </c>
      <c r="J452">
        <f t="shared" si="80"/>
        <v>38116</v>
      </c>
      <c r="K452">
        <f t="shared" si="77"/>
        <v>17511</v>
      </c>
      <c r="L452">
        <f t="shared" si="77"/>
        <v>1179</v>
      </c>
      <c r="M452" s="17">
        <f t="shared" si="81"/>
        <v>2.017315721032099E-2</v>
      </c>
    </row>
    <row r="453" spans="1:13" x14ac:dyDescent="0.2">
      <c r="A453" s="16">
        <v>44164</v>
      </c>
      <c r="B453">
        <f t="shared" si="78"/>
        <v>661861</v>
      </c>
      <c r="D453">
        <f t="shared" si="79"/>
        <v>59468</v>
      </c>
      <c r="E453">
        <f t="shared" si="76"/>
        <v>40484</v>
      </c>
      <c r="F453">
        <f t="shared" si="76"/>
        <v>1763</v>
      </c>
      <c r="G453">
        <f t="shared" si="76"/>
        <v>1522</v>
      </c>
      <c r="H453">
        <f t="shared" si="76"/>
        <v>241</v>
      </c>
      <c r="J453">
        <f t="shared" si="80"/>
        <v>38721</v>
      </c>
      <c r="K453">
        <f t="shared" si="77"/>
        <v>17888</v>
      </c>
      <c r="L453">
        <f t="shared" si="77"/>
        <v>1224</v>
      </c>
      <c r="M453" s="17">
        <f t="shared" si="81"/>
        <v>2.058249815026569E-2</v>
      </c>
    </row>
    <row r="454" spans="1:13" x14ac:dyDescent="0.2">
      <c r="A454" s="16">
        <v>44165</v>
      </c>
      <c r="B454">
        <f t="shared" si="78"/>
        <v>668051</v>
      </c>
      <c r="D454">
        <f t="shared" si="79"/>
        <v>60606</v>
      </c>
      <c r="E454">
        <f t="shared" si="76"/>
        <v>40624</v>
      </c>
      <c r="F454">
        <f t="shared" si="76"/>
        <v>1773</v>
      </c>
      <c r="G454">
        <f t="shared" si="76"/>
        <v>1547</v>
      </c>
      <c r="H454">
        <f t="shared" si="76"/>
        <v>226</v>
      </c>
      <c r="J454">
        <f t="shared" si="80"/>
        <v>38851</v>
      </c>
      <c r="K454">
        <f t="shared" si="77"/>
        <v>18837</v>
      </c>
      <c r="L454">
        <f t="shared" si="77"/>
        <v>1273</v>
      </c>
      <c r="M454" s="17">
        <f t="shared" si="81"/>
        <v>2.1004521004521003E-2</v>
      </c>
    </row>
    <row r="455" spans="1:13" x14ac:dyDescent="0.2">
      <c r="A455" s="16">
        <v>44166</v>
      </c>
      <c r="B455">
        <f t="shared" si="78"/>
        <v>676313</v>
      </c>
      <c r="D455">
        <f t="shared" si="79"/>
        <v>62005</v>
      </c>
      <c r="E455">
        <f t="shared" si="76"/>
        <v>40730</v>
      </c>
      <c r="F455">
        <f t="shared" si="76"/>
        <v>1737</v>
      </c>
      <c r="G455">
        <f t="shared" si="76"/>
        <v>1517</v>
      </c>
      <c r="H455">
        <f t="shared" si="76"/>
        <v>220</v>
      </c>
      <c r="J455">
        <f t="shared" si="80"/>
        <v>38993</v>
      </c>
      <c r="K455">
        <f t="shared" si="77"/>
        <v>20096</v>
      </c>
      <c r="L455">
        <f t="shared" si="77"/>
        <v>1307</v>
      </c>
      <c r="M455" s="17">
        <f t="shared" si="81"/>
        <v>2.1078945246351101E-2</v>
      </c>
    </row>
    <row r="456" spans="1:13" x14ac:dyDescent="0.2">
      <c r="A456" s="16">
        <v>44167</v>
      </c>
      <c r="B456">
        <f t="shared" si="78"/>
        <v>686572</v>
      </c>
      <c r="D456">
        <f t="shared" si="79"/>
        <v>63488</v>
      </c>
      <c r="E456">
        <f t="shared" ref="E456:H475" si="82">E279</f>
        <v>39731</v>
      </c>
      <c r="F456">
        <f t="shared" si="82"/>
        <v>1714</v>
      </c>
      <c r="G456">
        <f t="shared" si="82"/>
        <v>1494</v>
      </c>
      <c r="H456">
        <f t="shared" si="82"/>
        <v>220</v>
      </c>
      <c r="J456">
        <f t="shared" si="80"/>
        <v>38017</v>
      </c>
      <c r="K456">
        <f t="shared" ref="K456:L475" si="83">K279-K$124</f>
        <v>22551</v>
      </c>
      <c r="L456">
        <f t="shared" si="83"/>
        <v>1334</v>
      </c>
      <c r="M456" s="17">
        <f t="shared" si="81"/>
        <v>2.1011844758064516E-2</v>
      </c>
    </row>
    <row r="457" spans="1:13" x14ac:dyDescent="0.2">
      <c r="A457" s="16">
        <v>44168</v>
      </c>
      <c r="B457">
        <f t="shared" si="78"/>
        <v>696280</v>
      </c>
      <c r="D457">
        <f t="shared" si="79"/>
        <v>64782</v>
      </c>
      <c r="E457">
        <f t="shared" si="82"/>
        <v>39780</v>
      </c>
      <c r="F457">
        <f t="shared" si="82"/>
        <v>1686</v>
      </c>
      <c r="G457">
        <f t="shared" si="82"/>
        <v>1465</v>
      </c>
      <c r="H457">
        <f t="shared" si="82"/>
        <v>221</v>
      </c>
      <c r="J457">
        <f t="shared" si="80"/>
        <v>38094</v>
      </c>
      <c r="K457">
        <f t="shared" si="83"/>
        <v>23762</v>
      </c>
      <c r="L457">
        <f t="shared" si="83"/>
        <v>1368</v>
      </c>
      <c r="M457" s="17">
        <f t="shared" si="81"/>
        <v>2.1116976938038344E-2</v>
      </c>
    </row>
    <row r="458" spans="1:13" x14ac:dyDescent="0.2">
      <c r="A458" s="16">
        <v>44169</v>
      </c>
      <c r="B458">
        <f t="shared" si="78"/>
        <v>703446</v>
      </c>
      <c r="D458">
        <f t="shared" si="79"/>
        <v>66147</v>
      </c>
      <c r="E458">
        <f t="shared" si="82"/>
        <v>39350</v>
      </c>
      <c r="F458">
        <f t="shared" si="82"/>
        <v>1647</v>
      </c>
      <c r="G458">
        <f t="shared" si="82"/>
        <v>1431</v>
      </c>
      <c r="H458">
        <f t="shared" si="82"/>
        <v>216</v>
      </c>
      <c r="J458">
        <f t="shared" si="80"/>
        <v>37703</v>
      </c>
      <c r="K458">
        <f t="shared" si="83"/>
        <v>25518</v>
      </c>
      <c r="L458">
        <f t="shared" si="83"/>
        <v>1407</v>
      </c>
      <c r="M458" s="17">
        <f t="shared" si="81"/>
        <v>2.1270805932241826E-2</v>
      </c>
    </row>
    <row r="459" spans="1:13" x14ac:dyDescent="0.2">
      <c r="A459" s="16">
        <v>44170</v>
      </c>
      <c r="B459">
        <f t="shared" si="78"/>
        <v>712073</v>
      </c>
      <c r="D459">
        <f t="shared" si="79"/>
        <v>67387</v>
      </c>
      <c r="E459">
        <f t="shared" si="82"/>
        <v>39540</v>
      </c>
      <c r="F459">
        <f t="shared" si="82"/>
        <v>1615</v>
      </c>
      <c r="G459">
        <f t="shared" si="82"/>
        <v>1400</v>
      </c>
      <c r="H459">
        <f t="shared" si="82"/>
        <v>215</v>
      </c>
      <c r="J459">
        <f t="shared" si="80"/>
        <v>37925</v>
      </c>
      <c r="K459">
        <f t="shared" si="83"/>
        <v>26534</v>
      </c>
      <c r="L459">
        <f t="shared" si="83"/>
        <v>1441</v>
      </c>
      <c r="M459" s="17">
        <f t="shared" si="81"/>
        <v>2.1383946458515737E-2</v>
      </c>
    </row>
    <row r="460" spans="1:13" x14ac:dyDescent="0.2">
      <c r="A460" s="16">
        <v>44171</v>
      </c>
      <c r="B460">
        <f t="shared" si="78"/>
        <v>718159</v>
      </c>
      <c r="D460">
        <f t="shared" si="79"/>
        <v>68409</v>
      </c>
      <c r="E460">
        <f t="shared" si="82"/>
        <v>39746</v>
      </c>
      <c r="F460">
        <f t="shared" si="82"/>
        <v>1580</v>
      </c>
      <c r="G460">
        <f t="shared" si="82"/>
        <v>1367</v>
      </c>
      <c r="H460">
        <f t="shared" si="82"/>
        <v>213</v>
      </c>
      <c r="J460">
        <f t="shared" si="80"/>
        <v>38166</v>
      </c>
      <c r="K460">
        <f t="shared" si="83"/>
        <v>27314</v>
      </c>
      <c r="L460">
        <f t="shared" si="83"/>
        <v>1477</v>
      </c>
      <c r="M460" s="17">
        <f t="shared" si="81"/>
        <v>2.1590726366413775E-2</v>
      </c>
    </row>
    <row r="461" spans="1:13" x14ac:dyDescent="0.2">
      <c r="A461" s="16">
        <v>44172</v>
      </c>
      <c r="B461">
        <f t="shared" si="78"/>
        <v>724326</v>
      </c>
      <c r="D461">
        <f t="shared" si="79"/>
        <v>69327</v>
      </c>
      <c r="E461">
        <f t="shared" si="82"/>
        <v>40246</v>
      </c>
      <c r="F461">
        <f t="shared" si="82"/>
        <v>1592</v>
      </c>
      <c r="G461">
        <f t="shared" si="82"/>
        <v>1387</v>
      </c>
      <c r="H461">
        <f t="shared" si="82"/>
        <v>205</v>
      </c>
      <c r="J461">
        <f t="shared" si="80"/>
        <v>38654</v>
      </c>
      <c r="K461">
        <f t="shared" si="83"/>
        <v>27698</v>
      </c>
      <c r="L461">
        <f t="shared" si="83"/>
        <v>1511</v>
      </c>
      <c r="M461" s="17">
        <f t="shared" si="81"/>
        <v>2.1795260143955459E-2</v>
      </c>
    </row>
    <row r="462" spans="1:13" x14ac:dyDescent="0.2">
      <c r="A462" s="16">
        <v>44173</v>
      </c>
      <c r="B462">
        <f t="shared" si="78"/>
        <v>732262</v>
      </c>
      <c r="D462">
        <f t="shared" si="79"/>
        <v>70475</v>
      </c>
      <c r="E462">
        <f t="shared" si="82"/>
        <v>39555</v>
      </c>
      <c r="F462">
        <f t="shared" si="82"/>
        <v>1573</v>
      </c>
      <c r="G462">
        <f t="shared" si="82"/>
        <v>1374</v>
      </c>
      <c r="H462">
        <f t="shared" si="82"/>
        <v>199</v>
      </c>
      <c r="J462">
        <f t="shared" si="80"/>
        <v>37982</v>
      </c>
      <c r="K462">
        <f t="shared" si="83"/>
        <v>29501</v>
      </c>
      <c r="L462">
        <f t="shared" si="83"/>
        <v>1547</v>
      </c>
      <c r="M462" s="17">
        <f t="shared" si="81"/>
        <v>2.1951046470379567E-2</v>
      </c>
    </row>
    <row r="463" spans="1:13" x14ac:dyDescent="0.2">
      <c r="A463" s="16">
        <v>44174</v>
      </c>
      <c r="B463">
        <f t="shared" si="78"/>
        <v>738232</v>
      </c>
      <c r="D463">
        <f t="shared" si="79"/>
        <v>71228</v>
      </c>
      <c r="E463">
        <f t="shared" si="82"/>
        <v>38647</v>
      </c>
      <c r="F463">
        <f t="shared" si="82"/>
        <v>1572</v>
      </c>
      <c r="G463">
        <f t="shared" si="82"/>
        <v>1374</v>
      </c>
      <c r="H463">
        <f t="shared" si="82"/>
        <v>198</v>
      </c>
      <c r="J463">
        <f t="shared" si="80"/>
        <v>37075</v>
      </c>
      <c r="K463">
        <f t="shared" si="83"/>
        <v>31128</v>
      </c>
      <c r="L463">
        <f t="shared" si="83"/>
        <v>1581</v>
      </c>
      <c r="M463" s="17">
        <f t="shared" si="81"/>
        <v>2.2196327287021957E-2</v>
      </c>
    </row>
    <row r="464" spans="1:13" x14ac:dyDescent="0.2">
      <c r="A464" s="16">
        <v>44175</v>
      </c>
      <c r="B464">
        <f t="shared" si="78"/>
        <v>746132</v>
      </c>
      <c r="D464">
        <f t="shared" si="79"/>
        <v>72287</v>
      </c>
      <c r="E464">
        <f t="shared" si="82"/>
        <v>36969</v>
      </c>
      <c r="F464">
        <f t="shared" si="82"/>
        <v>1539</v>
      </c>
      <c r="G464">
        <f t="shared" si="82"/>
        <v>1342</v>
      </c>
      <c r="H464">
        <f t="shared" si="82"/>
        <v>197</v>
      </c>
      <c r="J464">
        <f t="shared" si="80"/>
        <v>35430</v>
      </c>
      <c r="K464">
        <f t="shared" si="83"/>
        <v>33833</v>
      </c>
      <c r="L464">
        <f t="shared" si="83"/>
        <v>1613</v>
      </c>
      <c r="M464" s="17">
        <f t="shared" si="81"/>
        <v>2.2313832362665487E-2</v>
      </c>
    </row>
    <row r="465" spans="1:13" x14ac:dyDescent="0.2">
      <c r="A465" s="16">
        <v>44176</v>
      </c>
      <c r="B465">
        <f t="shared" si="78"/>
        <v>753260</v>
      </c>
      <c r="D465">
        <f t="shared" si="79"/>
        <v>73286</v>
      </c>
      <c r="E465">
        <f t="shared" si="82"/>
        <v>36410</v>
      </c>
      <c r="F465">
        <f t="shared" si="82"/>
        <v>1477</v>
      </c>
      <c r="G465">
        <f t="shared" si="82"/>
        <v>1280</v>
      </c>
      <c r="H465">
        <f t="shared" si="82"/>
        <v>197</v>
      </c>
      <c r="J465">
        <f t="shared" si="80"/>
        <v>34933</v>
      </c>
      <c r="K465">
        <f t="shared" si="83"/>
        <v>35363</v>
      </c>
      <c r="L465">
        <f t="shared" si="83"/>
        <v>1641</v>
      </c>
      <c r="M465" s="17">
        <f t="shared" si="81"/>
        <v>2.239172556832137E-2</v>
      </c>
    </row>
    <row r="466" spans="1:13" x14ac:dyDescent="0.2">
      <c r="A466" s="16">
        <v>44177</v>
      </c>
      <c r="B466">
        <f t="shared" si="78"/>
        <v>759460</v>
      </c>
      <c r="D466">
        <f t="shared" si="79"/>
        <v>74302</v>
      </c>
      <c r="E466">
        <f t="shared" si="82"/>
        <v>35761</v>
      </c>
      <c r="F466">
        <f t="shared" si="82"/>
        <v>1439</v>
      </c>
      <c r="G466">
        <f t="shared" si="82"/>
        <v>1243</v>
      </c>
      <c r="H466">
        <f t="shared" si="82"/>
        <v>196</v>
      </c>
      <c r="J466">
        <f t="shared" si="80"/>
        <v>34322</v>
      </c>
      <c r="K466">
        <f t="shared" si="83"/>
        <v>37005</v>
      </c>
      <c r="L466">
        <f t="shared" si="83"/>
        <v>1664</v>
      </c>
      <c r="M466" s="17">
        <f t="shared" si="81"/>
        <v>2.2395090307124978E-2</v>
      </c>
    </row>
    <row r="467" spans="1:13" x14ac:dyDescent="0.2">
      <c r="A467" s="16">
        <v>44178</v>
      </c>
      <c r="B467">
        <f t="shared" si="78"/>
        <v>763572</v>
      </c>
      <c r="D467">
        <f t="shared" si="79"/>
        <v>75110</v>
      </c>
      <c r="E467">
        <f t="shared" si="82"/>
        <v>35719</v>
      </c>
      <c r="F467">
        <f t="shared" si="82"/>
        <v>1424</v>
      </c>
      <c r="G467">
        <f t="shared" si="82"/>
        <v>1226</v>
      </c>
      <c r="H467">
        <f t="shared" si="82"/>
        <v>198</v>
      </c>
      <c r="J467">
        <f t="shared" si="80"/>
        <v>34295</v>
      </c>
      <c r="K467">
        <f t="shared" si="83"/>
        <v>37834</v>
      </c>
      <c r="L467">
        <f t="shared" si="83"/>
        <v>1685</v>
      </c>
      <c r="M467" s="17">
        <f t="shared" si="81"/>
        <v>2.2433763813074159E-2</v>
      </c>
    </row>
    <row r="468" spans="1:13" x14ac:dyDescent="0.2">
      <c r="A468" s="16">
        <v>44179</v>
      </c>
      <c r="B468">
        <f t="shared" si="78"/>
        <v>767534</v>
      </c>
      <c r="D468">
        <f t="shared" si="79"/>
        <v>76024</v>
      </c>
      <c r="E468">
        <f t="shared" si="82"/>
        <v>35841</v>
      </c>
      <c r="F468">
        <f t="shared" si="82"/>
        <v>1426</v>
      </c>
      <c r="G468">
        <f t="shared" si="82"/>
        <v>1237</v>
      </c>
      <c r="H468">
        <f t="shared" si="82"/>
        <v>189</v>
      </c>
      <c r="J468">
        <f t="shared" si="80"/>
        <v>34415</v>
      </c>
      <c r="K468">
        <f t="shared" si="83"/>
        <v>38594</v>
      </c>
      <c r="L468">
        <f t="shared" si="83"/>
        <v>1717</v>
      </c>
      <c r="M468" s="17">
        <f t="shared" si="81"/>
        <v>2.2584973166368514E-2</v>
      </c>
    </row>
    <row r="469" spans="1:13" x14ac:dyDescent="0.2">
      <c r="A469" s="16">
        <v>44180</v>
      </c>
      <c r="B469">
        <f t="shared" si="78"/>
        <v>774400</v>
      </c>
      <c r="D469">
        <f t="shared" si="79"/>
        <v>77111</v>
      </c>
      <c r="E469">
        <f t="shared" si="82"/>
        <v>35969</v>
      </c>
      <c r="F469">
        <f t="shared" si="82"/>
        <v>1410</v>
      </c>
      <c r="G469">
        <f t="shared" si="82"/>
        <v>1225</v>
      </c>
      <c r="H469">
        <f t="shared" si="82"/>
        <v>185</v>
      </c>
      <c r="J469">
        <f t="shared" si="80"/>
        <v>34559</v>
      </c>
      <c r="K469">
        <f t="shared" si="83"/>
        <v>39522</v>
      </c>
      <c r="L469">
        <f t="shared" si="83"/>
        <v>1748</v>
      </c>
      <c r="M469" s="17">
        <f t="shared" si="81"/>
        <v>2.2668620559971989E-2</v>
      </c>
    </row>
    <row r="470" spans="1:13" x14ac:dyDescent="0.2">
      <c r="A470" s="16">
        <v>44181</v>
      </c>
      <c r="B470">
        <f t="shared" si="78"/>
        <v>782228</v>
      </c>
      <c r="D470">
        <f t="shared" si="79"/>
        <v>78176</v>
      </c>
      <c r="E470">
        <f t="shared" si="82"/>
        <v>35176</v>
      </c>
      <c r="F470">
        <f t="shared" si="82"/>
        <v>1371</v>
      </c>
      <c r="G470">
        <f t="shared" si="82"/>
        <v>1188</v>
      </c>
      <c r="H470">
        <f t="shared" si="82"/>
        <v>183</v>
      </c>
      <c r="J470">
        <f t="shared" si="80"/>
        <v>33805</v>
      </c>
      <c r="K470">
        <f t="shared" si="83"/>
        <v>41351</v>
      </c>
      <c r="L470">
        <f t="shared" si="83"/>
        <v>1777</v>
      </c>
      <c r="M470" s="17">
        <f t="shared" si="81"/>
        <v>2.2730761358984854E-2</v>
      </c>
    </row>
    <row r="471" spans="1:13" x14ac:dyDescent="0.2">
      <c r="A471" s="16">
        <v>44182</v>
      </c>
      <c r="B471">
        <f t="shared" si="78"/>
        <v>790113</v>
      </c>
      <c r="D471">
        <f t="shared" si="79"/>
        <v>79048</v>
      </c>
      <c r="E471">
        <f t="shared" si="82"/>
        <v>34688</v>
      </c>
      <c r="F471">
        <f t="shared" si="82"/>
        <v>1310</v>
      </c>
      <c r="G471">
        <f t="shared" si="82"/>
        <v>1131</v>
      </c>
      <c r="H471">
        <f t="shared" si="82"/>
        <v>179</v>
      </c>
      <c r="J471">
        <f t="shared" si="80"/>
        <v>33378</v>
      </c>
      <c r="K471">
        <f t="shared" si="83"/>
        <v>42683</v>
      </c>
      <c r="L471">
        <f t="shared" si="83"/>
        <v>1805</v>
      </c>
      <c r="M471" s="17">
        <f t="shared" si="81"/>
        <v>2.283422730492865E-2</v>
      </c>
    </row>
    <row r="472" spans="1:13" x14ac:dyDescent="0.2">
      <c r="A472" s="16">
        <v>44183</v>
      </c>
      <c r="B472">
        <f t="shared" si="78"/>
        <v>795588</v>
      </c>
      <c r="D472">
        <f t="shared" si="79"/>
        <v>79779</v>
      </c>
      <c r="E472">
        <f t="shared" si="82"/>
        <v>33865</v>
      </c>
      <c r="F472">
        <f t="shared" si="82"/>
        <v>1273</v>
      </c>
      <c r="G472">
        <f t="shared" si="82"/>
        <v>1091</v>
      </c>
      <c r="H472">
        <f t="shared" si="82"/>
        <v>182</v>
      </c>
      <c r="J472">
        <f t="shared" si="80"/>
        <v>32592</v>
      </c>
      <c r="K472">
        <f t="shared" si="83"/>
        <v>44215</v>
      </c>
      <c r="L472">
        <f t="shared" si="83"/>
        <v>1827</v>
      </c>
      <c r="M472" s="17">
        <f t="shared" si="81"/>
        <v>2.2900763358778626E-2</v>
      </c>
    </row>
    <row r="473" spans="1:13" x14ac:dyDescent="0.2">
      <c r="A473" s="16">
        <v>44184</v>
      </c>
      <c r="B473">
        <f t="shared" si="78"/>
        <v>799472</v>
      </c>
      <c r="D473">
        <f t="shared" si="79"/>
        <v>80657</v>
      </c>
      <c r="E473">
        <f t="shared" si="82"/>
        <v>33843</v>
      </c>
      <c r="F473">
        <f t="shared" si="82"/>
        <v>1245</v>
      </c>
      <c r="G473">
        <f t="shared" si="82"/>
        <v>1071</v>
      </c>
      <c r="H473">
        <f t="shared" si="82"/>
        <v>174</v>
      </c>
      <c r="J473">
        <f t="shared" si="80"/>
        <v>32598</v>
      </c>
      <c r="K473">
        <f t="shared" si="83"/>
        <v>45093</v>
      </c>
      <c r="L473">
        <f t="shared" si="83"/>
        <v>1849</v>
      </c>
      <c r="M473" s="17">
        <f t="shared" si="81"/>
        <v>2.292423472234276E-2</v>
      </c>
    </row>
    <row r="474" spans="1:13" x14ac:dyDescent="0.2">
      <c r="A474" s="16">
        <v>44185</v>
      </c>
      <c r="B474">
        <f t="shared" si="78"/>
        <v>802509</v>
      </c>
      <c r="D474">
        <f t="shared" si="79"/>
        <v>81449</v>
      </c>
      <c r="E474">
        <f t="shared" si="82"/>
        <v>33883</v>
      </c>
      <c r="F474">
        <f t="shared" si="82"/>
        <v>1254</v>
      </c>
      <c r="G474">
        <f t="shared" si="82"/>
        <v>1076</v>
      </c>
      <c r="H474">
        <f t="shared" si="82"/>
        <v>178</v>
      </c>
      <c r="J474">
        <f t="shared" si="80"/>
        <v>32629</v>
      </c>
      <c r="K474">
        <f t="shared" si="83"/>
        <v>45821</v>
      </c>
      <c r="L474">
        <f t="shared" si="83"/>
        <v>1873</v>
      </c>
      <c r="M474" s="17">
        <f t="shared" si="81"/>
        <v>2.2995985217743618E-2</v>
      </c>
    </row>
    <row r="475" spans="1:13" x14ac:dyDescent="0.2">
      <c r="A475" s="16">
        <v>44186</v>
      </c>
      <c r="B475">
        <f t="shared" si="78"/>
        <v>805489</v>
      </c>
      <c r="D475">
        <f t="shared" si="79"/>
        <v>82118</v>
      </c>
      <c r="E475">
        <f t="shared" si="82"/>
        <v>33903</v>
      </c>
      <c r="F475">
        <f t="shared" si="82"/>
        <v>1267</v>
      </c>
      <c r="G475">
        <f t="shared" si="82"/>
        <v>1086</v>
      </c>
      <c r="H475">
        <f t="shared" si="82"/>
        <v>181</v>
      </c>
      <c r="J475">
        <f t="shared" si="80"/>
        <v>32636</v>
      </c>
      <c r="K475">
        <f t="shared" si="83"/>
        <v>46444</v>
      </c>
      <c r="L475">
        <f t="shared" si="83"/>
        <v>1899</v>
      </c>
      <c r="M475" s="17">
        <f t="shared" si="81"/>
        <v>2.3125258773959424E-2</v>
      </c>
    </row>
    <row r="476" spans="1:13" x14ac:dyDescent="0.2">
      <c r="A476" s="16">
        <v>44187</v>
      </c>
      <c r="B476">
        <f t="shared" si="78"/>
        <v>811306</v>
      </c>
      <c r="D476">
        <f t="shared" si="79"/>
        <v>83012</v>
      </c>
      <c r="E476">
        <f t="shared" ref="E476:H495" si="84">E299</f>
        <v>33492</v>
      </c>
      <c r="F476">
        <f t="shared" si="84"/>
        <v>1235</v>
      </c>
      <c r="G476">
        <f t="shared" si="84"/>
        <v>1059</v>
      </c>
      <c r="H476">
        <f t="shared" si="84"/>
        <v>176</v>
      </c>
      <c r="J476">
        <f t="shared" si="80"/>
        <v>32257</v>
      </c>
      <c r="K476">
        <f t="shared" ref="K476:L495" si="85">K299-K$124</f>
        <v>47727</v>
      </c>
      <c r="L476">
        <f t="shared" si="85"/>
        <v>1921</v>
      </c>
      <c r="M476" s="17">
        <f t="shared" si="81"/>
        <v>2.3141232592878137E-2</v>
      </c>
    </row>
    <row r="477" spans="1:13" x14ac:dyDescent="0.2">
      <c r="A477" s="16">
        <v>44188</v>
      </c>
      <c r="B477">
        <f t="shared" si="78"/>
        <v>818205</v>
      </c>
      <c r="D477">
        <f t="shared" si="79"/>
        <v>83944</v>
      </c>
      <c r="E477">
        <f t="shared" si="84"/>
        <v>33614</v>
      </c>
      <c r="F477">
        <f t="shared" si="84"/>
        <v>1204</v>
      </c>
      <c r="G477">
        <f t="shared" si="84"/>
        <v>1028</v>
      </c>
      <c r="H477">
        <f t="shared" si="84"/>
        <v>176</v>
      </c>
      <c r="J477">
        <f t="shared" si="80"/>
        <v>32410</v>
      </c>
      <c r="K477">
        <f t="shared" si="85"/>
        <v>48527</v>
      </c>
      <c r="L477">
        <f t="shared" si="85"/>
        <v>1931</v>
      </c>
      <c r="M477" s="17">
        <f t="shared" si="81"/>
        <v>2.3003430858667684E-2</v>
      </c>
    </row>
    <row r="478" spans="1:13" x14ac:dyDescent="0.2">
      <c r="A478" s="16">
        <v>44189</v>
      </c>
      <c r="B478">
        <f t="shared" si="78"/>
        <v>825025</v>
      </c>
      <c r="D478">
        <f t="shared" si="79"/>
        <v>84797</v>
      </c>
      <c r="E478">
        <f t="shared" si="84"/>
        <v>33380</v>
      </c>
      <c r="F478">
        <f t="shared" si="84"/>
        <v>1181</v>
      </c>
      <c r="G478">
        <f t="shared" si="84"/>
        <v>1008</v>
      </c>
      <c r="H478">
        <f t="shared" si="84"/>
        <v>173</v>
      </c>
      <c r="J478">
        <f t="shared" si="80"/>
        <v>32199</v>
      </c>
      <c r="K478">
        <f t="shared" si="85"/>
        <v>49588</v>
      </c>
      <c r="L478">
        <f t="shared" si="85"/>
        <v>1957</v>
      </c>
      <c r="M478" s="17">
        <f t="shared" si="81"/>
        <v>2.3078646650235266E-2</v>
      </c>
    </row>
    <row r="479" spans="1:13" x14ac:dyDescent="0.2">
      <c r="A479" s="16">
        <v>44190</v>
      </c>
      <c r="B479">
        <f t="shared" si="78"/>
        <v>827287</v>
      </c>
      <c r="D479">
        <f t="shared" si="79"/>
        <v>85517</v>
      </c>
      <c r="E479">
        <f t="shared" si="84"/>
        <v>33232</v>
      </c>
      <c r="F479">
        <f t="shared" si="84"/>
        <v>1169</v>
      </c>
      <c r="G479">
        <f t="shared" si="84"/>
        <v>995</v>
      </c>
      <c r="H479">
        <f t="shared" si="84"/>
        <v>174</v>
      </c>
      <c r="J479">
        <f t="shared" si="80"/>
        <v>32063</v>
      </c>
      <c r="K479">
        <f t="shared" si="85"/>
        <v>50439</v>
      </c>
      <c r="L479">
        <f t="shared" si="85"/>
        <v>1974</v>
      </c>
      <c r="M479" s="17">
        <f t="shared" si="81"/>
        <v>2.3083129670124068E-2</v>
      </c>
    </row>
    <row r="480" spans="1:13" x14ac:dyDescent="0.2">
      <c r="A480" s="16">
        <v>44191</v>
      </c>
      <c r="B480">
        <f t="shared" ref="B480:B511" si="86">B303-B188</f>
        <v>825698</v>
      </c>
      <c r="D480">
        <f t="shared" ref="D480:D511" si="87">D303-D$124</f>
        <v>85854</v>
      </c>
      <c r="E480">
        <f t="shared" si="84"/>
        <v>33290</v>
      </c>
      <c r="F480">
        <f t="shared" si="84"/>
        <v>1184</v>
      </c>
      <c r="G480">
        <f t="shared" si="84"/>
        <v>1014</v>
      </c>
      <c r="H480">
        <f t="shared" si="84"/>
        <v>170</v>
      </c>
      <c r="J480">
        <f t="shared" ref="J480:J511" si="88">J303</f>
        <v>32106</v>
      </c>
      <c r="K480">
        <f t="shared" si="85"/>
        <v>50691</v>
      </c>
      <c r="L480">
        <f t="shared" si="85"/>
        <v>2001</v>
      </c>
      <c r="M480" s="17">
        <f t="shared" ref="M480:M482" si="89">L480/D480</f>
        <v>2.3307009574393737E-2</v>
      </c>
    </row>
    <row r="481" spans="1:13" x14ac:dyDescent="0.2">
      <c r="A481" s="16">
        <v>44192</v>
      </c>
      <c r="B481">
        <f t="shared" si="86"/>
        <v>827861</v>
      </c>
      <c r="D481">
        <f t="shared" si="87"/>
        <v>86536</v>
      </c>
      <c r="E481">
        <f t="shared" si="84"/>
        <v>33167</v>
      </c>
      <c r="F481">
        <f t="shared" si="84"/>
        <v>1201</v>
      </c>
      <c r="G481">
        <f t="shared" si="84"/>
        <v>1027</v>
      </c>
      <c r="H481">
        <f t="shared" si="84"/>
        <v>174</v>
      </c>
      <c r="J481">
        <f t="shared" si="88"/>
        <v>31966</v>
      </c>
      <c r="K481">
        <f t="shared" si="85"/>
        <v>51481</v>
      </c>
      <c r="L481">
        <f t="shared" si="85"/>
        <v>2016</v>
      </c>
      <c r="M481" s="17">
        <f t="shared" si="89"/>
        <v>2.3296662660626792E-2</v>
      </c>
    </row>
    <row r="482" spans="1:13" x14ac:dyDescent="0.2">
      <c r="A482" s="16">
        <v>44193</v>
      </c>
      <c r="B482">
        <f t="shared" si="86"/>
        <v>829313</v>
      </c>
      <c r="D482">
        <f t="shared" si="87"/>
        <v>87186</v>
      </c>
      <c r="E482">
        <f t="shared" si="84"/>
        <v>33246</v>
      </c>
      <c r="F482">
        <f t="shared" si="84"/>
        <v>1239</v>
      </c>
      <c r="G482">
        <f t="shared" si="84"/>
        <v>1064</v>
      </c>
      <c r="H482">
        <f t="shared" si="84"/>
        <v>175</v>
      </c>
      <c r="J482">
        <f t="shared" si="88"/>
        <v>32007</v>
      </c>
      <c r="K482">
        <f t="shared" si="85"/>
        <v>52024</v>
      </c>
      <c r="L482">
        <f t="shared" si="85"/>
        <v>2044</v>
      </c>
      <c r="M482" s="17">
        <f t="shared" si="89"/>
        <v>2.3444130938453423E-2</v>
      </c>
    </row>
    <row r="483" spans="1:13" x14ac:dyDescent="0.2">
      <c r="A483" s="16">
        <v>44194</v>
      </c>
      <c r="B483">
        <f t="shared" si="86"/>
        <v>832847</v>
      </c>
      <c r="D483">
        <f t="shared" si="87"/>
        <v>88181</v>
      </c>
      <c r="E483">
        <f t="shared" si="84"/>
        <v>33409</v>
      </c>
      <c r="F483">
        <f t="shared" si="84"/>
        <v>1262</v>
      </c>
      <c r="G483">
        <f t="shared" si="84"/>
        <v>1093</v>
      </c>
      <c r="H483">
        <f t="shared" si="84"/>
        <v>169</v>
      </c>
      <c r="J483">
        <f t="shared" si="88"/>
        <v>32147</v>
      </c>
      <c r="K483">
        <f t="shared" si="85"/>
        <v>52830</v>
      </c>
      <c r="L483">
        <f t="shared" si="85"/>
        <v>2070</v>
      </c>
      <c r="M483" s="17">
        <f t="shared" ref="M483:M506" si="90">L483/D483</f>
        <v>2.3474444608248941E-2</v>
      </c>
    </row>
    <row r="484" spans="1:13" x14ac:dyDescent="0.2">
      <c r="A484" s="16">
        <v>44195</v>
      </c>
      <c r="B484">
        <f t="shared" si="86"/>
        <v>839023</v>
      </c>
      <c r="D484">
        <f t="shared" si="87"/>
        <v>89265</v>
      </c>
      <c r="E484">
        <f t="shared" si="84"/>
        <v>33387</v>
      </c>
      <c r="F484">
        <f t="shared" si="84"/>
        <v>1251</v>
      </c>
      <c r="G484">
        <f t="shared" si="84"/>
        <v>1085</v>
      </c>
      <c r="H484">
        <f t="shared" si="84"/>
        <v>166</v>
      </c>
      <c r="J484">
        <f t="shared" si="88"/>
        <v>32136</v>
      </c>
      <c r="K484">
        <f t="shared" si="85"/>
        <v>53907</v>
      </c>
      <c r="L484">
        <f t="shared" si="85"/>
        <v>2099</v>
      </c>
      <c r="M484" s="17">
        <f t="shared" si="90"/>
        <v>2.3514255307231276E-2</v>
      </c>
    </row>
    <row r="485" spans="1:13" x14ac:dyDescent="0.2">
      <c r="A485" s="16">
        <v>44196</v>
      </c>
      <c r="B485">
        <f t="shared" si="86"/>
        <v>843998</v>
      </c>
      <c r="D485">
        <f t="shared" si="87"/>
        <v>90564</v>
      </c>
      <c r="E485">
        <f t="shared" si="84"/>
        <v>33868</v>
      </c>
      <c r="F485">
        <f t="shared" si="84"/>
        <v>1240</v>
      </c>
      <c r="G485">
        <f t="shared" si="84"/>
        <v>1069</v>
      </c>
      <c r="H485">
        <f t="shared" si="84"/>
        <v>171</v>
      </c>
      <c r="J485">
        <f t="shared" si="88"/>
        <v>32628</v>
      </c>
      <c r="K485">
        <f t="shared" si="85"/>
        <v>54694</v>
      </c>
      <c r="L485">
        <f t="shared" si="85"/>
        <v>2130</v>
      </c>
      <c r="M485" s="17">
        <f t="shared" si="90"/>
        <v>2.3519279183781636E-2</v>
      </c>
    </row>
    <row r="486" spans="1:13" x14ac:dyDescent="0.2">
      <c r="A486" s="16">
        <v>44197</v>
      </c>
      <c r="B486">
        <f t="shared" si="86"/>
        <v>846281</v>
      </c>
      <c r="D486">
        <f t="shared" si="87"/>
        <v>91686</v>
      </c>
      <c r="E486">
        <f t="shared" si="84"/>
        <v>34347</v>
      </c>
      <c r="F486">
        <f t="shared" si="84"/>
        <v>1249</v>
      </c>
      <c r="G486">
        <f t="shared" si="84"/>
        <v>1073</v>
      </c>
      <c r="H486">
        <f t="shared" si="84"/>
        <v>176</v>
      </c>
      <c r="J486">
        <f t="shared" si="88"/>
        <v>33098</v>
      </c>
      <c r="K486">
        <f t="shared" si="85"/>
        <v>55309</v>
      </c>
      <c r="L486">
        <f t="shared" si="85"/>
        <v>2158</v>
      </c>
      <c r="M486" s="17">
        <f t="shared" si="90"/>
        <v>2.3536854045328622E-2</v>
      </c>
    </row>
    <row r="487" spans="1:13" x14ac:dyDescent="0.2">
      <c r="A487" s="16">
        <v>44198</v>
      </c>
      <c r="B487">
        <f t="shared" si="86"/>
        <v>846591</v>
      </c>
      <c r="D487">
        <f t="shared" si="87"/>
        <v>92420</v>
      </c>
      <c r="E487">
        <f t="shared" si="84"/>
        <v>34950</v>
      </c>
      <c r="F487">
        <f t="shared" si="84"/>
        <v>1276</v>
      </c>
      <c r="G487">
        <f t="shared" si="84"/>
        <v>1090</v>
      </c>
      <c r="H487">
        <f t="shared" si="84"/>
        <v>186</v>
      </c>
      <c r="J487">
        <f t="shared" si="88"/>
        <v>33674</v>
      </c>
      <c r="K487">
        <f t="shared" si="85"/>
        <v>55412</v>
      </c>
      <c r="L487">
        <f t="shared" si="85"/>
        <v>2186</v>
      </c>
      <c r="M487" s="17">
        <f t="shared" si="90"/>
        <v>2.3652888985068166E-2</v>
      </c>
    </row>
    <row r="488" spans="1:13" x14ac:dyDescent="0.2">
      <c r="A488" s="16">
        <v>44199</v>
      </c>
      <c r="B488">
        <f t="shared" si="86"/>
        <v>848303</v>
      </c>
      <c r="D488">
        <f t="shared" si="87"/>
        <v>93467</v>
      </c>
      <c r="E488">
        <f t="shared" si="84"/>
        <v>35591</v>
      </c>
      <c r="F488">
        <f t="shared" si="84"/>
        <v>1321</v>
      </c>
      <c r="G488">
        <f t="shared" si="84"/>
        <v>1137</v>
      </c>
      <c r="H488">
        <f t="shared" si="84"/>
        <v>184</v>
      </c>
      <c r="J488">
        <f t="shared" si="88"/>
        <v>34270</v>
      </c>
      <c r="K488">
        <f t="shared" si="85"/>
        <v>55792</v>
      </c>
      <c r="L488">
        <f t="shared" si="85"/>
        <v>2212</v>
      </c>
      <c r="M488" s="17">
        <f t="shared" si="90"/>
        <v>2.3666106754255511E-2</v>
      </c>
    </row>
    <row r="489" spans="1:13" x14ac:dyDescent="0.2">
      <c r="A489" s="16">
        <v>44200</v>
      </c>
      <c r="B489">
        <f t="shared" si="86"/>
        <v>851688</v>
      </c>
      <c r="D489">
        <f t="shared" si="87"/>
        <v>94858</v>
      </c>
      <c r="E489">
        <f t="shared" si="84"/>
        <v>36578</v>
      </c>
      <c r="F489">
        <f t="shared" si="84"/>
        <v>1367</v>
      </c>
      <c r="G489">
        <f t="shared" si="84"/>
        <v>1181</v>
      </c>
      <c r="H489">
        <f t="shared" si="84"/>
        <v>186</v>
      </c>
      <c r="J489">
        <f t="shared" si="88"/>
        <v>35211</v>
      </c>
      <c r="K489">
        <f t="shared" si="85"/>
        <v>56162</v>
      </c>
      <c r="L489">
        <f t="shared" si="85"/>
        <v>2246</v>
      </c>
      <c r="M489" s="17">
        <f t="shared" si="90"/>
        <v>2.3677496890088343E-2</v>
      </c>
    </row>
    <row r="490" spans="1:13" x14ac:dyDescent="0.2">
      <c r="A490" s="16">
        <v>44201</v>
      </c>
      <c r="B490">
        <f t="shared" si="86"/>
        <v>857223</v>
      </c>
      <c r="D490">
        <f t="shared" si="87"/>
        <v>96434</v>
      </c>
      <c r="E490">
        <f t="shared" si="84"/>
        <v>37426</v>
      </c>
      <c r="F490">
        <f t="shared" si="84"/>
        <v>1388</v>
      </c>
      <c r="G490">
        <f t="shared" si="84"/>
        <v>1198</v>
      </c>
      <c r="H490">
        <f t="shared" si="84"/>
        <v>190</v>
      </c>
      <c r="J490">
        <f t="shared" si="88"/>
        <v>36038</v>
      </c>
      <c r="K490">
        <f t="shared" si="85"/>
        <v>56854</v>
      </c>
      <c r="L490">
        <f t="shared" si="85"/>
        <v>2282</v>
      </c>
      <c r="M490" s="17">
        <f t="shared" si="90"/>
        <v>2.3663852997905303E-2</v>
      </c>
    </row>
    <row r="491" spans="1:13" x14ac:dyDescent="0.2">
      <c r="A491" s="16">
        <v>44202</v>
      </c>
      <c r="B491">
        <f t="shared" si="86"/>
        <v>864264</v>
      </c>
      <c r="D491">
        <f t="shared" si="87"/>
        <v>98126</v>
      </c>
      <c r="E491">
        <f t="shared" si="84"/>
        <v>37739</v>
      </c>
      <c r="F491">
        <f t="shared" si="84"/>
        <v>1384</v>
      </c>
      <c r="G491">
        <f t="shared" si="84"/>
        <v>1190</v>
      </c>
      <c r="H491">
        <f t="shared" si="84"/>
        <v>194</v>
      </c>
      <c r="J491">
        <f t="shared" si="88"/>
        <v>36355</v>
      </c>
      <c r="K491">
        <f t="shared" si="85"/>
        <v>58204</v>
      </c>
      <c r="L491">
        <f t="shared" si="85"/>
        <v>2311</v>
      </c>
      <c r="M491" s="17">
        <f t="shared" si="90"/>
        <v>2.3551352342906059E-2</v>
      </c>
    </row>
    <row r="492" spans="1:13" x14ac:dyDescent="0.2">
      <c r="A492" s="16">
        <v>44203</v>
      </c>
      <c r="B492">
        <f t="shared" si="86"/>
        <v>870678</v>
      </c>
      <c r="D492">
        <f t="shared" si="87"/>
        <v>99561</v>
      </c>
      <c r="E492">
        <f t="shared" si="84"/>
        <v>38705</v>
      </c>
      <c r="F492">
        <f t="shared" si="84"/>
        <v>1424</v>
      </c>
      <c r="G492">
        <f t="shared" si="84"/>
        <v>1228</v>
      </c>
      <c r="H492">
        <f t="shared" si="84"/>
        <v>196</v>
      </c>
      <c r="J492">
        <f t="shared" si="88"/>
        <v>37281</v>
      </c>
      <c r="K492">
        <f t="shared" si="85"/>
        <v>58637</v>
      </c>
      <c r="L492">
        <f t="shared" si="85"/>
        <v>2347</v>
      </c>
      <c r="M492" s="17">
        <f t="shared" si="90"/>
        <v>2.357348761061058E-2</v>
      </c>
    </row>
    <row r="493" spans="1:13" x14ac:dyDescent="0.2">
      <c r="A493" s="16">
        <v>44204</v>
      </c>
      <c r="B493">
        <f t="shared" si="86"/>
        <v>876938</v>
      </c>
      <c r="D493">
        <f t="shared" si="87"/>
        <v>101403</v>
      </c>
      <c r="E493">
        <f t="shared" si="84"/>
        <v>39672</v>
      </c>
      <c r="F493">
        <f t="shared" si="84"/>
        <v>1446</v>
      </c>
      <c r="G493">
        <f t="shared" si="84"/>
        <v>1246</v>
      </c>
      <c r="H493">
        <f t="shared" si="84"/>
        <v>200</v>
      </c>
      <c r="J493">
        <f t="shared" si="88"/>
        <v>38226</v>
      </c>
      <c r="K493">
        <f t="shared" si="85"/>
        <v>59477</v>
      </c>
      <c r="L493">
        <f t="shared" si="85"/>
        <v>2382</v>
      </c>
      <c r="M493" s="17">
        <f t="shared" si="90"/>
        <v>2.3490429277240318E-2</v>
      </c>
    </row>
    <row r="494" spans="1:13" x14ac:dyDescent="0.2">
      <c r="A494" s="16">
        <v>44205</v>
      </c>
      <c r="B494">
        <f t="shared" si="86"/>
        <v>881556</v>
      </c>
      <c r="D494">
        <f t="shared" si="87"/>
        <v>103242</v>
      </c>
      <c r="E494">
        <f t="shared" si="84"/>
        <v>40398</v>
      </c>
      <c r="F494">
        <f t="shared" si="84"/>
        <v>1461</v>
      </c>
      <c r="G494">
        <f t="shared" si="84"/>
        <v>1256</v>
      </c>
      <c r="H494">
        <f t="shared" si="84"/>
        <v>205</v>
      </c>
      <c r="J494">
        <f t="shared" si="88"/>
        <v>38937</v>
      </c>
      <c r="K494">
        <f t="shared" si="85"/>
        <v>60559</v>
      </c>
      <c r="L494">
        <f t="shared" si="85"/>
        <v>2413</v>
      </c>
      <c r="M494" s="17">
        <f t="shared" si="90"/>
        <v>2.3372270974990797E-2</v>
      </c>
    </row>
    <row r="495" spans="1:13" x14ac:dyDescent="0.2">
      <c r="A495" s="16">
        <v>44206</v>
      </c>
      <c r="B495">
        <f t="shared" si="86"/>
        <v>884794</v>
      </c>
      <c r="D495">
        <f t="shared" si="87"/>
        <v>104975</v>
      </c>
      <c r="E495">
        <f t="shared" si="84"/>
        <v>41506</v>
      </c>
      <c r="F495">
        <f t="shared" si="84"/>
        <v>1473</v>
      </c>
      <c r="G495">
        <f t="shared" si="84"/>
        <v>1265</v>
      </c>
      <c r="H495">
        <f t="shared" si="84"/>
        <v>208</v>
      </c>
      <c r="J495">
        <f t="shared" si="88"/>
        <v>40033</v>
      </c>
      <c r="K495">
        <f t="shared" si="85"/>
        <v>61151</v>
      </c>
      <c r="L495">
        <f t="shared" si="85"/>
        <v>2446</v>
      </c>
      <c r="M495" s="17">
        <f t="shared" si="90"/>
        <v>2.3300785901405097E-2</v>
      </c>
    </row>
    <row r="496" spans="1:13" x14ac:dyDescent="0.2">
      <c r="A496" s="16">
        <v>44207</v>
      </c>
      <c r="B496">
        <f t="shared" si="86"/>
        <v>887163</v>
      </c>
      <c r="D496">
        <f t="shared" si="87"/>
        <v>106562</v>
      </c>
      <c r="E496">
        <f t="shared" ref="E496:H515" si="91">E319</f>
        <v>42819</v>
      </c>
      <c r="F496">
        <f t="shared" si="91"/>
        <v>1506</v>
      </c>
      <c r="G496">
        <f t="shared" si="91"/>
        <v>1298</v>
      </c>
      <c r="H496">
        <f t="shared" si="91"/>
        <v>208</v>
      </c>
      <c r="J496">
        <f t="shared" si="88"/>
        <v>41313</v>
      </c>
      <c r="K496">
        <f t="shared" ref="K496:L515" si="92">K319-K$124</f>
        <v>61388</v>
      </c>
      <c r="L496">
        <f t="shared" si="92"/>
        <v>2483</v>
      </c>
      <c r="M496" s="17">
        <f t="shared" si="90"/>
        <v>2.330098909555001E-2</v>
      </c>
    </row>
    <row r="497" spans="1:13" x14ac:dyDescent="0.2">
      <c r="A497" s="16">
        <v>44208</v>
      </c>
      <c r="B497">
        <f t="shared" si="86"/>
        <v>893562</v>
      </c>
      <c r="D497">
        <f t="shared" si="87"/>
        <v>108475</v>
      </c>
      <c r="E497">
        <f t="shared" si="91"/>
        <v>44038</v>
      </c>
      <c r="F497">
        <f t="shared" si="91"/>
        <v>1551</v>
      </c>
      <c r="G497">
        <f t="shared" si="91"/>
        <v>1342</v>
      </c>
      <c r="H497">
        <f t="shared" si="91"/>
        <v>209</v>
      </c>
      <c r="J497">
        <f t="shared" si="88"/>
        <v>42487</v>
      </c>
      <c r="K497">
        <f t="shared" si="92"/>
        <v>62042</v>
      </c>
      <c r="L497">
        <f t="shared" si="92"/>
        <v>2523</v>
      </c>
      <c r="M497" s="17">
        <f t="shared" si="90"/>
        <v>2.3258815395252361E-2</v>
      </c>
    </row>
    <row r="498" spans="1:13" x14ac:dyDescent="0.2">
      <c r="A498" s="16">
        <v>44209</v>
      </c>
      <c r="B498">
        <f t="shared" si="86"/>
        <v>900984</v>
      </c>
      <c r="D498">
        <f t="shared" si="87"/>
        <v>110444</v>
      </c>
      <c r="E498">
        <f t="shared" si="91"/>
        <v>44677</v>
      </c>
      <c r="F498">
        <f t="shared" si="91"/>
        <v>1579</v>
      </c>
      <c r="G498">
        <f t="shared" si="91"/>
        <v>1371</v>
      </c>
      <c r="H498">
        <f t="shared" si="91"/>
        <v>208</v>
      </c>
      <c r="J498">
        <f t="shared" si="88"/>
        <v>43098</v>
      </c>
      <c r="K498">
        <f t="shared" si="92"/>
        <v>63336</v>
      </c>
      <c r="L498">
        <f t="shared" si="92"/>
        <v>2559</v>
      </c>
      <c r="M498" s="17">
        <f t="shared" si="90"/>
        <v>2.3170113360617146E-2</v>
      </c>
    </row>
    <row r="499" spans="1:13" x14ac:dyDescent="0.2">
      <c r="A499" s="16">
        <v>44210</v>
      </c>
      <c r="B499">
        <f t="shared" si="86"/>
        <v>908619</v>
      </c>
      <c r="D499">
        <f t="shared" si="87"/>
        <v>112311</v>
      </c>
      <c r="E499">
        <f t="shared" si="91"/>
        <v>44865</v>
      </c>
      <c r="F499">
        <f t="shared" si="91"/>
        <v>1602</v>
      </c>
      <c r="G499">
        <f t="shared" si="91"/>
        <v>1397</v>
      </c>
      <c r="H499">
        <f t="shared" si="91"/>
        <v>205</v>
      </c>
      <c r="J499">
        <f t="shared" si="88"/>
        <v>43263</v>
      </c>
      <c r="K499">
        <f t="shared" si="92"/>
        <v>64979</v>
      </c>
      <c r="L499">
        <f t="shared" si="92"/>
        <v>2595</v>
      </c>
      <c r="M499" s="17">
        <f t="shared" si="90"/>
        <v>2.3105483879584367E-2</v>
      </c>
    </row>
    <row r="500" spans="1:13" x14ac:dyDescent="0.2">
      <c r="A500" s="16">
        <v>44211</v>
      </c>
      <c r="B500">
        <f t="shared" si="86"/>
        <v>925616</v>
      </c>
      <c r="D500">
        <f t="shared" si="87"/>
        <v>114256</v>
      </c>
      <c r="E500">
        <f t="shared" si="91"/>
        <v>45045</v>
      </c>
      <c r="F500">
        <f t="shared" si="91"/>
        <v>1613</v>
      </c>
      <c r="G500">
        <f t="shared" si="91"/>
        <v>1403</v>
      </c>
      <c r="H500">
        <f t="shared" si="91"/>
        <v>210</v>
      </c>
      <c r="J500">
        <f t="shared" si="88"/>
        <v>43432</v>
      </c>
      <c r="K500">
        <f t="shared" si="92"/>
        <v>66705</v>
      </c>
      <c r="L500">
        <f t="shared" si="92"/>
        <v>2634</v>
      </c>
      <c r="M500" s="17">
        <f t="shared" si="90"/>
        <v>2.3053493908416187E-2</v>
      </c>
    </row>
    <row r="501" spans="1:13" x14ac:dyDescent="0.2">
      <c r="A501" s="16">
        <v>44212</v>
      </c>
      <c r="B501">
        <f t="shared" si="86"/>
        <v>944674</v>
      </c>
      <c r="D501">
        <f t="shared" si="87"/>
        <v>116210</v>
      </c>
      <c r="E501">
        <f t="shared" si="91"/>
        <v>45452</v>
      </c>
      <c r="F501">
        <f t="shared" si="91"/>
        <v>1618</v>
      </c>
      <c r="G501">
        <f t="shared" si="91"/>
        <v>1406</v>
      </c>
      <c r="H501">
        <f t="shared" si="91"/>
        <v>212</v>
      </c>
      <c r="J501">
        <f t="shared" si="88"/>
        <v>43834</v>
      </c>
      <c r="K501">
        <f t="shared" si="92"/>
        <v>68214</v>
      </c>
      <c r="L501">
        <f t="shared" si="92"/>
        <v>2672</v>
      </c>
      <c r="M501" s="17">
        <f t="shared" si="90"/>
        <v>2.2992857757507961E-2</v>
      </c>
    </row>
    <row r="502" spans="1:13" x14ac:dyDescent="0.2">
      <c r="A502" s="16">
        <v>44213</v>
      </c>
      <c r="B502">
        <f t="shared" si="86"/>
        <v>984032</v>
      </c>
      <c r="D502">
        <f t="shared" si="87"/>
        <v>117649</v>
      </c>
      <c r="E502">
        <f t="shared" si="91"/>
        <v>46425</v>
      </c>
      <c r="F502">
        <f t="shared" si="91"/>
        <v>1630</v>
      </c>
      <c r="G502">
        <f t="shared" si="91"/>
        <v>1422</v>
      </c>
      <c r="H502">
        <f t="shared" si="91"/>
        <v>208</v>
      </c>
      <c r="J502">
        <f t="shared" si="88"/>
        <v>44795</v>
      </c>
      <c r="K502">
        <f t="shared" si="92"/>
        <v>68645</v>
      </c>
      <c r="L502">
        <f t="shared" si="92"/>
        <v>2707</v>
      </c>
      <c r="M502" s="17">
        <f t="shared" si="90"/>
        <v>2.3009120349514234E-2</v>
      </c>
    </row>
    <row r="503" spans="1:13" x14ac:dyDescent="0.2">
      <c r="A503" s="16">
        <v>44214</v>
      </c>
      <c r="B503">
        <f t="shared" si="86"/>
        <v>1018478</v>
      </c>
      <c r="D503">
        <f t="shared" si="87"/>
        <v>118927</v>
      </c>
      <c r="E503">
        <f t="shared" si="91"/>
        <v>46885</v>
      </c>
      <c r="F503">
        <f t="shared" si="91"/>
        <v>1649</v>
      </c>
      <c r="G503">
        <f t="shared" si="91"/>
        <v>1444</v>
      </c>
      <c r="H503">
        <f t="shared" si="91"/>
        <v>205</v>
      </c>
      <c r="J503">
        <f t="shared" si="88"/>
        <v>45236</v>
      </c>
      <c r="K503">
        <f t="shared" si="92"/>
        <v>69425</v>
      </c>
      <c r="L503">
        <f t="shared" si="92"/>
        <v>2745</v>
      </c>
      <c r="M503" s="17">
        <f t="shared" si="90"/>
        <v>2.3081386060356354E-2</v>
      </c>
    </row>
    <row r="504" spans="1:13" x14ac:dyDescent="0.2">
      <c r="A504" s="16">
        <v>44215</v>
      </c>
      <c r="B504">
        <f t="shared" si="86"/>
        <v>1034087</v>
      </c>
      <c r="D504">
        <f t="shared" si="87"/>
        <v>120568</v>
      </c>
      <c r="E504">
        <f t="shared" si="91"/>
        <v>47527</v>
      </c>
      <c r="F504">
        <f t="shared" si="91"/>
        <v>1667</v>
      </c>
      <c r="G504">
        <f t="shared" si="91"/>
        <v>1456</v>
      </c>
      <c r="H504">
        <f t="shared" si="91"/>
        <v>211</v>
      </c>
      <c r="J504">
        <f t="shared" si="88"/>
        <v>45860</v>
      </c>
      <c r="K504">
        <f t="shared" si="92"/>
        <v>70387</v>
      </c>
      <c r="L504">
        <f t="shared" si="92"/>
        <v>2782</v>
      </c>
      <c r="M504" s="17">
        <f t="shared" si="90"/>
        <v>2.3074115851635591E-2</v>
      </c>
    </row>
    <row r="505" spans="1:13" x14ac:dyDescent="0.2">
      <c r="A505" s="16">
        <v>44216</v>
      </c>
      <c r="B505">
        <f t="shared" si="86"/>
        <v>1049888</v>
      </c>
      <c r="D505">
        <f t="shared" si="87"/>
        <v>122054</v>
      </c>
      <c r="E505">
        <f t="shared" si="91"/>
        <v>46707</v>
      </c>
      <c r="F505">
        <f t="shared" si="91"/>
        <v>1674</v>
      </c>
      <c r="G505">
        <f t="shared" si="91"/>
        <v>1459</v>
      </c>
      <c r="H505">
        <f t="shared" si="91"/>
        <v>215</v>
      </c>
      <c r="J505">
        <f t="shared" si="88"/>
        <v>45033</v>
      </c>
      <c r="K505">
        <f t="shared" si="92"/>
        <v>72656</v>
      </c>
      <c r="L505">
        <f t="shared" si="92"/>
        <v>2819</v>
      </c>
      <c r="M505" s="17">
        <f t="shared" si="90"/>
        <v>2.3096334409359792E-2</v>
      </c>
    </row>
    <row r="506" spans="1:13" x14ac:dyDescent="0.2">
      <c r="A506" s="16">
        <v>44217</v>
      </c>
      <c r="B506">
        <f t="shared" si="86"/>
        <v>1069083</v>
      </c>
      <c r="D506">
        <f t="shared" si="87"/>
        <v>123284</v>
      </c>
      <c r="E506">
        <f t="shared" si="91"/>
        <v>46898</v>
      </c>
      <c r="F506">
        <f t="shared" si="91"/>
        <v>1657</v>
      </c>
      <c r="G506">
        <f t="shared" si="91"/>
        <v>1436</v>
      </c>
      <c r="H506">
        <f t="shared" si="91"/>
        <v>221</v>
      </c>
      <c r="J506">
        <f t="shared" si="88"/>
        <v>45241</v>
      </c>
      <c r="K506">
        <f t="shared" si="92"/>
        <v>73667</v>
      </c>
      <c r="L506">
        <f t="shared" si="92"/>
        <v>2847</v>
      </c>
      <c r="M506" s="17">
        <f t="shared" si="90"/>
        <v>2.3093020992180656E-2</v>
      </c>
    </row>
    <row r="507" spans="1:13" x14ac:dyDescent="0.2">
      <c r="A507" s="16">
        <v>44218</v>
      </c>
      <c r="B507">
        <f t="shared" si="86"/>
        <v>1083223</v>
      </c>
      <c r="D507">
        <f t="shared" si="87"/>
        <v>124639</v>
      </c>
      <c r="E507">
        <f t="shared" si="91"/>
        <v>47289</v>
      </c>
      <c r="F507">
        <f t="shared" si="91"/>
        <v>1663</v>
      </c>
      <c r="G507">
        <f t="shared" si="91"/>
        <v>1441</v>
      </c>
      <c r="H507">
        <f t="shared" si="91"/>
        <v>222</v>
      </c>
      <c r="J507">
        <f t="shared" si="88"/>
        <v>45626</v>
      </c>
      <c r="K507">
        <f t="shared" si="92"/>
        <v>74599</v>
      </c>
      <c r="L507">
        <f t="shared" si="92"/>
        <v>2879</v>
      </c>
      <c r="M507" s="17">
        <f t="shared" ref="M507:M516" si="93">L507/D507</f>
        <v>2.3098709071799357E-2</v>
      </c>
    </row>
    <row r="508" spans="1:13" x14ac:dyDescent="0.2">
      <c r="A508" s="16">
        <v>44219</v>
      </c>
      <c r="B508">
        <f t="shared" si="86"/>
        <v>1100043</v>
      </c>
      <c r="D508">
        <f t="shared" si="87"/>
        <v>125797</v>
      </c>
      <c r="E508">
        <f t="shared" si="91"/>
        <v>47627</v>
      </c>
      <c r="F508">
        <f t="shared" si="91"/>
        <v>1667</v>
      </c>
      <c r="G508">
        <f t="shared" si="91"/>
        <v>1444</v>
      </c>
      <c r="H508">
        <f t="shared" si="91"/>
        <v>223</v>
      </c>
      <c r="J508">
        <f t="shared" si="88"/>
        <v>45960</v>
      </c>
      <c r="K508">
        <f t="shared" si="92"/>
        <v>75386</v>
      </c>
      <c r="L508">
        <f t="shared" si="92"/>
        <v>2912</v>
      </c>
      <c r="M508" s="17">
        <f t="shared" si="93"/>
        <v>2.3148405764843359E-2</v>
      </c>
    </row>
    <row r="509" spans="1:13" x14ac:dyDescent="0.2">
      <c r="A509" s="16">
        <v>44220</v>
      </c>
      <c r="B509">
        <f t="shared" si="86"/>
        <v>1113997</v>
      </c>
      <c r="D509">
        <f t="shared" si="87"/>
        <v>126672</v>
      </c>
      <c r="E509">
        <f t="shared" si="91"/>
        <v>47654</v>
      </c>
      <c r="F509">
        <f t="shared" si="91"/>
        <v>1658</v>
      </c>
      <c r="G509">
        <f t="shared" si="91"/>
        <v>1431</v>
      </c>
      <c r="H509">
        <f t="shared" si="91"/>
        <v>227</v>
      </c>
      <c r="J509">
        <f t="shared" si="88"/>
        <v>45996</v>
      </c>
      <c r="K509">
        <f t="shared" si="92"/>
        <v>76202</v>
      </c>
      <c r="L509">
        <f t="shared" si="92"/>
        <v>2944</v>
      </c>
      <c r="M509" s="17">
        <f t="shared" si="93"/>
        <v>2.324112668940255E-2</v>
      </c>
    </row>
    <row r="510" spans="1:13" x14ac:dyDescent="0.2">
      <c r="A510" s="16">
        <v>44221</v>
      </c>
      <c r="B510">
        <f t="shared" si="86"/>
        <v>1129253</v>
      </c>
      <c r="D510">
        <f t="shared" si="87"/>
        <v>127557</v>
      </c>
      <c r="E510">
        <f t="shared" si="91"/>
        <v>48001</v>
      </c>
      <c r="F510">
        <f t="shared" si="91"/>
        <v>1666</v>
      </c>
      <c r="G510">
        <f t="shared" si="91"/>
        <v>1439</v>
      </c>
      <c r="H510">
        <f t="shared" si="91"/>
        <v>227</v>
      </c>
      <c r="J510">
        <f t="shared" si="88"/>
        <v>46335</v>
      </c>
      <c r="K510">
        <f t="shared" si="92"/>
        <v>76706</v>
      </c>
      <c r="L510">
        <f t="shared" si="92"/>
        <v>2978</v>
      </c>
      <c r="M510" s="17">
        <f t="shared" si="93"/>
        <v>2.3346425519571643E-2</v>
      </c>
    </row>
    <row r="511" spans="1:13" x14ac:dyDescent="0.2">
      <c r="A511" s="16">
        <v>44222</v>
      </c>
      <c r="B511">
        <f t="shared" si="86"/>
        <v>1146194</v>
      </c>
      <c r="D511">
        <f t="shared" si="87"/>
        <v>128527</v>
      </c>
      <c r="E511">
        <f t="shared" si="91"/>
        <v>47479</v>
      </c>
      <c r="F511">
        <f t="shared" si="91"/>
        <v>1664</v>
      </c>
      <c r="G511">
        <f t="shared" si="91"/>
        <v>1435</v>
      </c>
      <c r="H511">
        <f t="shared" si="91"/>
        <v>229</v>
      </c>
      <c r="J511">
        <f t="shared" si="88"/>
        <v>45815</v>
      </c>
      <c r="K511">
        <f t="shared" si="92"/>
        <v>78162</v>
      </c>
      <c r="L511">
        <f t="shared" si="92"/>
        <v>3014</v>
      </c>
      <c r="M511" s="17">
        <f t="shared" si="93"/>
        <v>2.3450325612517215E-2</v>
      </c>
    </row>
    <row r="512" spans="1:13" x14ac:dyDescent="0.2">
      <c r="A512" s="16">
        <v>44223</v>
      </c>
      <c r="B512">
        <f t="shared" ref="B512:B543" si="94">B335-B220</f>
        <v>1171966</v>
      </c>
      <c r="D512">
        <f t="shared" ref="D512:D543" si="95">D335-D$124</f>
        <v>129523</v>
      </c>
      <c r="E512">
        <f t="shared" si="91"/>
        <v>47030</v>
      </c>
      <c r="F512">
        <f t="shared" si="91"/>
        <v>1653</v>
      </c>
      <c r="G512">
        <f t="shared" si="91"/>
        <v>1421</v>
      </c>
      <c r="H512">
        <f t="shared" si="91"/>
        <v>232</v>
      </c>
      <c r="J512">
        <f t="shared" ref="J512:J543" si="96">J335</f>
        <v>45377</v>
      </c>
      <c r="K512">
        <f t="shared" si="92"/>
        <v>79569</v>
      </c>
      <c r="L512">
        <f t="shared" si="92"/>
        <v>3052</v>
      </c>
      <c r="M512" s="17">
        <f t="shared" si="93"/>
        <v>2.3563382565258681E-2</v>
      </c>
    </row>
    <row r="513" spans="1:13" x14ac:dyDescent="0.2">
      <c r="A513" s="16">
        <v>44224</v>
      </c>
      <c r="B513">
        <f t="shared" si="94"/>
        <v>1192071</v>
      </c>
      <c r="D513">
        <f t="shared" si="95"/>
        <v>130517</v>
      </c>
      <c r="E513">
        <f t="shared" si="91"/>
        <v>46176</v>
      </c>
      <c r="F513">
        <f t="shared" si="91"/>
        <v>1620</v>
      </c>
      <c r="G513">
        <f t="shared" si="91"/>
        <v>1405</v>
      </c>
      <c r="H513">
        <f t="shared" si="91"/>
        <v>215</v>
      </c>
      <c r="J513">
        <f t="shared" si="96"/>
        <v>44556</v>
      </c>
      <c r="K513">
        <f t="shared" si="92"/>
        <v>81380</v>
      </c>
      <c r="L513">
        <f t="shared" si="92"/>
        <v>3089</v>
      </c>
      <c r="M513" s="17">
        <f t="shared" si="93"/>
        <v>2.3667414972762171E-2</v>
      </c>
    </row>
    <row r="514" spans="1:13" x14ac:dyDescent="0.2">
      <c r="A514" s="16">
        <v>44225</v>
      </c>
      <c r="B514">
        <f t="shared" si="94"/>
        <v>1210778</v>
      </c>
      <c r="D514">
        <f t="shared" si="95"/>
        <v>131461</v>
      </c>
      <c r="E514">
        <f t="shared" si="91"/>
        <v>44267</v>
      </c>
      <c r="F514">
        <f t="shared" si="91"/>
        <v>1584</v>
      </c>
      <c r="G514">
        <f t="shared" si="91"/>
        <v>1373</v>
      </c>
      <c r="H514">
        <f t="shared" si="91"/>
        <v>211</v>
      </c>
      <c r="J514">
        <f t="shared" si="96"/>
        <v>42683</v>
      </c>
      <c r="K514">
        <f t="shared" si="92"/>
        <v>84196</v>
      </c>
      <c r="L514">
        <f t="shared" si="92"/>
        <v>3126</v>
      </c>
      <c r="M514" s="17">
        <f t="shared" si="93"/>
        <v>2.3778915419782293E-2</v>
      </c>
    </row>
    <row r="515" spans="1:13" x14ac:dyDescent="0.2">
      <c r="A515" s="16">
        <v>44226</v>
      </c>
      <c r="B515">
        <f t="shared" si="94"/>
        <v>1229450</v>
      </c>
      <c r="D515">
        <f t="shared" si="95"/>
        <v>132307</v>
      </c>
      <c r="E515">
        <f t="shared" si="91"/>
        <v>42868</v>
      </c>
      <c r="F515">
        <f t="shared" si="91"/>
        <v>1553</v>
      </c>
      <c r="G515">
        <f t="shared" si="91"/>
        <v>1345</v>
      </c>
      <c r="H515">
        <f t="shared" si="91"/>
        <v>208</v>
      </c>
      <c r="J515">
        <f t="shared" si="96"/>
        <v>41315</v>
      </c>
      <c r="K515">
        <f t="shared" si="92"/>
        <v>86406</v>
      </c>
      <c r="L515">
        <f t="shared" si="92"/>
        <v>3161</v>
      </c>
      <c r="M515" s="17">
        <f t="shared" si="93"/>
        <v>2.3891404082928339E-2</v>
      </c>
    </row>
    <row r="516" spans="1:13" x14ac:dyDescent="0.2">
      <c r="A516" s="16">
        <v>44227</v>
      </c>
      <c r="B516">
        <f t="shared" si="94"/>
        <v>1254926</v>
      </c>
      <c r="D516">
        <f t="shared" si="95"/>
        <v>133023</v>
      </c>
      <c r="E516">
        <f t="shared" ref="E516:H535" si="97">E339</f>
        <v>42289</v>
      </c>
      <c r="F516">
        <f t="shared" si="97"/>
        <v>1529</v>
      </c>
      <c r="G516">
        <f t="shared" si="97"/>
        <v>1325</v>
      </c>
      <c r="H516">
        <f t="shared" si="97"/>
        <v>204</v>
      </c>
      <c r="J516">
        <f t="shared" si="96"/>
        <v>40760</v>
      </c>
      <c r="K516">
        <f t="shared" ref="K516:L535" si="98">K339-K$124</f>
        <v>87666</v>
      </c>
      <c r="L516">
        <f t="shared" si="98"/>
        <v>3196</v>
      </c>
      <c r="M516" s="17">
        <f t="shared" si="93"/>
        <v>2.4025920329567067E-2</v>
      </c>
    </row>
    <row r="517" spans="1:13" x14ac:dyDescent="0.2">
      <c r="A517" s="16">
        <v>44228</v>
      </c>
      <c r="B517">
        <f t="shared" si="94"/>
        <v>1280524</v>
      </c>
      <c r="D517">
        <f t="shared" si="95"/>
        <v>133789</v>
      </c>
      <c r="E517">
        <f t="shared" si="97"/>
        <v>42202</v>
      </c>
      <c r="F517">
        <f t="shared" si="97"/>
        <v>1540</v>
      </c>
      <c r="G517">
        <f t="shared" si="97"/>
        <v>1336</v>
      </c>
      <c r="H517">
        <f t="shared" si="97"/>
        <v>204</v>
      </c>
      <c r="J517">
        <f t="shared" si="96"/>
        <v>40662</v>
      </c>
      <c r="K517">
        <f t="shared" si="98"/>
        <v>88489</v>
      </c>
      <c r="L517">
        <f t="shared" si="98"/>
        <v>3226</v>
      </c>
      <c r="M517" s="17">
        <f t="shared" ref="M517:M550" si="99">L517/D517</f>
        <v>2.411259520588389E-2</v>
      </c>
    </row>
    <row r="518" spans="1:13" x14ac:dyDescent="0.2">
      <c r="A518" s="16">
        <v>44229</v>
      </c>
      <c r="B518">
        <f t="shared" si="94"/>
        <v>1295038</v>
      </c>
      <c r="D518">
        <f t="shared" si="95"/>
        <v>134773</v>
      </c>
      <c r="E518">
        <f t="shared" si="97"/>
        <v>41613</v>
      </c>
      <c r="F518">
        <f t="shared" si="97"/>
        <v>1529</v>
      </c>
      <c r="G518">
        <f t="shared" si="97"/>
        <v>1327</v>
      </c>
      <c r="H518">
        <f t="shared" si="97"/>
        <v>202</v>
      </c>
      <c r="J518">
        <f t="shared" si="96"/>
        <v>40084</v>
      </c>
      <c r="K518">
        <f t="shared" si="98"/>
        <v>90025</v>
      </c>
      <c r="L518">
        <f t="shared" si="98"/>
        <v>3263</v>
      </c>
      <c r="M518" s="17">
        <f t="shared" si="99"/>
        <v>2.4211080854473817E-2</v>
      </c>
    </row>
    <row r="519" spans="1:13" x14ac:dyDescent="0.2">
      <c r="A519" s="16">
        <v>44230</v>
      </c>
      <c r="B519">
        <f t="shared" si="94"/>
        <v>1314659</v>
      </c>
      <c r="D519">
        <f t="shared" si="95"/>
        <v>135659</v>
      </c>
      <c r="E519">
        <f t="shared" si="97"/>
        <v>41122</v>
      </c>
      <c r="F519">
        <f t="shared" si="97"/>
        <v>1510</v>
      </c>
      <c r="G519">
        <f t="shared" si="97"/>
        <v>1317</v>
      </c>
      <c r="H519">
        <f t="shared" si="97"/>
        <v>193</v>
      </c>
      <c r="J519">
        <f t="shared" si="96"/>
        <v>39612</v>
      </c>
      <c r="K519">
        <f t="shared" si="98"/>
        <v>91368</v>
      </c>
      <c r="L519">
        <f t="shared" si="98"/>
        <v>3297</v>
      </c>
      <c r="M519" s="17">
        <f t="shared" si="99"/>
        <v>2.430358472346103E-2</v>
      </c>
    </row>
    <row r="520" spans="1:13" x14ac:dyDescent="0.2">
      <c r="A520" s="16">
        <v>44231</v>
      </c>
      <c r="B520">
        <f t="shared" si="94"/>
        <v>1333144</v>
      </c>
      <c r="D520">
        <f t="shared" si="95"/>
        <v>136448</v>
      </c>
      <c r="E520">
        <f t="shared" si="97"/>
        <v>40654</v>
      </c>
      <c r="F520">
        <f t="shared" si="97"/>
        <v>1473</v>
      </c>
      <c r="G520">
        <f t="shared" si="97"/>
        <v>1286</v>
      </c>
      <c r="H520">
        <f t="shared" si="97"/>
        <v>187</v>
      </c>
      <c r="J520">
        <f t="shared" si="96"/>
        <v>39181</v>
      </c>
      <c r="K520">
        <f t="shared" si="98"/>
        <v>92601</v>
      </c>
      <c r="L520">
        <f t="shared" si="98"/>
        <v>3321</v>
      </c>
      <c r="M520" s="17">
        <f t="shared" si="99"/>
        <v>2.4338942307692308E-2</v>
      </c>
    </row>
    <row r="521" spans="1:13" x14ac:dyDescent="0.2">
      <c r="A521" s="16">
        <v>44232</v>
      </c>
      <c r="B521">
        <f t="shared" si="94"/>
        <v>1350010</v>
      </c>
      <c r="D521">
        <f t="shared" si="95"/>
        <v>137064</v>
      </c>
      <c r="E521">
        <f t="shared" si="97"/>
        <v>39554</v>
      </c>
      <c r="F521">
        <f t="shared" si="97"/>
        <v>1426</v>
      </c>
      <c r="G521">
        <f t="shared" si="97"/>
        <v>1244</v>
      </c>
      <c r="H521">
        <f t="shared" si="97"/>
        <v>182</v>
      </c>
      <c r="J521">
        <f t="shared" si="96"/>
        <v>38128</v>
      </c>
      <c r="K521">
        <f t="shared" si="98"/>
        <v>94286</v>
      </c>
      <c r="L521">
        <f t="shared" si="98"/>
        <v>3352</v>
      </c>
      <c r="M521" s="17">
        <f t="shared" si="99"/>
        <v>2.4455728710675306E-2</v>
      </c>
    </row>
    <row r="522" spans="1:13" x14ac:dyDescent="0.2">
      <c r="A522" s="16">
        <v>44233</v>
      </c>
      <c r="B522">
        <f t="shared" si="94"/>
        <v>1368699</v>
      </c>
      <c r="D522">
        <f t="shared" si="95"/>
        <v>137900</v>
      </c>
      <c r="E522">
        <f t="shared" si="97"/>
        <v>39266</v>
      </c>
      <c r="F522">
        <f t="shared" si="97"/>
        <v>1405</v>
      </c>
      <c r="G522">
        <f t="shared" si="97"/>
        <v>1228</v>
      </c>
      <c r="H522">
        <f t="shared" si="97"/>
        <v>177</v>
      </c>
      <c r="J522">
        <f t="shared" si="96"/>
        <v>37861</v>
      </c>
      <c r="K522">
        <f t="shared" si="98"/>
        <v>95387</v>
      </c>
      <c r="L522">
        <f t="shared" si="98"/>
        <v>3375</v>
      </c>
      <c r="M522" s="17">
        <f t="shared" si="99"/>
        <v>2.4474256707759247E-2</v>
      </c>
    </row>
    <row r="523" spans="1:13" x14ac:dyDescent="0.2">
      <c r="A523" s="16">
        <v>44234</v>
      </c>
      <c r="B523">
        <f t="shared" si="94"/>
        <v>1385888</v>
      </c>
      <c r="D523">
        <f t="shared" si="95"/>
        <v>138474</v>
      </c>
      <c r="E523">
        <f t="shared" si="97"/>
        <v>39009</v>
      </c>
      <c r="F523">
        <f t="shared" si="97"/>
        <v>1376</v>
      </c>
      <c r="G523">
        <f t="shared" si="97"/>
        <v>1198</v>
      </c>
      <c r="H523">
        <f t="shared" si="97"/>
        <v>178</v>
      </c>
      <c r="J523">
        <f t="shared" si="96"/>
        <v>37633</v>
      </c>
      <c r="K523">
        <f t="shared" si="98"/>
        <v>96193</v>
      </c>
      <c r="L523">
        <f t="shared" si="98"/>
        <v>3400</v>
      </c>
      <c r="M523" s="17">
        <f t="shared" si="99"/>
        <v>2.4553345754437655E-2</v>
      </c>
    </row>
    <row r="524" spans="1:13" x14ac:dyDescent="0.2">
      <c r="A524" s="16">
        <v>44235</v>
      </c>
      <c r="B524">
        <f t="shared" si="94"/>
        <v>1400625</v>
      </c>
      <c r="D524">
        <f t="shared" si="95"/>
        <v>138952</v>
      </c>
      <c r="E524">
        <f t="shared" si="97"/>
        <v>38932</v>
      </c>
      <c r="F524">
        <f t="shared" si="97"/>
        <v>1373</v>
      </c>
      <c r="G524">
        <f t="shared" si="97"/>
        <v>1192</v>
      </c>
      <c r="H524">
        <f t="shared" si="97"/>
        <v>181</v>
      </c>
      <c r="J524">
        <f t="shared" si="96"/>
        <v>37559</v>
      </c>
      <c r="K524">
        <f t="shared" si="98"/>
        <v>96726</v>
      </c>
      <c r="L524">
        <f t="shared" si="98"/>
        <v>3422</v>
      </c>
      <c r="M524" s="17">
        <f t="shared" si="99"/>
        <v>2.4627209396050436E-2</v>
      </c>
    </row>
    <row r="525" spans="1:13" x14ac:dyDescent="0.2">
      <c r="A525" s="16">
        <v>44236</v>
      </c>
      <c r="B525">
        <f t="shared" si="94"/>
        <v>1416834</v>
      </c>
      <c r="D525">
        <f t="shared" si="95"/>
        <v>139696</v>
      </c>
      <c r="E525">
        <f t="shared" si="97"/>
        <v>38521</v>
      </c>
      <c r="F525">
        <f t="shared" si="97"/>
        <v>1337</v>
      </c>
      <c r="G525">
        <f t="shared" si="97"/>
        <v>1161</v>
      </c>
      <c r="H525">
        <f t="shared" si="97"/>
        <v>176</v>
      </c>
      <c r="J525">
        <f t="shared" si="96"/>
        <v>37184</v>
      </c>
      <c r="K525">
        <f t="shared" si="98"/>
        <v>97857</v>
      </c>
      <c r="L525">
        <f t="shared" si="98"/>
        <v>3446</v>
      </c>
      <c r="M525" s="17">
        <f t="shared" si="99"/>
        <v>2.466785018898179E-2</v>
      </c>
    </row>
    <row r="526" spans="1:13" x14ac:dyDescent="0.2">
      <c r="A526" s="16">
        <v>44237</v>
      </c>
      <c r="B526">
        <f t="shared" si="94"/>
        <v>1432804</v>
      </c>
      <c r="D526">
        <f t="shared" si="95"/>
        <v>140391</v>
      </c>
      <c r="E526">
        <f t="shared" si="97"/>
        <v>37587</v>
      </c>
      <c r="F526">
        <f t="shared" si="97"/>
        <v>1278</v>
      </c>
      <c r="G526">
        <f t="shared" si="97"/>
        <v>1108</v>
      </c>
      <c r="H526">
        <f t="shared" si="97"/>
        <v>170</v>
      </c>
      <c r="J526">
        <f t="shared" si="96"/>
        <v>36309</v>
      </c>
      <c r="K526">
        <f t="shared" si="98"/>
        <v>99457</v>
      </c>
      <c r="L526">
        <f t="shared" si="98"/>
        <v>3475</v>
      </c>
      <c r="M526" s="17">
        <f t="shared" si="99"/>
        <v>2.4752298936541517E-2</v>
      </c>
    </row>
    <row r="527" spans="1:13" x14ac:dyDescent="0.2">
      <c r="A527" s="16">
        <v>44238</v>
      </c>
      <c r="B527">
        <f t="shared" si="94"/>
        <v>1451154</v>
      </c>
      <c r="D527">
        <f t="shared" si="95"/>
        <v>141151</v>
      </c>
      <c r="E527">
        <f t="shared" si="97"/>
        <v>36655</v>
      </c>
      <c r="F527">
        <f t="shared" si="97"/>
        <v>1236</v>
      </c>
      <c r="G527">
        <f t="shared" si="97"/>
        <v>1071</v>
      </c>
      <c r="H527">
        <f t="shared" si="97"/>
        <v>165</v>
      </c>
      <c r="J527">
        <f t="shared" si="96"/>
        <v>35419</v>
      </c>
      <c r="K527">
        <f t="shared" si="98"/>
        <v>101123</v>
      </c>
      <c r="L527">
        <f t="shared" si="98"/>
        <v>3501</v>
      </c>
      <c r="M527" s="17">
        <f t="shared" si="99"/>
        <v>2.4803224915161778E-2</v>
      </c>
    </row>
    <row r="528" spans="1:13" x14ac:dyDescent="0.2">
      <c r="A528" s="16">
        <v>44239</v>
      </c>
      <c r="B528">
        <f t="shared" si="94"/>
        <v>1466114</v>
      </c>
      <c r="D528">
        <f t="shared" si="95"/>
        <v>141642</v>
      </c>
      <c r="E528">
        <f t="shared" ref="E528:H547" si="100">E351</f>
        <v>35307</v>
      </c>
      <c r="F528">
        <f t="shared" si="100"/>
        <v>1224</v>
      </c>
      <c r="G528">
        <f t="shared" si="100"/>
        <v>1055</v>
      </c>
      <c r="H528">
        <f t="shared" si="100"/>
        <v>169</v>
      </c>
      <c r="J528">
        <f t="shared" si="96"/>
        <v>34083</v>
      </c>
      <c r="K528">
        <f t="shared" ref="K528:L547" si="101">K351-K$124</f>
        <v>102941</v>
      </c>
      <c r="L528">
        <f t="shared" si="101"/>
        <v>3522</v>
      </c>
      <c r="M528" s="17">
        <f t="shared" si="99"/>
        <v>2.4865505993984835E-2</v>
      </c>
    </row>
    <row r="529" spans="1:13" x14ac:dyDescent="0.2">
      <c r="A529" s="16">
        <v>44240</v>
      </c>
      <c r="B529">
        <f t="shared" si="94"/>
        <v>1481432</v>
      </c>
      <c r="D529">
        <f t="shared" si="95"/>
        <v>142185</v>
      </c>
      <c r="E529">
        <f t="shared" si="100"/>
        <v>34970</v>
      </c>
      <c r="F529">
        <f t="shared" si="100"/>
        <v>1211</v>
      </c>
      <c r="G529">
        <f t="shared" si="100"/>
        <v>1043</v>
      </c>
      <c r="H529">
        <f t="shared" si="100"/>
        <v>168</v>
      </c>
      <c r="J529">
        <f t="shared" si="96"/>
        <v>33759</v>
      </c>
      <c r="K529">
        <f t="shared" si="101"/>
        <v>103801</v>
      </c>
      <c r="L529">
        <f t="shared" si="101"/>
        <v>3542</v>
      </c>
      <c r="M529" s="17">
        <f t="shared" si="99"/>
        <v>2.4911207230017232E-2</v>
      </c>
    </row>
    <row r="530" spans="1:13" x14ac:dyDescent="0.2">
      <c r="A530" s="16">
        <v>44241</v>
      </c>
      <c r="B530">
        <f t="shared" si="94"/>
        <v>1493685</v>
      </c>
      <c r="D530">
        <f t="shared" si="95"/>
        <v>142664</v>
      </c>
      <c r="E530">
        <f t="shared" si="100"/>
        <v>34866</v>
      </c>
      <c r="F530">
        <f t="shared" si="100"/>
        <v>1195</v>
      </c>
      <c r="G530">
        <f t="shared" si="100"/>
        <v>1030</v>
      </c>
      <c r="H530">
        <f t="shared" si="100"/>
        <v>165</v>
      </c>
      <c r="J530">
        <f t="shared" si="96"/>
        <v>33671</v>
      </c>
      <c r="K530">
        <f t="shared" si="101"/>
        <v>104360</v>
      </c>
      <c r="L530">
        <f t="shared" si="101"/>
        <v>3566</v>
      </c>
      <c r="M530" s="17">
        <f t="shared" si="99"/>
        <v>2.4995794313912408E-2</v>
      </c>
    </row>
    <row r="531" spans="1:13" x14ac:dyDescent="0.2">
      <c r="A531" s="16">
        <v>44242</v>
      </c>
      <c r="B531">
        <f t="shared" si="94"/>
        <v>1504307</v>
      </c>
      <c r="D531">
        <f t="shared" si="95"/>
        <v>142996</v>
      </c>
      <c r="E531">
        <f t="shared" si="100"/>
        <v>34549</v>
      </c>
      <c r="F531">
        <f t="shared" si="100"/>
        <v>1200</v>
      </c>
      <c r="G531">
        <f t="shared" si="100"/>
        <v>1035</v>
      </c>
      <c r="H531">
        <f t="shared" si="100"/>
        <v>165</v>
      </c>
      <c r="J531">
        <f t="shared" si="96"/>
        <v>33349</v>
      </c>
      <c r="K531">
        <f t="shared" si="101"/>
        <v>104988</v>
      </c>
      <c r="L531">
        <f t="shared" si="101"/>
        <v>3587</v>
      </c>
      <c r="M531" s="17">
        <f t="shared" si="99"/>
        <v>2.5084617751545499E-2</v>
      </c>
    </row>
    <row r="532" spans="1:13" x14ac:dyDescent="0.2">
      <c r="A532" s="16">
        <v>44243</v>
      </c>
      <c r="B532">
        <f t="shared" si="94"/>
        <v>1520028</v>
      </c>
      <c r="D532">
        <f t="shared" si="95"/>
        <v>143621</v>
      </c>
      <c r="E532">
        <f t="shared" si="100"/>
        <v>34480</v>
      </c>
      <c r="F532">
        <f t="shared" si="100"/>
        <v>1163</v>
      </c>
      <c r="G532">
        <f t="shared" si="100"/>
        <v>1005</v>
      </c>
      <c r="H532">
        <f t="shared" si="100"/>
        <v>158</v>
      </c>
      <c r="J532">
        <f t="shared" si="96"/>
        <v>33317</v>
      </c>
      <c r="K532">
        <f t="shared" si="101"/>
        <v>105660</v>
      </c>
      <c r="L532">
        <f t="shared" si="101"/>
        <v>3609</v>
      </c>
      <c r="M532" s="17">
        <f t="shared" si="99"/>
        <v>2.5128637177014503E-2</v>
      </c>
    </row>
    <row r="533" spans="1:13" x14ac:dyDescent="0.2">
      <c r="A533" s="16">
        <v>44244</v>
      </c>
      <c r="B533">
        <f t="shared" si="94"/>
        <v>1538629</v>
      </c>
      <c r="D533">
        <f t="shared" si="95"/>
        <v>144105</v>
      </c>
      <c r="E533">
        <f t="shared" si="100"/>
        <v>33655</v>
      </c>
      <c r="F533">
        <f t="shared" si="100"/>
        <v>1115</v>
      </c>
      <c r="G533">
        <f t="shared" si="100"/>
        <v>961</v>
      </c>
      <c r="H533">
        <f t="shared" si="100"/>
        <v>154</v>
      </c>
      <c r="J533">
        <f t="shared" si="96"/>
        <v>32540</v>
      </c>
      <c r="K533">
        <f t="shared" si="101"/>
        <v>106945</v>
      </c>
      <c r="L533">
        <f t="shared" si="101"/>
        <v>3633</v>
      </c>
      <c r="M533" s="17">
        <f t="shared" si="99"/>
        <v>2.5210783803476633E-2</v>
      </c>
    </row>
    <row r="534" spans="1:13" x14ac:dyDescent="0.2">
      <c r="A534" s="16">
        <v>44245</v>
      </c>
      <c r="B534">
        <f t="shared" si="94"/>
        <v>1558427</v>
      </c>
      <c r="D534">
        <f t="shared" si="95"/>
        <v>144585</v>
      </c>
      <c r="E534">
        <f t="shared" si="100"/>
        <v>33004</v>
      </c>
      <c r="F534">
        <f t="shared" si="100"/>
        <v>1075</v>
      </c>
      <c r="G534">
        <f t="shared" si="100"/>
        <v>930</v>
      </c>
      <c r="H534">
        <f t="shared" si="100"/>
        <v>145</v>
      </c>
      <c r="J534">
        <f t="shared" si="96"/>
        <v>31929</v>
      </c>
      <c r="K534">
        <f t="shared" si="101"/>
        <v>108050</v>
      </c>
      <c r="L534">
        <f t="shared" si="101"/>
        <v>3659</v>
      </c>
      <c r="M534" s="17">
        <f t="shared" si="99"/>
        <v>2.5306912888612237E-2</v>
      </c>
    </row>
    <row r="535" spans="1:13" x14ac:dyDescent="0.2">
      <c r="A535" s="16">
        <v>44246</v>
      </c>
      <c r="B535">
        <f t="shared" si="94"/>
        <v>1574309</v>
      </c>
      <c r="D535">
        <f t="shared" si="95"/>
        <v>145025</v>
      </c>
      <c r="E535">
        <f t="shared" si="100"/>
        <v>31569</v>
      </c>
      <c r="F535">
        <f t="shared" si="100"/>
        <v>1034</v>
      </c>
      <c r="G535">
        <f t="shared" si="100"/>
        <v>884</v>
      </c>
      <c r="H535">
        <f t="shared" si="100"/>
        <v>150</v>
      </c>
      <c r="J535">
        <f t="shared" si="96"/>
        <v>30535</v>
      </c>
      <c r="K535">
        <f t="shared" si="101"/>
        <v>109903</v>
      </c>
      <c r="L535">
        <f t="shared" si="101"/>
        <v>3681</v>
      </c>
      <c r="M535" s="17">
        <f t="shared" si="99"/>
        <v>2.5381830718841578E-2</v>
      </c>
    </row>
    <row r="536" spans="1:13" x14ac:dyDescent="0.2">
      <c r="A536" s="16">
        <v>44247</v>
      </c>
      <c r="B536">
        <f t="shared" si="94"/>
        <v>1590117</v>
      </c>
      <c r="D536">
        <f t="shared" si="95"/>
        <v>145499</v>
      </c>
      <c r="E536">
        <f t="shared" si="100"/>
        <v>29906</v>
      </c>
      <c r="F536">
        <f t="shared" si="100"/>
        <v>1007</v>
      </c>
      <c r="G536">
        <f t="shared" si="100"/>
        <v>862</v>
      </c>
      <c r="H536">
        <f t="shared" si="100"/>
        <v>145</v>
      </c>
      <c r="J536">
        <f t="shared" si="96"/>
        <v>28899</v>
      </c>
      <c r="K536">
        <f t="shared" si="101"/>
        <v>112022</v>
      </c>
      <c r="L536">
        <f t="shared" si="101"/>
        <v>3699</v>
      </c>
      <c r="M536" s="17">
        <f t="shared" si="99"/>
        <v>2.5422855139897869E-2</v>
      </c>
    </row>
    <row r="537" spans="1:13" x14ac:dyDescent="0.2">
      <c r="A537" s="16">
        <v>44248</v>
      </c>
      <c r="B537">
        <f t="shared" si="94"/>
        <v>1602803</v>
      </c>
      <c r="D537">
        <f t="shared" si="95"/>
        <v>145910</v>
      </c>
      <c r="E537">
        <f t="shared" si="100"/>
        <v>29180</v>
      </c>
      <c r="F537">
        <f t="shared" si="100"/>
        <v>989</v>
      </c>
      <c r="G537">
        <f t="shared" si="100"/>
        <v>846</v>
      </c>
      <c r="H537">
        <f t="shared" si="100"/>
        <v>143</v>
      </c>
      <c r="J537">
        <f t="shared" si="96"/>
        <v>28191</v>
      </c>
      <c r="K537">
        <f t="shared" si="101"/>
        <v>113141</v>
      </c>
      <c r="L537">
        <f t="shared" si="101"/>
        <v>3717</v>
      </c>
      <c r="M537" s="17">
        <f t="shared" si="99"/>
        <v>2.5474607634843396E-2</v>
      </c>
    </row>
    <row r="538" spans="1:13" x14ac:dyDescent="0.2">
      <c r="A538" s="16">
        <v>44249</v>
      </c>
      <c r="B538">
        <f t="shared" si="94"/>
        <v>1614068</v>
      </c>
      <c r="D538">
        <f t="shared" si="95"/>
        <v>146322</v>
      </c>
      <c r="E538">
        <f t="shared" si="100"/>
        <v>29367</v>
      </c>
      <c r="F538">
        <f t="shared" si="100"/>
        <v>985</v>
      </c>
      <c r="G538">
        <f t="shared" si="100"/>
        <v>843</v>
      </c>
      <c r="H538">
        <f t="shared" si="100"/>
        <v>142</v>
      </c>
      <c r="J538">
        <f t="shared" si="96"/>
        <v>28382</v>
      </c>
      <c r="K538">
        <f t="shared" si="101"/>
        <v>113347</v>
      </c>
      <c r="L538">
        <f t="shared" si="101"/>
        <v>3736</v>
      </c>
      <c r="M538" s="17">
        <f t="shared" si="99"/>
        <v>2.5532729186315113E-2</v>
      </c>
    </row>
    <row r="539" spans="1:13" x14ac:dyDescent="0.2">
      <c r="A539" s="16">
        <v>44250</v>
      </c>
      <c r="B539">
        <f t="shared" si="94"/>
        <v>1631141</v>
      </c>
      <c r="D539">
        <f t="shared" si="95"/>
        <v>146774</v>
      </c>
      <c r="E539">
        <f t="shared" si="100"/>
        <v>28657</v>
      </c>
      <c r="F539">
        <f t="shared" si="100"/>
        <v>953</v>
      </c>
      <c r="G539">
        <f t="shared" si="100"/>
        <v>818</v>
      </c>
      <c r="H539">
        <f t="shared" si="100"/>
        <v>135</v>
      </c>
      <c r="J539">
        <f t="shared" si="96"/>
        <v>27704</v>
      </c>
      <c r="K539">
        <f t="shared" si="101"/>
        <v>114488</v>
      </c>
      <c r="L539">
        <f t="shared" si="101"/>
        <v>3757</v>
      </c>
      <c r="M539" s="17">
        <f t="shared" si="99"/>
        <v>2.5597176611661467E-2</v>
      </c>
    </row>
    <row r="540" spans="1:13" x14ac:dyDescent="0.2">
      <c r="A540" s="16">
        <v>44251</v>
      </c>
      <c r="B540">
        <f t="shared" si="94"/>
        <v>1649034</v>
      </c>
      <c r="D540">
        <f t="shared" si="95"/>
        <v>147316</v>
      </c>
      <c r="E540">
        <f t="shared" si="100"/>
        <v>27690</v>
      </c>
      <c r="F540">
        <f t="shared" si="100"/>
        <v>946</v>
      </c>
      <c r="G540">
        <f t="shared" si="100"/>
        <v>816</v>
      </c>
      <c r="H540">
        <f t="shared" si="100"/>
        <v>130</v>
      </c>
      <c r="J540">
        <f t="shared" si="96"/>
        <v>26744</v>
      </c>
      <c r="K540">
        <f t="shared" si="101"/>
        <v>115976</v>
      </c>
      <c r="L540">
        <f t="shared" si="101"/>
        <v>3778</v>
      </c>
      <c r="M540" s="17">
        <f t="shared" si="99"/>
        <v>2.5645551060305739E-2</v>
      </c>
    </row>
    <row r="541" spans="1:13" x14ac:dyDescent="0.2">
      <c r="A541" s="16">
        <v>44252</v>
      </c>
      <c r="B541">
        <f t="shared" si="94"/>
        <v>1666187</v>
      </c>
      <c r="D541">
        <f t="shared" si="95"/>
        <v>147929</v>
      </c>
      <c r="E541">
        <f t="shared" si="100"/>
        <v>27026</v>
      </c>
      <c r="F541">
        <f t="shared" si="100"/>
        <v>930</v>
      </c>
      <c r="G541">
        <f t="shared" si="100"/>
        <v>799</v>
      </c>
      <c r="H541">
        <f t="shared" si="100"/>
        <v>131</v>
      </c>
      <c r="J541">
        <f t="shared" si="96"/>
        <v>26096</v>
      </c>
      <c r="K541">
        <f t="shared" si="101"/>
        <v>117238</v>
      </c>
      <c r="L541">
        <f t="shared" si="101"/>
        <v>3793</v>
      </c>
      <c r="M541" s="17">
        <f t="shared" si="99"/>
        <v>2.5640678974372839E-2</v>
      </c>
    </row>
    <row r="542" spans="1:13" x14ac:dyDescent="0.2">
      <c r="A542" s="16">
        <v>44253</v>
      </c>
      <c r="B542">
        <f t="shared" si="94"/>
        <v>1682742</v>
      </c>
      <c r="D542">
        <f t="shared" si="95"/>
        <v>148507</v>
      </c>
      <c r="E542">
        <f t="shared" si="100"/>
        <v>26597</v>
      </c>
      <c r="F542">
        <f t="shared" si="100"/>
        <v>908</v>
      </c>
      <c r="G542">
        <f t="shared" si="100"/>
        <v>776</v>
      </c>
      <c r="H542">
        <f t="shared" si="100"/>
        <v>132</v>
      </c>
      <c r="J542">
        <f t="shared" si="96"/>
        <v>25689</v>
      </c>
      <c r="K542">
        <f t="shared" si="101"/>
        <v>118224</v>
      </c>
      <c r="L542">
        <f t="shared" si="101"/>
        <v>3814</v>
      </c>
      <c r="M542" s="17">
        <f t="shared" si="99"/>
        <v>2.5682291070454593E-2</v>
      </c>
    </row>
    <row r="543" spans="1:13" x14ac:dyDescent="0.2">
      <c r="A543" s="16">
        <v>44254</v>
      </c>
      <c r="B543">
        <f t="shared" si="94"/>
        <v>1699295</v>
      </c>
      <c r="D543">
        <f t="shared" si="95"/>
        <v>149025</v>
      </c>
      <c r="E543">
        <f t="shared" si="100"/>
        <v>25771</v>
      </c>
      <c r="F543">
        <f t="shared" si="100"/>
        <v>868</v>
      </c>
      <c r="G543">
        <f t="shared" si="100"/>
        <v>734</v>
      </c>
      <c r="H543">
        <f t="shared" si="100"/>
        <v>134</v>
      </c>
      <c r="J543">
        <f t="shared" si="96"/>
        <v>24903</v>
      </c>
      <c r="K543">
        <f t="shared" si="101"/>
        <v>119547</v>
      </c>
      <c r="L543">
        <f t="shared" si="101"/>
        <v>3835</v>
      </c>
      <c r="M543" s="17">
        <f t="shared" si="99"/>
        <v>2.5733937258849187E-2</v>
      </c>
    </row>
    <row r="544" spans="1:13" x14ac:dyDescent="0.2">
      <c r="A544" s="16">
        <v>44255</v>
      </c>
      <c r="B544">
        <f t="shared" ref="B544:B551" si="102">B367-B252</f>
        <v>1714588</v>
      </c>
      <c r="D544">
        <f t="shared" ref="D544:D551" si="103">D367-D$124</f>
        <v>149478</v>
      </c>
      <c r="E544">
        <f t="shared" si="100"/>
        <v>25982</v>
      </c>
      <c r="F544">
        <f t="shared" si="100"/>
        <v>858</v>
      </c>
      <c r="G544">
        <f t="shared" si="100"/>
        <v>725</v>
      </c>
      <c r="H544">
        <f t="shared" si="100"/>
        <v>133</v>
      </c>
      <c r="J544">
        <f t="shared" ref="J544:J551" si="104">J367</f>
        <v>25124</v>
      </c>
      <c r="K544">
        <f t="shared" si="101"/>
        <v>119768</v>
      </c>
      <c r="L544">
        <f t="shared" si="101"/>
        <v>3856</v>
      </c>
      <c r="M544" s="17">
        <f t="shared" si="99"/>
        <v>2.5796438271852715E-2</v>
      </c>
    </row>
    <row r="545" spans="1:13" x14ac:dyDescent="0.2">
      <c r="A545" s="16">
        <v>44256</v>
      </c>
      <c r="B545">
        <f t="shared" si="102"/>
        <v>1725927</v>
      </c>
      <c r="D545">
        <f t="shared" si="103"/>
        <v>149956</v>
      </c>
      <c r="E545">
        <f t="shared" si="100"/>
        <v>26181</v>
      </c>
      <c r="F545">
        <f t="shared" si="100"/>
        <v>858</v>
      </c>
      <c r="G545">
        <f t="shared" si="100"/>
        <v>726</v>
      </c>
      <c r="H545">
        <f t="shared" si="100"/>
        <v>132</v>
      </c>
      <c r="J545">
        <f t="shared" si="104"/>
        <v>25323</v>
      </c>
      <c r="K545">
        <f t="shared" si="101"/>
        <v>120029</v>
      </c>
      <c r="L545">
        <f t="shared" si="101"/>
        <v>3874</v>
      </c>
      <c r="M545" s="17">
        <f t="shared" si="99"/>
        <v>2.5834244711782122E-2</v>
      </c>
    </row>
    <row r="546" spans="1:13" x14ac:dyDescent="0.2">
      <c r="A546" s="16">
        <v>44257</v>
      </c>
      <c r="B546">
        <f t="shared" si="102"/>
        <v>1742239</v>
      </c>
      <c r="D546">
        <f t="shared" si="103"/>
        <v>150522</v>
      </c>
      <c r="E546">
        <f t="shared" si="100"/>
        <v>25729</v>
      </c>
      <c r="F546">
        <f t="shared" si="100"/>
        <v>849</v>
      </c>
      <c r="G546">
        <f t="shared" si="100"/>
        <v>726</v>
      </c>
      <c r="H546">
        <f t="shared" si="100"/>
        <v>123</v>
      </c>
      <c r="J546">
        <f t="shared" si="104"/>
        <v>24880</v>
      </c>
      <c r="K546">
        <f t="shared" si="101"/>
        <v>121033</v>
      </c>
      <c r="L546">
        <f t="shared" si="101"/>
        <v>3888</v>
      </c>
      <c r="M546" s="17">
        <f t="shared" si="99"/>
        <v>2.5830111212978835E-2</v>
      </c>
    </row>
    <row r="547" spans="1:13" x14ac:dyDescent="0.2">
      <c r="A547" s="16">
        <v>44258</v>
      </c>
      <c r="B547">
        <f t="shared" si="102"/>
        <v>1760516</v>
      </c>
      <c r="D547">
        <f t="shared" si="103"/>
        <v>151061</v>
      </c>
      <c r="E547">
        <f t="shared" si="100"/>
        <v>25129</v>
      </c>
      <c r="F547">
        <f t="shared" si="100"/>
        <v>813</v>
      </c>
      <c r="G547">
        <f t="shared" si="100"/>
        <v>696</v>
      </c>
      <c r="H547">
        <f t="shared" si="100"/>
        <v>117</v>
      </c>
      <c r="J547">
        <f t="shared" si="104"/>
        <v>24316</v>
      </c>
      <c r="K547">
        <f t="shared" si="101"/>
        <v>122155</v>
      </c>
      <c r="L547">
        <f t="shared" si="101"/>
        <v>3905</v>
      </c>
      <c r="M547" s="17">
        <f t="shared" si="99"/>
        <v>2.5850484241465368E-2</v>
      </c>
    </row>
    <row r="548" spans="1:13" x14ac:dyDescent="0.2">
      <c r="A548" s="16">
        <v>44259</v>
      </c>
      <c r="B548">
        <f t="shared" si="102"/>
        <v>1778895</v>
      </c>
      <c r="D548">
        <f t="shared" si="103"/>
        <v>151621</v>
      </c>
      <c r="E548">
        <f t="shared" ref="E548:H551" si="105">E371</f>
        <v>24545</v>
      </c>
      <c r="F548">
        <f t="shared" si="105"/>
        <v>794</v>
      </c>
      <c r="G548">
        <f t="shared" si="105"/>
        <v>676</v>
      </c>
      <c r="H548">
        <f t="shared" si="105"/>
        <v>118</v>
      </c>
      <c r="J548">
        <f t="shared" si="104"/>
        <v>23751</v>
      </c>
      <c r="K548">
        <f t="shared" ref="K548:L551" si="106">K371-K$124</f>
        <v>123285</v>
      </c>
      <c r="L548">
        <f t="shared" si="106"/>
        <v>3919</v>
      </c>
      <c r="M548" s="17">
        <f t="shared" si="99"/>
        <v>2.5847343046147962E-2</v>
      </c>
    </row>
    <row r="549" spans="1:13" x14ac:dyDescent="0.2">
      <c r="A549" s="16">
        <v>44260</v>
      </c>
      <c r="B549">
        <f t="shared" si="102"/>
        <v>1793200</v>
      </c>
      <c r="D549">
        <f t="shared" si="103"/>
        <v>152140</v>
      </c>
      <c r="E549">
        <f t="shared" si="105"/>
        <v>22678</v>
      </c>
      <c r="F549">
        <f t="shared" si="105"/>
        <v>790</v>
      </c>
      <c r="G549">
        <f t="shared" si="105"/>
        <v>670</v>
      </c>
      <c r="H549">
        <f t="shared" si="105"/>
        <v>120</v>
      </c>
      <c r="J549">
        <f t="shared" si="104"/>
        <v>21888</v>
      </c>
      <c r="K549">
        <f t="shared" si="106"/>
        <v>125659</v>
      </c>
      <c r="L549">
        <f t="shared" si="106"/>
        <v>3931</v>
      </c>
      <c r="M549" s="17">
        <f t="shared" si="99"/>
        <v>2.5838043906927829E-2</v>
      </c>
    </row>
    <row r="550" spans="1:13" x14ac:dyDescent="0.2">
      <c r="A550" s="16">
        <v>44261</v>
      </c>
      <c r="B550">
        <f t="shared" si="102"/>
        <v>1809597</v>
      </c>
      <c r="D550">
        <f t="shared" si="103"/>
        <v>152732</v>
      </c>
      <c r="E550">
        <f t="shared" si="105"/>
        <v>19727</v>
      </c>
      <c r="F550">
        <f t="shared" si="105"/>
        <v>783</v>
      </c>
      <c r="G550">
        <f t="shared" si="105"/>
        <v>662</v>
      </c>
      <c r="H550">
        <f t="shared" si="105"/>
        <v>121</v>
      </c>
      <c r="J550">
        <f t="shared" si="104"/>
        <v>18944</v>
      </c>
      <c r="K550">
        <f t="shared" si="106"/>
        <v>129192</v>
      </c>
      <c r="L550">
        <f t="shared" si="106"/>
        <v>3941</v>
      </c>
      <c r="M550" s="17">
        <f t="shared" si="99"/>
        <v>2.5803367990990755E-2</v>
      </c>
    </row>
    <row r="551" spans="1:13" x14ac:dyDescent="0.2">
      <c r="A551" s="16">
        <v>44262</v>
      </c>
      <c r="B551">
        <f t="shared" si="102"/>
        <v>1822283</v>
      </c>
      <c r="D551">
        <f t="shared" si="103"/>
        <v>153308</v>
      </c>
      <c r="E551">
        <f t="shared" si="105"/>
        <v>16720</v>
      </c>
      <c r="F551">
        <f t="shared" si="105"/>
        <v>780</v>
      </c>
      <c r="G551">
        <f t="shared" si="105"/>
        <v>657</v>
      </c>
      <c r="H551">
        <f t="shared" si="105"/>
        <v>123</v>
      </c>
      <c r="J551">
        <f t="shared" si="104"/>
        <v>15940</v>
      </c>
      <c r="K551">
        <f t="shared" si="106"/>
        <v>132763</v>
      </c>
      <c r="L551">
        <f t="shared" si="106"/>
        <v>3953</v>
      </c>
      <c r="M551" s="17">
        <f>L551/D551</f>
        <v>2.5784694862629479E-2</v>
      </c>
    </row>
    <row r="552" spans="1:13" x14ac:dyDescent="0.2">
      <c r="A552" s="16"/>
      <c r="M552" s="17"/>
    </row>
  </sheetData>
  <mergeCells count="1"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70C0"/>
  </sheetPr>
  <dimension ref="A1:K409"/>
  <sheetViews>
    <sheetView showGridLines="0" workbookViewId="0">
      <pane ySplit="15" topLeftCell="A401" activePane="bottomLeft" state="frozen"/>
      <selection activeCell="A405" sqref="A405:K406"/>
      <selection pane="bottomLeft" activeCell="A407" sqref="A407:K409"/>
    </sheetView>
  </sheetViews>
  <sheetFormatPr defaultRowHeight="15" outlineLevelRow="1" x14ac:dyDescent="0.2"/>
  <cols>
    <col min="2" max="11" width="10.625" customWidth="1"/>
  </cols>
  <sheetData>
    <row r="1" spans="1:11" ht="25.5" customHeight="1" x14ac:dyDescent="0.2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25.5" x14ac:dyDescent="0.2">
      <c r="A2" s="10"/>
      <c r="B2" s="11" t="s">
        <v>0</v>
      </c>
      <c r="C2" s="11" t="s">
        <v>151</v>
      </c>
      <c r="D2" s="11" t="s">
        <v>19</v>
      </c>
      <c r="E2" s="11" t="s">
        <v>2</v>
      </c>
      <c r="F2" s="12" t="s">
        <v>3</v>
      </c>
      <c r="G2" s="12" t="s">
        <v>17</v>
      </c>
      <c r="H2" s="11" t="s">
        <v>16</v>
      </c>
      <c r="I2" s="12" t="s">
        <v>4</v>
      </c>
      <c r="J2" s="11" t="s">
        <v>5</v>
      </c>
      <c r="K2" s="11" t="s">
        <v>6</v>
      </c>
    </row>
    <row r="3" spans="1:11" hidden="1" outlineLevel="1" x14ac:dyDescent="0.2">
      <c r="A3" s="4">
        <v>43891</v>
      </c>
      <c r="F3" s="5"/>
      <c r="G3" s="5"/>
      <c r="I3" s="5"/>
    </row>
    <row r="4" spans="1:11" hidden="1" outlineLevel="1" x14ac:dyDescent="0.2">
      <c r="A4" s="4">
        <v>43892</v>
      </c>
      <c r="F4" s="5"/>
      <c r="G4" s="5"/>
      <c r="I4" s="5"/>
    </row>
    <row r="5" spans="1:11" hidden="1" outlineLevel="1" x14ac:dyDescent="0.2">
      <c r="A5" s="4">
        <v>43893</v>
      </c>
      <c r="F5" s="5"/>
      <c r="G5" s="5"/>
      <c r="I5" s="5"/>
    </row>
    <row r="6" spans="1:11" hidden="1" outlineLevel="1" x14ac:dyDescent="0.2">
      <c r="A6" s="4">
        <v>43894</v>
      </c>
      <c r="B6">
        <v>367</v>
      </c>
      <c r="D6">
        <v>18</v>
      </c>
      <c r="E6">
        <v>18</v>
      </c>
      <c r="F6" s="5">
        <v>5</v>
      </c>
      <c r="G6" s="5"/>
      <c r="H6">
        <v>0</v>
      </c>
      <c r="I6" s="5">
        <v>13</v>
      </c>
      <c r="J6">
        <v>0</v>
      </c>
      <c r="K6">
        <v>0</v>
      </c>
    </row>
    <row r="7" spans="1:11" hidden="1" outlineLevel="1" x14ac:dyDescent="0.2">
      <c r="A7" s="4">
        <v>43895</v>
      </c>
      <c r="B7">
        <v>440</v>
      </c>
      <c r="D7">
        <v>21</v>
      </c>
      <c r="E7">
        <v>21</v>
      </c>
      <c r="F7" s="5">
        <v>6</v>
      </c>
      <c r="G7" s="5"/>
      <c r="H7">
        <v>0</v>
      </c>
      <c r="I7" s="5">
        <v>15</v>
      </c>
      <c r="J7">
        <v>0</v>
      </c>
      <c r="K7">
        <v>0</v>
      </c>
    </row>
    <row r="8" spans="1:11" hidden="1" outlineLevel="1" x14ac:dyDescent="0.2">
      <c r="A8" s="4">
        <v>43896</v>
      </c>
      <c r="B8">
        <v>547</v>
      </c>
      <c r="D8">
        <v>24</v>
      </c>
      <c r="E8">
        <v>24</v>
      </c>
      <c r="F8" s="5">
        <v>7</v>
      </c>
      <c r="G8" s="5"/>
      <c r="H8">
        <v>0</v>
      </c>
      <c r="I8" s="5">
        <v>17</v>
      </c>
      <c r="J8">
        <v>0</v>
      </c>
      <c r="K8">
        <v>0</v>
      </c>
    </row>
    <row r="9" spans="1:11" hidden="1" outlineLevel="1" x14ac:dyDescent="0.2">
      <c r="A9" s="4">
        <v>43897</v>
      </c>
      <c r="B9">
        <v>643</v>
      </c>
      <c r="D9">
        <v>35</v>
      </c>
      <c r="E9">
        <v>35</v>
      </c>
      <c r="F9" s="5">
        <v>8</v>
      </c>
      <c r="G9" s="5"/>
      <c r="H9">
        <v>0</v>
      </c>
      <c r="I9" s="5">
        <v>27</v>
      </c>
    </row>
    <row r="10" spans="1:11" hidden="1" outlineLevel="1" x14ac:dyDescent="0.2">
      <c r="A10" s="4">
        <v>43898</v>
      </c>
      <c r="F10" s="5"/>
      <c r="G10" s="5"/>
      <c r="H10">
        <v>0</v>
      </c>
      <c r="I10" s="5"/>
    </row>
    <row r="11" spans="1:11" hidden="1" outlineLevel="1" x14ac:dyDescent="0.2">
      <c r="A11" s="4">
        <v>43899</v>
      </c>
      <c r="B11">
        <v>836</v>
      </c>
      <c r="D11">
        <v>54</v>
      </c>
      <c r="E11">
        <v>54</v>
      </c>
      <c r="F11" s="5">
        <v>19</v>
      </c>
      <c r="G11" s="5"/>
      <c r="H11">
        <v>1</v>
      </c>
      <c r="I11" s="5">
        <v>35</v>
      </c>
      <c r="J11">
        <v>0</v>
      </c>
      <c r="K11">
        <v>0</v>
      </c>
    </row>
    <row r="12" spans="1:11" hidden="1" outlineLevel="1" x14ac:dyDescent="0.2">
      <c r="A12" s="4">
        <v>43900</v>
      </c>
      <c r="B12">
        <v>955</v>
      </c>
      <c r="D12">
        <v>62</v>
      </c>
      <c r="E12">
        <v>60</v>
      </c>
      <c r="F12" s="5">
        <v>19</v>
      </c>
      <c r="G12" s="5"/>
      <c r="H12">
        <v>1</v>
      </c>
      <c r="I12" s="5">
        <v>41</v>
      </c>
      <c r="J12">
        <v>2</v>
      </c>
      <c r="K12">
        <v>0</v>
      </c>
    </row>
    <row r="13" spans="1:11" hidden="1" outlineLevel="1" x14ac:dyDescent="0.2">
      <c r="A13" s="4">
        <v>43901</v>
      </c>
      <c r="F13" s="5"/>
      <c r="G13" s="5"/>
      <c r="H13">
        <v>1</v>
      </c>
      <c r="I13" s="5"/>
    </row>
    <row r="14" spans="1:11" hidden="1" outlineLevel="1" x14ac:dyDescent="0.2">
      <c r="A14" s="4">
        <v>43902</v>
      </c>
      <c r="F14" s="5"/>
      <c r="G14" s="5"/>
      <c r="H14">
        <v>5</v>
      </c>
      <c r="I14" s="5"/>
    </row>
    <row r="15" spans="1:11" hidden="1" outlineLevel="1" x14ac:dyDescent="0.2">
      <c r="A15" s="4">
        <v>43903</v>
      </c>
      <c r="B15">
        <v>1496</v>
      </c>
      <c r="D15">
        <v>130</v>
      </c>
      <c r="E15">
        <v>126</v>
      </c>
      <c r="F15" s="5">
        <v>44</v>
      </c>
      <c r="G15" s="5"/>
      <c r="H15">
        <v>7</v>
      </c>
      <c r="I15" s="5">
        <v>82</v>
      </c>
      <c r="J15">
        <v>2</v>
      </c>
      <c r="K15">
        <v>2</v>
      </c>
    </row>
    <row r="16" spans="1:11" hidden="1" outlineLevel="1" collapsed="1" x14ac:dyDescent="0.2">
      <c r="A16" s="4">
        <v>43904</v>
      </c>
      <c r="B16" s="3">
        <f>Tavola1!B16-Tavola1!B15</f>
        <v>604</v>
      </c>
      <c r="C16" s="3"/>
      <c r="D16" s="3">
        <f>Tavola1!D16-Tavola1!D15</f>
        <v>26</v>
      </c>
      <c r="E16" s="3">
        <f>Tavola1!E16-Tavola1!E15</f>
        <v>24</v>
      </c>
      <c r="F16" s="3">
        <f>Tavola1!F16-Tavola1!F15</f>
        <v>9</v>
      </c>
      <c r="G16" s="3">
        <f>Tavola1!G16-Tavola1!G15</f>
        <v>5</v>
      </c>
      <c r="H16" s="3">
        <f>Tavola1!H16-Tavola1!H15</f>
        <v>4</v>
      </c>
      <c r="I16" s="3">
        <f>Tavola1!J16-Tavola1!J15</f>
        <v>15</v>
      </c>
      <c r="J16" s="3">
        <f>Tavola1!K16-Tavola1!K15</f>
        <v>2</v>
      </c>
      <c r="K16" s="3">
        <f>Tavola1!L16-Tavola1!L15</f>
        <v>0</v>
      </c>
    </row>
    <row r="17" spans="1:11" hidden="1" outlineLevel="1" x14ac:dyDescent="0.2">
      <c r="A17" s="4">
        <v>43905</v>
      </c>
      <c r="B17" s="3">
        <f>Tavola1!B17-Tavola1!B16</f>
        <v>352</v>
      </c>
      <c r="C17" s="3"/>
      <c r="D17" s="3">
        <f>Tavola1!D17-Tavola1!D16</f>
        <v>32</v>
      </c>
      <c r="E17" s="3">
        <f>Tavola1!E17-Tavola1!E16</f>
        <v>29</v>
      </c>
      <c r="F17" s="3">
        <f>Tavola1!F17-Tavola1!F16</f>
        <v>18</v>
      </c>
      <c r="G17" s="3">
        <f>Tavola1!G17-Tavola1!G16</f>
        <v>14</v>
      </c>
      <c r="H17" s="3">
        <f>Tavola1!H17-Tavola1!H16</f>
        <v>4</v>
      </c>
      <c r="I17" s="3">
        <f>Tavola1!J17-Tavola1!J16</f>
        <v>11</v>
      </c>
      <c r="J17" s="3">
        <f>Tavola1!K17-Tavola1!K16</f>
        <v>3</v>
      </c>
      <c r="K17" s="3">
        <f>Tavola1!L17-Tavola1!L16</f>
        <v>0</v>
      </c>
    </row>
    <row r="18" spans="1:11" hidden="1" outlineLevel="1" x14ac:dyDescent="0.2">
      <c r="A18" s="4">
        <v>43906</v>
      </c>
      <c r="B18" s="3">
        <f>Tavola1!B18-Tavola1!B17</f>
        <v>201</v>
      </c>
      <c r="C18" s="3"/>
      <c r="D18" s="3">
        <f>Tavola1!D18-Tavola1!D17</f>
        <v>25</v>
      </c>
      <c r="E18" s="3">
        <f>Tavola1!E18-Tavola1!E17</f>
        <v>24</v>
      </c>
      <c r="F18" s="3">
        <f>Tavola1!F18-Tavola1!F17</f>
        <v>24</v>
      </c>
      <c r="G18" s="3">
        <f>Tavola1!G18-Tavola1!G17</f>
        <v>19</v>
      </c>
      <c r="H18" s="3">
        <f>Tavola1!H18-Tavola1!H17</f>
        <v>5</v>
      </c>
      <c r="I18" s="3">
        <f>Tavola1!J18-Tavola1!J17</f>
        <v>0</v>
      </c>
      <c r="J18" s="3">
        <f>Tavola1!K18-Tavola1!K17</f>
        <v>1</v>
      </c>
      <c r="K18" s="3">
        <f>Tavola1!L18-Tavola1!L17</f>
        <v>0</v>
      </c>
    </row>
    <row r="19" spans="1:11" hidden="1" outlineLevel="1" x14ac:dyDescent="0.2">
      <c r="A19" s="4">
        <v>43907</v>
      </c>
      <c r="B19" s="3">
        <f>Tavola1!B19-Tavola1!B18</f>
        <v>263</v>
      </c>
      <c r="C19" s="3"/>
      <c r="D19" s="3">
        <f>Tavola1!D19-Tavola1!D18</f>
        <v>24</v>
      </c>
      <c r="E19" s="3">
        <f>Tavola1!E19-Tavola1!E18</f>
        <v>23</v>
      </c>
      <c r="F19" s="3">
        <f>Tavola1!F19-Tavola1!F18</f>
        <v>19</v>
      </c>
      <c r="G19" s="3">
        <f>Tavola1!G19-Tavola1!G18</f>
        <v>11</v>
      </c>
      <c r="H19" s="3">
        <f>Tavola1!H19-Tavola1!H18</f>
        <v>8</v>
      </c>
      <c r="I19" s="3">
        <f>Tavola1!J19-Tavola1!J18</f>
        <v>4</v>
      </c>
      <c r="J19" s="3">
        <f>Tavola1!K19-Tavola1!K18</f>
        <v>0</v>
      </c>
      <c r="K19" s="3">
        <f>Tavola1!L19-Tavola1!L18</f>
        <v>1</v>
      </c>
    </row>
    <row r="20" spans="1:11" hidden="1" outlineLevel="1" x14ac:dyDescent="0.2">
      <c r="A20" s="4">
        <v>43908</v>
      </c>
      <c r="B20" s="3">
        <f>Tavola1!B20-Tavola1!B19</f>
        <v>378</v>
      </c>
      <c r="C20" s="3"/>
      <c r="D20" s="3">
        <f>Tavola1!D20-Tavola1!D19</f>
        <v>45</v>
      </c>
      <c r="E20" s="3">
        <f>Tavola1!E20-Tavola1!E19</f>
        <v>41</v>
      </c>
      <c r="F20" s="3">
        <f>Tavola1!F20-Tavola1!F19</f>
        <v>15</v>
      </c>
      <c r="G20" s="3">
        <f>Tavola1!G20-Tavola1!G19</f>
        <v>14</v>
      </c>
      <c r="H20" s="3">
        <f>Tavola1!H20-Tavola1!H19</f>
        <v>1</v>
      </c>
      <c r="I20" s="3">
        <f>Tavola1!J20-Tavola1!J19</f>
        <v>26</v>
      </c>
      <c r="J20" s="3">
        <f>Tavola1!K20-Tavola1!K19</f>
        <v>4</v>
      </c>
      <c r="K20" s="3">
        <f>Tavola1!L20-Tavola1!L19</f>
        <v>0</v>
      </c>
    </row>
    <row r="21" spans="1:11" hidden="1" outlineLevel="1" x14ac:dyDescent="0.2">
      <c r="A21" s="4">
        <v>43909</v>
      </c>
      <c r="B21" s="3">
        <f>Tavola1!B21-Tavola1!B20</f>
        <v>667</v>
      </c>
      <c r="C21" s="3"/>
      <c r="D21" s="3">
        <f>Tavola1!D21-Tavola1!D20</f>
        <v>58</v>
      </c>
      <c r="E21" s="3">
        <f>Tavola1!E21-Tavola1!E20</f>
        <v>54</v>
      </c>
      <c r="F21" s="3">
        <f>Tavola1!F21-Tavola1!F20</f>
        <v>50</v>
      </c>
      <c r="G21" s="3">
        <f>Tavola1!G21-Tavola1!G20</f>
        <v>43</v>
      </c>
      <c r="H21" s="3">
        <f>Tavola1!H21-Tavola1!H20</f>
        <v>7</v>
      </c>
      <c r="I21" s="3">
        <f>Tavola1!J21-Tavola1!J20</f>
        <v>4</v>
      </c>
      <c r="J21" s="3">
        <f>Tavola1!K21-Tavola1!K20</f>
        <v>3</v>
      </c>
      <c r="K21" s="3">
        <f>Tavola1!L21-Tavola1!L20</f>
        <v>1</v>
      </c>
    </row>
    <row r="22" spans="1:11" hidden="1" outlineLevel="1" x14ac:dyDescent="0.2">
      <c r="A22" s="4">
        <v>43910</v>
      </c>
      <c r="B22" s="3">
        <f>Tavola1!B22-Tavola1!B21</f>
        <v>507</v>
      </c>
      <c r="C22" s="3"/>
      <c r="D22" s="3">
        <f>Tavola1!D22-Tavola1!D21</f>
        <v>68</v>
      </c>
      <c r="E22" s="3">
        <f>Tavola1!E22-Tavola1!E21</f>
        <v>58</v>
      </c>
      <c r="F22" s="3">
        <f>Tavola1!F22-Tavola1!F21</f>
        <v>31</v>
      </c>
      <c r="G22" s="3">
        <f>Tavola1!G22-Tavola1!G21</f>
        <v>25</v>
      </c>
      <c r="H22" s="3">
        <f>Tavola1!H22-Tavola1!H21</f>
        <v>6</v>
      </c>
      <c r="I22" s="3">
        <f>Tavola1!J22-Tavola1!J21</f>
        <v>27</v>
      </c>
      <c r="J22" s="3">
        <f>Tavola1!K22-Tavola1!K21</f>
        <v>10</v>
      </c>
      <c r="K22" s="3">
        <f>Tavola1!L22-Tavola1!L21</f>
        <v>0</v>
      </c>
    </row>
    <row r="23" spans="1:11" hidden="1" outlineLevel="1" x14ac:dyDescent="0.2">
      <c r="A23" s="4">
        <v>43911</v>
      </c>
      <c r="B23" s="3">
        <f>Tavola1!B23-Tavola1!B22</f>
        <v>415</v>
      </c>
      <c r="C23" s="3"/>
      <c r="D23" s="3">
        <f>Tavola1!D23-Tavola1!D22</f>
        <v>82</v>
      </c>
      <c r="E23" s="3">
        <f>Tavola1!E23-Tavola1!E22</f>
        <v>79</v>
      </c>
      <c r="F23" s="3">
        <f>Tavola1!F23-Tavola1!F22</f>
        <v>44</v>
      </c>
      <c r="G23" s="3">
        <f>Tavola1!G23-Tavola1!G22</f>
        <v>38</v>
      </c>
      <c r="H23" s="3">
        <f>Tavola1!H23-Tavola1!H22</f>
        <v>6</v>
      </c>
      <c r="I23" s="3">
        <f>Tavola1!J23-Tavola1!J22</f>
        <v>35</v>
      </c>
      <c r="J23" s="3">
        <f>Tavola1!K23-Tavola1!K22</f>
        <v>1</v>
      </c>
      <c r="K23" s="3">
        <f>Tavola1!L23-Tavola1!L22</f>
        <v>2</v>
      </c>
    </row>
    <row r="24" spans="1:11" hidden="1" outlineLevel="1" x14ac:dyDescent="0.2">
      <c r="A24" s="4">
        <v>43912</v>
      </c>
      <c r="B24" s="3">
        <f>Tavola1!B24-Tavola1!B23</f>
        <v>697</v>
      </c>
      <c r="C24" s="3"/>
      <c r="D24" s="3">
        <f>Tavola1!D24-Tavola1!D23</f>
        <v>140</v>
      </c>
      <c r="E24" s="3">
        <f>Tavola1!E24-Tavola1!E23</f>
        <v>138</v>
      </c>
      <c r="F24" s="3">
        <f>Tavola1!F24-Tavola1!F23</f>
        <v>21</v>
      </c>
      <c r="G24" s="3">
        <f>Tavola1!G24-Tavola1!G23</f>
        <v>14</v>
      </c>
      <c r="H24" s="3">
        <f>Tavola1!H24-Tavola1!H23</f>
        <v>7</v>
      </c>
      <c r="I24" s="3">
        <f>Tavola1!J24-Tavola1!J23</f>
        <v>117</v>
      </c>
      <c r="J24" s="3">
        <f>Tavola1!K24-Tavola1!K23</f>
        <v>0</v>
      </c>
      <c r="K24" s="3">
        <f>Tavola1!L24-Tavola1!L23</f>
        <v>2</v>
      </c>
    </row>
    <row r="25" spans="1:11" hidden="1" outlineLevel="1" x14ac:dyDescent="0.2">
      <c r="A25" s="4">
        <v>43913</v>
      </c>
      <c r="B25" s="3">
        <f>Tavola1!B25-Tavola1!B24</f>
        <v>795</v>
      </c>
      <c r="C25" s="3"/>
      <c r="D25" s="3">
        <f>Tavola1!D25-Tavola1!D24</f>
        <v>91</v>
      </c>
      <c r="E25" s="3">
        <f>Tavola1!E25-Tavola1!E24</f>
        <v>85</v>
      </c>
      <c r="F25" s="3">
        <f>Tavola1!F25-Tavola1!F24</f>
        <v>35</v>
      </c>
      <c r="G25" s="3">
        <f>Tavola1!G25-Tavola1!G24</f>
        <v>30</v>
      </c>
      <c r="H25" s="3">
        <f>Tavola1!H25-Tavola1!H24</f>
        <v>5</v>
      </c>
      <c r="I25" s="3">
        <f>Tavola1!J25-Tavola1!J24</f>
        <v>50</v>
      </c>
      <c r="J25" s="3">
        <f>Tavola1!K25-Tavola1!K24</f>
        <v>1</v>
      </c>
      <c r="K25" s="3">
        <f>Tavola1!L25-Tavola1!L24</f>
        <v>5</v>
      </c>
    </row>
    <row r="26" spans="1:11" hidden="1" outlineLevel="1" x14ac:dyDescent="0.2">
      <c r="A26" s="4">
        <v>43914</v>
      </c>
      <c r="B26" s="3">
        <f>Tavola1!B26-Tavola1!B25</f>
        <v>795</v>
      </c>
      <c r="C26" s="3"/>
      <c r="D26" s="3">
        <f>Tavola1!D26-Tavola1!D25</f>
        <v>125</v>
      </c>
      <c r="E26" s="3">
        <f>Tavola1!E26-Tavola1!E25</f>
        <v>118</v>
      </c>
      <c r="F26" s="3">
        <f>Tavola1!F26-Tavola1!F25</f>
        <v>27</v>
      </c>
      <c r="G26" s="3">
        <f>Tavola1!G26-Tavola1!G25</f>
        <v>20</v>
      </c>
      <c r="H26" s="3">
        <f>Tavola1!H26-Tavola1!H25</f>
        <v>7</v>
      </c>
      <c r="I26" s="3">
        <f>Tavola1!J26-Tavola1!J25</f>
        <v>91</v>
      </c>
      <c r="J26" s="3">
        <f>Tavola1!K26-Tavola1!K25</f>
        <v>0</v>
      </c>
      <c r="K26" s="3">
        <f>Tavola1!L26-Tavola1!L25</f>
        <v>7</v>
      </c>
    </row>
    <row r="27" spans="1:11" hidden="1" outlineLevel="1" x14ac:dyDescent="0.2">
      <c r="A27" s="4">
        <v>43915</v>
      </c>
      <c r="B27" s="3">
        <f>Tavola1!B27-Tavola1!B26</f>
        <v>1204</v>
      </c>
      <c r="C27" s="3"/>
      <c r="D27" s="3">
        <f>Tavola1!D27-Tavola1!D26</f>
        <v>148</v>
      </c>
      <c r="E27" s="3">
        <f>Tavola1!E27-Tavola1!E26</f>
        <v>137</v>
      </c>
      <c r="F27" s="3">
        <f>Tavola1!F27-Tavola1!F26</f>
        <v>62</v>
      </c>
      <c r="G27" s="3">
        <f>Tavola1!G27-Tavola1!G26</f>
        <v>49</v>
      </c>
      <c r="H27" s="3">
        <f>Tavola1!H27-Tavola1!H26</f>
        <v>13</v>
      </c>
      <c r="I27" s="3">
        <f>Tavola1!J27-Tavola1!J26</f>
        <v>75</v>
      </c>
      <c r="J27" s="3">
        <f>Tavola1!K27-Tavola1!K26</f>
        <v>6</v>
      </c>
      <c r="K27" s="3">
        <f>Tavola1!L27-Tavola1!L26</f>
        <v>5</v>
      </c>
    </row>
    <row r="28" spans="1:11" hidden="1" outlineLevel="1" x14ac:dyDescent="0.2">
      <c r="A28" s="4">
        <v>43916</v>
      </c>
      <c r="B28" s="3">
        <f>Tavola1!B28-Tavola1!B27</f>
        <v>1284</v>
      </c>
      <c r="C28" s="3"/>
      <c r="D28" s="3">
        <f>Tavola1!D28-Tavola1!D27</f>
        <v>170</v>
      </c>
      <c r="E28" s="3">
        <f>Tavola1!E28-Tavola1!E27</f>
        <v>159</v>
      </c>
      <c r="F28" s="3">
        <f>Tavola1!F28-Tavola1!F27</f>
        <v>15</v>
      </c>
      <c r="G28" s="3">
        <f>Tavola1!G28-Tavola1!G27</f>
        <v>27</v>
      </c>
      <c r="H28" s="3">
        <f>Tavola1!H28-Tavola1!H27</f>
        <v>-12</v>
      </c>
      <c r="I28" s="3">
        <f>Tavola1!J28-Tavola1!J27</f>
        <v>144</v>
      </c>
      <c r="J28" s="3">
        <f>Tavola1!K28-Tavola1!K27</f>
        <v>3</v>
      </c>
      <c r="K28" s="3">
        <f>Tavola1!L28-Tavola1!L27</f>
        <v>8</v>
      </c>
    </row>
    <row r="29" spans="1:11" hidden="1" outlineLevel="1" x14ac:dyDescent="0.2">
      <c r="A29" s="4">
        <v>43917</v>
      </c>
      <c r="B29" s="3">
        <f>Tavola1!B29-Tavola1!B28</f>
        <v>1421</v>
      </c>
      <c r="C29" s="3"/>
      <c r="D29" s="3">
        <f>Tavola1!D29-Tavola1!D28</f>
        <v>96</v>
      </c>
      <c r="E29" s="3">
        <f>Tavola1!E29-Tavola1!E28</f>
        <v>73</v>
      </c>
      <c r="F29" s="3">
        <f>Tavola1!F29-Tavola1!F28</f>
        <v>86</v>
      </c>
      <c r="G29" s="3">
        <f>Tavola1!G29-Tavola1!G28</f>
        <v>79</v>
      </c>
      <c r="H29" s="3">
        <f>Tavola1!H29-Tavola1!H28</f>
        <v>7</v>
      </c>
      <c r="I29" s="3">
        <f>Tavola1!J29-Tavola1!J28</f>
        <v>-13</v>
      </c>
      <c r="J29" s="3">
        <f>Tavola1!K29-Tavola1!K28</f>
        <v>17</v>
      </c>
      <c r="K29" s="3">
        <f>Tavola1!L29-Tavola1!L28</f>
        <v>6</v>
      </c>
    </row>
    <row r="30" spans="1:11" hidden="1" outlineLevel="1" x14ac:dyDescent="0.2">
      <c r="A30" s="4">
        <v>43918</v>
      </c>
      <c r="B30" s="3">
        <f>Tavola1!B30-Tavola1!B29</f>
        <v>2017</v>
      </c>
      <c r="C30" s="3"/>
      <c r="D30" s="3">
        <f>Tavola1!D30-Tavola1!D29</f>
        <v>99</v>
      </c>
      <c r="E30" s="3">
        <f>Tavola1!E30-Tavola1!E29</f>
        <v>74</v>
      </c>
      <c r="F30" s="3">
        <f>Tavola1!F30-Tavola1!F29</f>
        <v>12</v>
      </c>
      <c r="G30" s="3">
        <f>Tavola1!G30-Tavola1!G29</f>
        <v>16</v>
      </c>
      <c r="H30" s="3">
        <f>Tavola1!H30-Tavola1!H29</f>
        <v>-4</v>
      </c>
      <c r="I30" s="3">
        <f>Tavola1!J30-Tavola1!J29</f>
        <v>62</v>
      </c>
      <c r="J30" s="3">
        <f>Tavola1!K30-Tavola1!K29</f>
        <v>7</v>
      </c>
      <c r="K30" s="3">
        <f>Tavola1!L30-Tavola1!L29</f>
        <v>18</v>
      </c>
    </row>
    <row r="31" spans="1:11" hidden="1" outlineLevel="1" x14ac:dyDescent="0.2">
      <c r="A31" s="4">
        <v>43919</v>
      </c>
      <c r="B31" s="3">
        <f>Tavola1!B31-Tavola1!B30</f>
        <v>718</v>
      </c>
      <c r="C31" s="3"/>
      <c r="D31" s="3">
        <f>Tavola1!D31-Tavola1!D30</f>
        <v>101</v>
      </c>
      <c r="E31" s="3">
        <f>Tavola1!E31-Tavola1!E30</f>
        <v>88</v>
      </c>
      <c r="F31" s="3">
        <f>Tavola1!F31-Tavola1!F30</f>
        <v>10</v>
      </c>
      <c r="G31" s="3">
        <f>Tavola1!G31-Tavola1!G30</f>
        <v>10</v>
      </c>
      <c r="H31" s="3">
        <f>Tavola1!H31-Tavola1!H30</f>
        <v>0</v>
      </c>
      <c r="I31" s="3">
        <f>Tavola1!J31-Tavola1!J30</f>
        <v>78</v>
      </c>
      <c r="J31" s="3">
        <f>Tavola1!K31-Tavola1!K30</f>
        <v>5</v>
      </c>
      <c r="K31" s="3">
        <f>Tavola1!L31-Tavola1!L30</f>
        <v>8</v>
      </c>
    </row>
    <row r="32" spans="1:11" hidden="1" outlineLevel="1" x14ac:dyDescent="0.2">
      <c r="A32" s="4">
        <v>43920</v>
      </c>
      <c r="B32" s="3">
        <f>Tavola1!B32-Tavola1!B31</f>
        <v>944</v>
      </c>
      <c r="C32" s="3"/>
      <c r="D32" s="3">
        <f>Tavola1!D32-Tavola1!D31</f>
        <v>95</v>
      </c>
      <c r="E32" s="3">
        <f>Tavola1!E32-Tavola1!E31</f>
        <v>78</v>
      </c>
      <c r="F32" s="3">
        <f>Tavola1!F32-Tavola1!F31</f>
        <v>37</v>
      </c>
      <c r="G32" s="3">
        <f>Tavola1!G32-Tavola1!G31</f>
        <v>33</v>
      </c>
      <c r="H32" s="3">
        <f>Tavola1!H32-Tavola1!H31</f>
        <v>4</v>
      </c>
      <c r="I32" s="3">
        <f>Tavola1!J32-Tavola1!J31</f>
        <v>41</v>
      </c>
      <c r="J32" s="3">
        <f>Tavola1!K32-Tavola1!K31</f>
        <v>6</v>
      </c>
      <c r="K32" s="3">
        <f>Tavola1!L32-Tavola1!L31</f>
        <v>11</v>
      </c>
    </row>
    <row r="33" spans="1:11" hidden="1" outlineLevel="1" x14ac:dyDescent="0.2">
      <c r="A33" s="4">
        <v>43921</v>
      </c>
      <c r="B33" s="3">
        <f>Tavola1!B33-Tavola1!B32</f>
        <v>876</v>
      </c>
      <c r="C33" s="3"/>
      <c r="D33" s="3">
        <f>Tavola1!D33-Tavola1!D32</f>
        <v>92</v>
      </c>
      <c r="E33" s="3">
        <f>Tavola1!E33-Tavola1!E32</f>
        <v>84</v>
      </c>
      <c r="F33" s="3">
        <f>Tavola1!F33-Tavola1!F32</f>
        <v>16</v>
      </c>
      <c r="G33" s="3">
        <f>Tavola1!G33-Tavola1!G32</f>
        <v>19</v>
      </c>
      <c r="H33" s="3">
        <f>Tavola1!H33-Tavola1!H32</f>
        <v>-3</v>
      </c>
      <c r="I33" s="3">
        <f>Tavola1!J33-Tavola1!J32</f>
        <v>68</v>
      </c>
      <c r="J33" s="3">
        <f>Tavola1!K33-Tavola1!K32</f>
        <v>3</v>
      </c>
      <c r="K33" s="3">
        <f>Tavola1!L33-Tavola1!L32</f>
        <v>5</v>
      </c>
    </row>
    <row r="34" spans="1:11" hidden="1" outlineLevel="1" collapsed="1" x14ac:dyDescent="0.2">
      <c r="A34" s="4">
        <v>43922</v>
      </c>
      <c r="B34" s="3">
        <f>Tavola1!B34-Tavola1!B33</f>
        <v>1202</v>
      </c>
      <c r="C34" s="3"/>
      <c r="D34" s="3">
        <f>Tavola1!D34-Tavola1!D33</f>
        <v>71</v>
      </c>
      <c r="E34" s="3">
        <f>Tavola1!E34-Tavola1!E33</f>
        <v>52</v>
      </c>
      <c r="F34" s="3">
        <f>Tavola1!F34-Tavola1!F33</f>
        <v>-7</v>
      </c>
      <c r="G34" s="3">
        <f>Tavola1!G34-Tavola1!G33</f>
        <v>-7</v>
      </c>
      <c r="H34" s="3">
        <f>Tavola1!H34-Tavola1!H33</f>
        <v>0</v>
      </c>
      <c r="I34" s="3">
        <f>Tavola1!J34-Tavola1!J33</f>
        <v>59</v>
      </c>
      <c r="J34" s="3">
        <f>Tavola1!K34-Tavola1!K33</f>
        <v>12</v>
      </c>
      <c r="K34" s="3">
        <f>Tavola1!L34-Tavola1!L33</f>
        <v>7</v>
      </c>
    </row>
    <row r="35" spans="1:11" hidden="1" outlineLevel="1" x14ac:dyDescent="0.2">
      <c r="A35" s="4">
        <v>43923</v>
      </c>
      <c r="B35" s="3">
        <f>Tavola1!B35-Tavola1!B34</f>
        <v>997</v>
      </c>
      <c r="C35" s="3"/>
      <c r="D35" s="3">
        <f>Tavola1!D35-Tavola1!D34</f>
        <v>73</v>
      </c>
      <c r="E35" s="3">
        <f>Tavola1!E35-Tavola1!E34</f>
        <v>62</v>
      </c>
      <c r="F35" s="3">
        <f>Tavola1!F35-Tavola1!F34</f>
        <v>8</v>
      </c>
      <c r="G35" s="3">
        <f>Tavola1!G35-Tavola1!G34</f>
        <v>7</v>
      </c>
      <c r="H35" s="3">
        <f>Tavola1!H35-Tavola1!H34</f>
        <v>1</v>
      </c>
      <c r="I35" s="3">
        <f>Tavola1!J35-Tavola1!J34</f>
        <v>54</v>
      </c>
      <c r="J35" s="3">
        <f>Tavola1!K35-Tavola1!K34</f>
        <v>6</v>
      </c>
      <c r="K35" s="3">
        <f>Tavola1!L35-Tavola1!L34</f>
        <v>5</v>
      </c>
    </row>
    <row r="36" spans="1:11" hidden="1" outlineLevel="1" x14ac:dyDescent="0.2">
      <c r="A36" s="4">
        <v>43924</v>
      </c>
      <c r="B36" s="3">
        <f>Tavola1!B36-Tavola1!B35</f>
        <v>853</v>
      </c>
      <c r="C36" s="3"/>
      <c r="D36" s="3">
        <f>Tavola1!D36-Tavola1!D35</f>
        <v>68</v>
      </c>
      <c r="E36" s="3">
        <f>Tavola1!E36-Tavola1!E35</f>
        <v>58</v>
      </c>
      <c r="F36" s="3">
        <f>Tavola1!F36-Tavola1!F35</f>
        <v>32</v>
      </c>
      <c r="G36" s="3">
        <f>Tavola1!G36-Tavola1!G35</f>
        <v>32</v>
      </c>
      <c r="H36" s="3">
        <f>Tavola1!H36-Tavola1!H35</f>
        <v>0</v>
      </c>
      <c r="I36" s="3">
        <f>Tavola1!J36-Tavola1!J35</f>
        <v>26</v>
      </c>
      <c r="J36" s="3">
        <f>Tavola1!K36-Tavola1!K35</f>
        <v>2</v>
      </c>
      <c r="K36" s="3">
        <f>Tavola1!L36-Tavola1!L35</f>
        <v>8</v>
      </c>
    </row>
    <row r="37" spans="1:11" hidden="1" outlineLevel="1" x14ac:dyDescent="0.2">
      <c r="A37" s="4">
        <v>43925</v>
      </c>
      <c r="B37" s="3">
        <f>Tavola1!B37-Tavola1!B36</f>
        <v>1210</v>
      </c>
      <c r="C37" s="3"/>
      <c r="D37" s="3">
        <f>Tavola1!D37-Tavola1!D36</f>
        <v>73</v>
      </c>
      <c r="E37" s="3">
        <f>Tavola1!E37-Tavola1!E36</f>
        <v>62</v>
      </c>
      <c r="F37" s="3">
        <f>Tavola1!F37-Tavola1!F36</f>
        <v>19</v>
      </c>
      <c r="G37" s="3">
        <f>Tavola1!G37-Tavola1!G36</f>
        <v>18</v>
      </c>
      <c r="H37" s="3">
        <f>Tavola1!H37-Tavola1!H36</f>
        <v>1</v>
      </c>
      <c r="I37" s="3">
        <f>Tavola1!J37-Tavola1!J36</f>
        <v>43</v>
      </c>
      <c r="J37" s="3">
        <f>Tavola1!K37-Tavola1!K36</f>
        <v>1</v>
      </c>
      <c r="K37" s="3">
        <f>Tavola1!L37-Tavola1!L36</f>
        <v>10</v>
      </c>
    </row>
    <row r="38" spans="1:11" hidden="1" outlineLevel="1" x14ac:dyDescent="0.2">
      <c r="A38" s="4">
        <v>43926</v>
      </c>
      <c r="B38" s="3">
        <f>Tavola1!B38-Tavola1!B37</f>
        <v>2008</v>
      </c>
      <c r="C38" s="3"/>
      <c r="D38" s="3">
        <f>Tavola1!D38-Tavola1!D37</f>
        <v>62</v>
      </c>
      <c r="E38" s="3">
        <f>Tavola1!E38-Tavola1!E37</f>
        <v>48</v>
      </c>
      <c r="F38" s="3">
        <f>Tavola1!F38-Tavola1!F37</f>
        <v>5</v>
      </c>
      <c r="G38" s="3">
        <f>Tavola1!G38-Tavola1!G37</f>
        <v>3</v>
      </c>
      <c r="H38" s="3">
        <f>Tavola1!H38-Tavola1!H37</f>
        <v>2</v>
      </c>
      <c r="I38" s="3">
        <f>Tavola1!J38-Tavola1!J37</f>
        <v>43</v>
      </c>
      <c r="J38" s="3">
        <f>Tavola1!K38-Tavola1!K37</f>
        <v>9</v>
      </c>
      <c r="K38" s="3">
        <f>Tavola1!L38-Tavola1!L37</f>
        <v>5</v>
      </c>
    </row>
    <row r="39" spans="1:11" hidden="1" outlineLevel="1" x14ac:dyDescent="0.2">
      <c r="A39" s="4">
        <v>43927</v>
      </c>
      <c r="B39" s="3">
        <f>Tavola1!B39-Tavola1!B38</f>
        <v>1560</v>
      </c>
      <c r="C39" s="3"/>
      <c r="D39" s="3">
        <f>Tavola1!D39-Tavola1!D38</f>
        <v>52</v>
      </c>
      <c r="E39" s="3">
        <f>Tavola1!E39-Tavola1!E38</f>
        <v>41</v>
      </c>
      <c r="F39" s="3">
        <f>Tavola1!F39-Tavola1!F38</f>
        <v>5</v>
      </c>
      <c r="G39" s="3">
        <f>Tavola1!G39-Tavola1!G38</f>
        <v>7</v>
      </c>
      <c r="H39" s="3">
        <f>Tavola1!H39-Tavola1!H38</f>
        <v>-2</v>
      </c>
      <c r="I39" s="3">
        <f>Tavola1!J39-Tavola1!J38</f>
        <v>36</v>
      </c>
      <c r="J39" s="3">
        <f>Tavola1!K39-Tavola1!K38</f>
        <v>4</v>
      </c>
      <c r="K39" s="3">
        <f>Tavola1!L39-Tavola1!L38</f>
        <v>7</v>
      </c>
    </row>
    <row r="40" spans="1:11" hidden="1" outlineLevel="1" x14ac:dyDescent="0.2">
      <c r="A40" s="4">
        <v>43928</v>
      </c>
      <c r="B40" s="3">
        <f>Tavola1!B40-Tavola1!B39</f>
        <v>1393</v>
      </c>
      <c r="C40" s="3"/>
      <c r="D40" s="3">
        <f>Tavola1!D40-Tavola1!D39</f>
        <v>51</v>
      </c>
      <c r="E40" s="3">
        <f>Tavola1!E40-Tavola1!E39</f>
        <v>44</v>
      </c>
      <c r="F40" s="3">
        <f>Tavola1!F40-Tavola1!F39</f>
        <v>-2</v>
      </c>
      <c r="G40" s="3">
        <f>Tavola1!G40-Tavola1!G39</f>
        <v>-1</v>
      </c>
      <c r="H40" s="3">
        <f>Tavola1!H40-Tavola1!H39</f>
        <v>-1</v>
      </c>
      <c r="I40" s="3">
        <f>Tavola1!J40-Tavola1!J39</f>
        <v>46</v>
      </c>
      <c r="J40" s="3">
        <f>Tavola1!K40-Tavola1!K39</f>
        <v>5</v>
      </c>
      <c r="K40" s="3">
        <f>Tavola1!L40-Tavola1!L39</f>
        <v>2</v>
      </c>
    </row>
    <row r="41" spans="1:11" hidden="1" outlineLevel="1" x14ac:dyDescent="0.2">
      <c r="A41" s="4">
        <v>43929</v>
      </c>
      <c r="B41" s="3">
        <f>Tavola1!B41-Tavola1!B40</f>
        <v>2581</v>
      </c>
      <c r="C41" s="3"/>
      <c r="D41" s="3">
        <f>Tavola1!D41-Tavola1!D40</f>
        <v>62</v>
      </c>
      <c r="E41" s="3">
        <f>Tavola1!E41-Tavola1!E40</f>
        <v>34</v>
      </c>
      <c r="F41" s="3">
        <f>Tavola1!F41-Tavola1!F40</f>
        <v>-7</v>
      </c>
      <c r="G41" s="3">
        <f>Tavola1!G41-Tavola1!G40</f>
        <v>1</v>
      </c>
      <c r="H41" s="3">
        <f>Tavola1!H41-Tavola1!H40</f>
        <v>-8</v>
      </c>
      <c r="I41" s="3">
        <f>Tavola1!J41-Tavola1!J40</f>
        <v>41</v>
      </c>
      <c r="J41" s="3">
        <f>Tavola1!K41-Tavola1!K40</f>
        <v>20</v>
      </c>
      <c r="K41" s="3">
        <f>Tavola1!L41-Tavola1!L40</f>
        <v>8</v>
      </c>
    </row>
    <row r="42" spans="1:11" hidden="1" outlineLevel="1" x14ac:dyDescent="0.2">
      <c r="A42" s="4">
        <v>43930</v>
      </c>
      <c r="B42" s="3">
        <f>Tavola1!B42-Tavola1!B41</f>
        <v>1304</v>
      </c>
      <c r="C42" s="3"/>
      <c r="D42" s="3">
        <f>Tavola1!D42-Tavola1!D41</f>
        <v>73</v>
      </c>
      <c r="E42" s="3">
        <f>Tavola1!E42-Tavola1!E41</f>
        <v>49</v>
      </c>
      <c r="F42" s="3">
        <f>Tavola1!F42-Tavola1!F41</f>
        <v>1</v>
      </c>
      <c r="G42" s="3">
        <f>Tavola1!G42-Tavola1!G41</f>
        <v>3</v>
      </c>
      <c r="H42" s="3">
        <f>Tavola1!H42-Tavola1!H41</f>
        <v>-2</v>
      </c>
      <c r="I42" s="3">
        <f>Tavola1!J42-Tavola1!J41</f>
        <v>48</v>
      </c>
      <c r="J42" s="3">
        <f>Tavola1!K42-Tavola1!K41</f>
        <v>19</v>
      </c>
      <c r="K42" s="3">
        <f>Tavola1!L42-Tavola1!L41</f>
        <v>5</v>
      </c>
    </row>
    <row r="43" spans="1:11" hidden="1" outlineLevel="1" x14ac:dyDescent="0.2">
      <c r="A43" s="4">
        <v>43931</v>
      </c>
      <c r="B43" s="3">
        <f>Tavola1!B43-Tavola1!B42</f>
        <v>2414</v>
      </c>
      <c r="C43" s="3"/>
      <c r="D43" s="3">
        <f>Tavola1!D43-Tavola1!D42</f>
        <v>70</v>
      </c>
      <c r="E43" s="3">
        <f>Tavola1!E43-Tavola1!E42</f>
        <v>25</v>
      </c>
      <c r="F43" s="3">
        <f>Tavola1!F43-Tavola1!F42</f>
        <v>1</v>
      </c>
      <c r="G43" s="3">
        <f>Tavola1!G43-Tavola1!G42</f>
        <v>2</v>
      </c>
      <c r="H43" s="3">
        <f>Tavola1!H43-Tavola1!H42</f>
        <v>-1</v>
      </c>
      <c r="I43" s="3">
        <f>Tavola1!J43-Tavola1!J42</f>
        <v>24</v>
      </c>
      <c r="J43" s="3">
        <f>Tavola1!K43-Tavola1!K42</f>
        <v>35</v>
      </c>
      <c r="K43" s="3">
        <f>Tavola1!L43-Tavola1!L42</f>
        <v>10</v>
      </c>
    </row>
    <row r="44" spans="1:11" hidden="1" outlineLevel="1" x14ac:dyDescent="0.2">
      <c r="A44" s="4">
        <v>43932</v>
      </c>
      <c r="B44" s="3">
        <f>Tavola1!B44-Tavola1!B43</f>
        <v>2631</v>
      </c>
      <c r="C44" s="3"/>
      <c r="D44" s="3">
        <f>Tavola1!D44-Tavola1!D43</f>
        <v>62</v>
      </c>
      <c r="E44" s="3">
        <f>Tavola1!E44-Tavola1!E43</f>
        <v>34</v>
      </c>
      <c r="F44" s="3">
        <f>Tavola1!F44-Tavola1!F43</f>
        <v>-10</v>
      </c>
      <c r="G44" s="3">
        <f>Tavola1!G44-Tavola1!G43</f>
        <v>-6</v>
      </c>
      <c r="H44" s="3">
        <f>Tavola1!H44-Tavola1!H43</f>
        <v>-4</v>
      </c>
      <c r="I44" s="3">
        <f>Tavola1!J44-Tavola1!J43</f>
        <v>44</v>
      </c>
      <c r="J44" s="3">
        <f>Tavola1!K44-Tavola1!K43</f>
        <v>22</v>
      </c>
      <c r="K44" s="3">
        <f>Tavola1!L44-Tavola1!L43</f>
        <v>6</v>
      </c>
    </row>
    <row r="45" spans="1:11" hidden="1" outlineLevel="1" x14ac:dyDescent="0.2">
      <c r="A45" s="4">
        <v>43933</v>
      </c>
      <c r="B45" s="3">
        <f>Tavola1!B45-Tavola1!B44</f>
        <v>2311</v>
      </c>
      <c r="C45" s="3"/>
      <c r="D45" s="3">
        <f>Tavola1!D45-Tavola1!D44</f>
        <v>52</v>
      </c>
      <c r="E45" s="3">
        <f>Tavola1!E45-Tavola1!E44</f>
        <v>29</v>
      </c>
      <c r="F45" s="3">
        <f>Tavola1!F45-Tavola1!F44</f>
        <v>-15</v>
      </c>
      <c r="G45" s="3">
        <f>Tavola1!G45-Tavola1!G44</f>
        <v>-10</v>
      </c>
      <c r="H45" s="3">
        <f>Tavola1!H45-Tavola1!H44</f>
        <v>-5</v>
      </c>
      <c r="I45" s="3">
        <f>Tavola1!J45-Tavola1!J44</f>
        <v>44</v>
      </c>
      <c r="J45" s="3">
        <f>Tavola1!K45-Tavola1!K44</f>
        <v>14</v>
      </c>
      <c r="K45" s="3">
        <f>Tavola1!L45-Tavola1!L44</f>
        <v>9</v>
      </c>
    </row>
    <row r="46" spans="1:11" hidden="1" outlineLevel="1" x14ac:dyDescent="0.2">
      <c r="A46" s="4">
        <v>43934</v>
      </c>
      <c r="B46" s="3">
        <f>Tavola1!B46-Tavola1!B45</f>
        <v>1213</v>
      </c>
      <c r="C46" s="3"/>
      <c r="D46" s="3">
        <f>Tavola1!D46-Tavola1!D45</f>
        <v>42</v>
      </c>
      <c r="E46" s="3">
        <f>Tavola1!E46-Tavola1!E45</f>
        <v>20</v>
      </c>
      <c r="F46" s="3">
        <f>Tavola1!F46-Tavola1!F45</f>
        <v>0</v>
      </c>
      <c r="G46" s="3">
        <f>Tavola1!G46-Tavola1!G45</f>
        <v>2</v>
      </c>
      <c r="H46" s="3">
        <f>Tavola1!H46-Tavola1!H45</f>
        <v>-2</v>
      </c>
      <c r="I46" s="3">
        <f>Tavola1!J46-Tavola1!J45</f>
        <v>20</v>
      </c>
      <c r="J46" s="3">
        <f>Tavola1!K46-Tavola1!K45</f>
        <v>14</v>
      </c>
      <c r="K46" s="3">
        <f>Tavola1!L46-Tavola1!L45</f>
        <v>8</v>
      </c>
    </row>
    <row r="47" spans="1:11" hidden="1" outlineLevel="1" x14ac:dyDescent="0.2">
      <c r="A47" s="4">
        <v>43935</v>
      </c>
      <c r="B47" s="3">
        <f>Tavola1!B47-Tavola1!B46</f>
        <v>566</v>
      </c>
      <c r="C47" s="3"/>
      <c r="D47" s="3">
        <f>Tavola1!D47-Tavola1!D46</f>
        <v>43</v>
      </c>
      <c r="E47" s="3">
        <f>Tavola1!E47-Tavola1!E46</f>
        <v>21</v>
      </c>
      <c r="F47" s="3">
        <f>Tavola1!F47-Tavola1!F46</f>
        <v>0</v>
      </c>
      <c r="G47" s="3">
        <f>Tavola1!G47-Tavola1!G46</f>
        <v>-2</v>
      </c>
      <c r="H47" s="3">
        <f>Tavola1!H47-Tavola1!H46</f>
        <v>2</v>
      </c>
      <c r="I47" s="3">
        <f>Tavola1!J47-Tavola1!J46</f>
        <v>21</v>
      </c>
      <c r="J47" s="3">
        <f>Tavola1!K47-Tavola1!K46</f>
        <v>18</v>
      </c>
      <c r="K47" s="3">
        <f>Tavola1!L47-Tavola1!L46</f>
        <v>4</v>
      </c>
    </row>
    <row r="48" spans="1:11" hidden="1" outlineLevel="1" x14ac:dyDescent="0.2">
      <c r="A48" s="4">
        <v>43936</v>
      </c>
      <c r="B48" s="3">
        <f>Tavola1!B48-Tavola1!B47</f>
        <v>1990</v>
      </c>
      <c r="C48" s="3"/>
      <c r="D48" s="3">
        <f>Tavola1!D48-Tavola1!D47</f>
        <v>34</v>
      </c>
      <c r="E48" s="3">
        <f>Tavola1!E48-Tavola1!E47</f>
        <v>10</v>
      </c>
      <c r="F48" s="3">
        <f>Tavola1!F48-Tavola1!F47</f>
        <v>-15</v>
      </c>
      <c r="G48" s="3">
        <f>Tavola1!G48-Tavola1!G47</f>
        <v>-11</v>
      </c>
      <c r="H48" s="3">
        <f>Tavola1!H48-Tavola1!H47</f>
        <v>-4</v>
      </c>
      <c r="I48" s="3">
        <f>Tavola1!J48-Tavola1!J47</f>
        <v>25</v>
      </c>
      <c r="J48" s="3">
        <f>Tavola1!K48-Tavola1!K47</f>
        <v>18</v>
      </c>
      <c r="K48" s="3">
        <f>Tavola1!L48-Tavola1!L47</f>
        <v>6</v>
      </c>
    </row>
    <row r="49" spans="1:11" hidden="1" outlineLevel="1" x14ac:dyDescent="0.2">
      <c r="A49" s="4">
        <v>43937</v>
      </c>
      <c r="B49" s="3">
        <f>Tavola1!B49-Tavola1!B48</f>
        <v>2538</v>
      </c>
      <c r="C49" s="3"/>
      <c r="D49" s="3">
        <f>Tavola1!D49-Tavola1!D48</f>
        <v>44</v>
      </c>
      <c r="E49" s="3">
        <f>Tavola1!E49-Tavola1!E48</f>
        <v>27</v>
      </c>
      <c r="F49" s="3">
        <f>Tavola1!F49-Tavola1!F48</f>
        <v>-17</v>
      </c>
      <c r="G49" s="3">
        <f>Tavola1!G49-Tavola1!G48</f>
        <v>-16</v>
      </c>
      <c r="H49" s="3">
        <f>Tavola1!H49-Tavola1!H48</f>
        <v>-1</v>
      </c>
      <c r="I49" s="3">
        <f>Tavola1!J49-Tavola1!J48</f>
        <v>44</v>
      </c>
      <c r="J49" s="3">
        <f>Tavola1!K49-Tavola1!K48</f>
        <v>11</v>
      </c>
      <c r="K49" s="3">
        <f>Tavola1!L49-Tavola1!L48</f>
        <v>6</v>
      </c>
    </row>
    <row r="50" spans="1:11" hidden="1" outlineLevel="1" x14ac:dyDescent="0.2">
      <c r="A50" s="4">
        <v>43938</v>
      </c>
      <c r="B50" s="3">
        <f>Tavola1!B50-Tavola1!B49</f>
        <v>2767</v>
      </c>
      <c r="C50" s="3"/>
      <c r="D50" s="3">
        <f>Tavola1!D50-Tavola1!D49</f>
        <v>46</v>
      </c>
      <c r="E50" s="3">
        <f>Tavola1!E50-Tavola1!E49</f>
        <v>31</v>
      </c>
      <c r="F50" s="3">
        <f>Tavola1!F50-Tavola1!F49</f>
        <v>-6</v>
      </c>
      <c r="G50" s="3">
        <f>Tavola1!G50-Tavola1!G49</f>
        <v>-4</v>
      </c>
      <c r="H50" s="3">
        <f>Tavola1!H50-Tavola1!H49</f>
        <v>-2</v>
      </c>
      <c r="I50" s="3">
        <f>Tavola1!J50-Tavola1!J49</f>
        <v>37</v>
      </c>
      <c r="J50" s="3">
        <f>Tavola1!K50-Tavola1!K49</f>
        <v>12</v>
      </c>
      <c r="K50" s="3">
        <f>Tavola1!L50-Tavola1!L49</f>
        <v>3</v>
      </c>
    </row>
    <row r="51" spans="1:11" hidden="1" outlineLevel="1" x14ac:dyDescent="0.2">
      <c r="A51" s="4">
        <v>43939</v>
      </c>
      <c r="B51" s="3">
        <f>Tavola1!B51-Tavola1!B50</f>
        <v>2543</v>
      </c>
      <c r="C51" s="3"/>
      <c r="D51" s="3">
        <f>Tavola1!D51-Tavola1!D50</f>
        <v>47</v>
      </c>
      <c r="E51" s="3">
        <f>Tavola1!E51-Tavola1!E50</f>
        <v>32</v>
      </c>
      <c r="F51" s="3">
        <f>Tavola1!F51-Tavola1!F50</f>
        <v>1</v>
      </c>
      <c r="G51" s="3">
        <f>Tavola1!G51-Tavola1!G50</f>
        <v>5</v>
      </c>
      <c r="H51" s="3">
        <f>Tavola1!H51-Tavola1!H50</f>
        <v>-4</v>
      </c>
      <c r="I51" s="3">
        <f>Tavola1!J51-Tavola1!J50</f>
        <v>31</v>
      </c>
      <c r="J51" s="3">
        <f>Tavola1!K51-Tavola1!K50</f>
        <v>9</v>
      </c>
      <c r="K51" s="3">
        <f>Tavola1!L51-Tavola1!L50</f>
        <v>6</v>
      </c>
    </row>
    <row r="52" spans="1:11" hidden="1" outlineLevel="1" x14ac:dyDescent="0.2">
      <c r="A52" s="4">
        <v>43940</v>
      </c>
      <c r="B52" s="3">
        <f>Tavola1!B52-Tavola1!B51</f>
        <v>2057</v>
      </c>
      <c r="C52" s="3"/>
      <c r="D52" s="3">
        <f>Tavola1!D52-Tavola1!D51</f>
        <v>45</v>
      </c>
      <c r="E52" s="3">
        <f>Tavola1!E52-Tavola1!E51</f>
        <v>31</v>
      </c>
      <c r="F52" s="3">
        <f>Tavola1!F52-Tavola1!F51</f>
        <v>-5</v>
      </c>
      <c r="G52" s="3">
        <f>Tavola1!G52-Tavola1!G51</f>
        <v>-4</v>
      </c>
      <c r="H52" s="3">
        <f>Tavola1!H52-Tavola1!H51</f>
        <v>-1</v>
      </c>
      <c r="I52" s="3">
        <f>Tavola1!J52-Tavola1!J51</f>
        <v>36</v>
      </c>
      <c r="J52" s="3">
        <f>Tavola1!K52-Tavola1!K51</f>
        <v>10</v>
      </c>
      <c r="K52" s="3">
        <f>Tavola1!L52-Tavola1!L51</f>
        <v>4</v>
      </c>
    </row>
    <row r="53" spans="1:11" hidden="1" outlineLevel="1" x14ac:dyDescent="0.2">
      <c r="A53" s="4">
        <v>43941</v>
      </c>
      <c r="B53" s="3">
        <f>Tavola1!B53-Tavola1!B52</f>
        <v>1601</v>
      </c>
      <c r="C53" s="3"/>
      <c r="D53" s="3">
        <f>Tavola1!D53-Tavola1!D52</f>
        <v>42</v>
      </c>
      <c r="E53" s="3">
        <f>Tavola1!E53-Tavola1!E52</f>
        <v>8</v>
      </c>
      <c r="F53" s="3">
        <f>Tavola1!F53-Tavola1!F52</f>
        <v>2</v>
      </c>
      <c r="G53" s="3">
        <f>Tavola1!G53-Tavola1!G52</f>
        <v>4</v>
      </c>
      <c r="H53" s="3">
        <f>Tavola1!H53-Tavola1!H52</f>
        <v>-2</v>
      </c>
      <c r="I53" s="3">
        <f>Tavola1!J53-Tavola1!J52</f>
        <v>6</v>
      </c>
      <c r="J53" s="3">
        <f>Tavola1!K53-Tavola1!K52</f>
        <v>31</v>
      </c>
      <c r="K53" s="3">
        <f>Tavola1!L53-Tavola1!L52</f>
        <v>3</v>
      </c>
    </row>
    <row r="54" spans="1:11" hidden="1" outlineLevel="1" x14ac:dyDescent="0.2">
      <c r="A54" s="4">
        <v>43942</v>
      </c>
      <c r="B54" s="3">
        <f>Tavola1!B54-Tavola1!B53</f>
        <v>3720</v>
      </c>
      <c r="C54" s="3"/>
      <c r="D54" s="3">
        <f>Tavola1!D54-Tavola1!D53</f>
        <v>76</v>
      </c>
      <c r="E54" s="3">
        <f>Tavola1!E54-Tavola1!E53</f>
        <v>49</v>
      </c>
      <c r="F54" s="3">
        <f>Tavola1!F54-Tavola1!F53</f>
        <v>-14</v>
      </c>
      <c r="G54" s="3">
        <f>Tavola1!G54-Tavola1!G53</f>
        <v>-12</v>
      </c>
      <c r="H54" s="3">
        <f>Tavola1!H54-Tavola1!H53</f>
        <v>-2</v>
      </c>
      <c r="I54" s="3">
        <f>Tavola1!J54-Tavola1!J53</f>
        <v>63</v>
      </c>
      <c r="J54" s="3">
        <f>Tavola1!K54-Tavola1!K53</f>
        <v>24</v>
      </c>
      <c r="K54" s="3">
        <f>Tavola1!L54-Tavola1!L53</f>
        <v>3</v>
      </c>
    </row>
    <row r="55" spans="1:11" hidden="1" outlineLevel="1" x14ac:dyDescent="0.2">
      <c r="A55" s="4">
        <v>43943</v>
      </c>
      <c r="B55" s="3">
        <f>Tavola1!B55-Tavola1!B54</f>
        <v>3639</v>
      </c>
      <c r="C55" s="3"/>
      <c r="D55" s="3">
        <f>Tavola1!D55-Tavola1!D54</f>
        <v>48</v>
      </c>
      <c r="E55" s="3">
        <f>Tavola1!E55-Tavola1!E54</f>
        <v>28</v>
      </c>
      <c r="F55" s="3">
        <f>Tavola1!F55-Tavola1!F54</f>
        <v>-16</v>
      </c>
      <c r="G55" s="3">
        <f>Tavola1!G55-Tavola1!G54</f>
        <v>-14</v>
      </c>
      <c r="H55" s="3">
        <f>Tavola1!H55-Tavola1!H54</f>
        <v>-2</v>
      </c>
      <c r="I55" s="3">
        <f>Tavola1!J55-Tavola1!J54</f>
        <v>44</v>
      </c>
      <c r="J55" s="3">
        <f>Tavola1!K55-Tavola1!K54</f>
        <v>18</v>
      </c>
      <c r="K55" s="3">
        <f>Tavola1!L55-Tavola1!L54</f>
        <v>2</v>
      </c>
    </row>
    <row r="56" spans="1:11" hidden="1" outlineLevel="1" x14ac:dyDescent="0.2">
      <c r="A56" s="4">
        <v>43944</v>
      </c>
      <c r="B56" s="3">
        <f>Tavola1!B56-Tavola1!B55</f>
        <v>3418</v>
      </c>
      <c r="C56" s="3"/>
      <c r="D56" s="3">
        <f>Tavola1!D56-Tavola1!D55</f>
        <v>43</v>
      </c>
      <c r="E56" s="3">
        <f>Tavola1!E56-Tavola1!E55</f>
        <v>14</v>
      </c>
      <c r="F56" s="3">
        <f>Tavola1!F56-Tavola1!F55</f>
        <v>-25</v>
      </c>
      <c r="G56" s="3">
        <f>Tavola1!G56-Tavola1!G55</f>
        <v>-24</v>
      </c>
      <c r="H56" s="3">
        <f>Tavola1!H56-Tavola1!H55</f>
        <v>-1</v>
      </c>
      <c r="I56" s="3">
        <f>Tavola1!J56-Tavola1!J55</f>
        <v>39</v>
      </c>
      <c r="J56" s="3">
        <f>Tavola1!K56-Tavola1!K55</f>
        <v>24</v>
      </c>
      <c r="K56" s="3">
        <f>Tavola1!L56-Tavola1!L55</f>
        <v>5</v>
      </c>
    </row>
    <row r="57" spans="1:11" hidden="1" outlineLevel="1" x14ac:dyDescent="0.2">
      <c r="A57" s="4">
        <v>43945</v>
      </c>
      <c r="B57" s="3">
        <f>Tavola1!B57-Tavola1!B56</f>
        <v>3015</v>
      </c>
      <c r="C57" s="3"/>
      <c r="D57" s="3">
        <f>Tavola1!D57-Tavola1!D56</f>
        <v>55</v>
      </c>
      <c r="E57" s="3">
        <f>Tavola1!E57-Tavola1!E56</f>
        <v>19</v>
      </c>
      <c r="F57" s="3">
        <f>Tavola1!F57-Tavola1!F56</f>
        <v>-17</v>
      </c>
      <c r="G57" s="3">
        <f>Tavola1!G57-Tavola1!G56</f>
        <v>-15</v>
      </c>
      <c r="H57" s="3">
        <f>Tavola1!H57-Tavola1!H56</f>
        <v>-2</v>
      </c>
      <c r="I57" s="3">
        <f>Tavola1!J57-Tavola1!J56</f>
        <v>36</v>
      </c>
      <c r="J57" s="3">
        <f>Tavola1!K57-Tavola1!K56</f>
        <v>31</v>
      </c>
      <c r="K57" s="3">
        <f>Tavola1!L57-Tavola1!L56</f>
        <v>5</v>
      </c>
    </row>
    <row r="58" spans="1:11" hidden="1" outlineLevel="1" x14ac:dyDescent="0.2">
      <c r="A58" s="4">
        <v>43946</v>
      </c>
      <c r="B58" s="3">
        <f>Tavola1!B58-Tavola1!B57</f>
        <v>3086</v>
      </c>
      <c r="C58" s="3"/>
      <c r="D58" s="3">
        <f>Tavola1!D58-Tavola1!D57</f>
        <v>39</v>
      </c>
      <c r="E58" s="3">
        <f>Tavola1!E58-Tavola1!E57</f>
        <v>-48</v>
      </c>
      <c r="F58" s="3">
        <f>Tavola1!F58-Tavola1!F57</f>
        <v>-8</v>
      </c>
      <c r="G58" s="3">
        <f>Tavola1!G58-Tavola1!G57</f>
        <v>-9</v>
      </c>
      <c r="H58" s="3">
        <f>Tavola1!H58-Tavola1!H57</f>
        <v>1</v>
      </c>
      <c r="I58" s="3">
        <f>Tavola1!J58-Tavola1!J57</f>
        <v>-40</v>
      </c>
      <c r="J58" s="3">
        <f>Tavola1!K58-Tavola1!K57</f>
        <v>81</v>
      </c>
      <c r="K58" s="3">
        <f>Tavola1!L58-Tavola1!L57</f>
        <v>6</v>
      </c>
    </row>
    <row r="59" spans="1:11" hidden="1" outlineLevel="1" x14ac:dyDescent="0.2">
      <c r="A59" s="4">
        <v>43947</v>
      </c>
      <c r="B59" s="3">
        <f>Tavola1!B59-Tavola1!B58</f>
        <v>1853</v>
      </c>
      <c r="C59" s="3"/>
      <c r="D59" s="3">
        <f>Tavola1!D59-Tavola1!D58</f>
        <v>35</v>
      </c>
      <c r="E59" s="3">
        <f>Tavola1!E59-Tavola1!E58</f>
        <v>-165</v>
      </c>
      <c r="F59" s="3">
        <f>Tavola1!F59-Tavola1!F58</f>
        <v>-7</v>
      </c>
      <c r="G59" s="3">
        <f>Tavola1!G59-Tavola1!G58</f>
        <v>-7</v>
      </c>
      <c r="H59" s="3">
        <f>Tavola1!H59-Tavola1!H58</f>
        <v>0</v>
      </c>
      <c r="I59" s="3">
        <f>Tavola1!J59-Tavola1!J58</f>
        <v>-158</v>
      </c>
      <c r="J59" s="3">
        <f>Tavola1!K59-Tavola1!K58</f>
        <v>196</v>
      </c>
      <c r="K59" s="3">
        <f>Tavola1!L59-Tavola1!L58</f>
        <v>4</v>
      </c>
    </row>
    <row r="60" spans="1:11" hidden="1" outlineLevel="1" x14ac:dyDescent="0.2">
      <c r="A60" s="4">
        <v>43948</v>
      </c>
      <c r="B60" s="3">
        <f>Tavola1!B60-Tavola1!B59</f>
        <v>546</v>
      </c>
      <c r="C60" s="3"/>
      <c r="D60" s="3">
        <f>Tavola1!D60-Tavola1!D59</f>
        <v>30</v>
      </c>
      <c r="E60" s="3">
        <f>Tavola1!E60-Tavola1!E59</f>
        <v>16</v>
      </c>
      <c r="F60" s="3">
        <f>Tavola1!F60-Tavola1!F59</f>
        <v>-3</v>
      </c>
      <c r="G60" s="3">
        <f>Tavola1!G60-Tavola1!G59</f>
        <v>-5</v>
      </c>
      <c r="H60" s="3">
        <f>Tavola1!H60-Tavola1!H59</f>
        <v>2</v>
      </c>
      <c r="I60" s="3">
        <f>Tavola1!J60-Tavola1!J59</f>
        <v>19</v>
      </c>
      <c r="J60" s="3">
        <f>Tavola1!K60-Tavola1!K59</f>
        <v>11</v>
      </c>
      <c r="K60" s="3">
        <f>Tavola1!L60-Tavola1!L59</f>
        <v>3</v>
      </c>
    </row>
    <row r="61" spans="1:11" hidden="1" outlineLevel="1" x14ac:dyDescent="0.2">
      <c r="A61" s="4">
        <v>43949</v>
      </c>
      <c r="B61" s="3">
        <f>Tavola1!B61-Tavola1!B60</f>
        <v>2358</v>
      </c>
      <c r="C61" s="3"/>
      <c r="D61" s="3">
        <f>Tavola1!D61-Tavola1!D60</f>
        <v>35</v>
      </c>
      <c r="E61" s="3">
        <f>Tavola1!E61-Tavola1!E60</f>
        <v>20</v>
      </c>
      <c r="F61" s="3">
        <f>Tavola1!F61-Tavola1!F60</f>
        <v>-13</v>
      </c>
      <c r="G61" s="3">
        <f>Tavola1!G61-Tavola1!G60</f>
        <v>-12</v>
      </c>
      <c r="H61" s="3">
        <f>Tavola1!H61-Tavola1!H60</f>
        <v>-1</v>
      </c>
      <c r="I61" s="3">
        <f>Tavola1!J61-Tavola1!J60</f>
        <v>33</v>
      </c>
      <c r="J61" s="3">
        <f>Tavola1!K61-Tavola1!K60</f>
        <v>14</v>
      </c>
      <c r="K61" s="3">
        <f>Tavola1!L61-Tavola1!L60</f>
        <v>1</v>
      </c>
    </row>
    <row r="62" spans="1:11" hidden="1" outlineLevel="1" x14ac:dyDescent="0.2">
      <c r="A62" s="4">
        <v>43950</v>
      </c>
      <c r="B62" s="3">
        <f>Tavola1!B62-Tavola1!B61</f>
        <v>2352</v>
      </c>
      <c r="C62" s="3"/>
      <c r="D62" s="3">
        <f>Tavola1!D62-Tavola1!D61</f>
        <v>20</v>
      </c>
      <c r="E62" s="3">
        <f>Tavola1!E62-Tavola1!E61</f>
        <v>2</v>
      </c>
      <c r="F62" s="3">
        <f>Tavola1!F62-Tavola1!F61</f>
        <v>-13</v>
      </c>
      <c r="G62" s="3">
        <f>Tavola1!G62-Tavola1!G61</f>
        <v>-13</v>
      </c>
      <c r="H62" s="3">
        <f>Tavola1!H62-Tavola1!H61</f>
        <v>0</v>
      </c>
      <c r="I62" s="3">
        <f>Tavola1!J62-Tavola1!J61</f>
        <v>15</v>
      </c>
      <c r="J62" s="3">
        <f>Tavola1!K62-Tavola1!K61</f>
        <v>18</v>
      </c>
      <c r="K62" s="3">
        <f>Tavola1!L62-Tavola1!L61</f>
        <v>0</v>
      </c>
    </row>
    <row r="63" spans="1:11" hidden="1" outlineLevel="1" x14ac:dyDescent="0.2">
      <c r="A63" s="4">
        <v>43951</v>
      </c>
      <c r="B63" s="3">
        <f>Tavola1!B63-Tavola1!B62</f>
        <v>4309</v>
      </c>
      <c r="C63" s="3"/>
      <c r="D63" s="3">
        <f>Tavola1!D63-Tavola1!D62</f>
        <v>26</v>
      </c>
      <c r="E63" s="3">
        <f>Tavola1!E63-Tavola1!E62</f>
        <v>12</v>
      </c>
      <c r="F63" s="3">
        <f>Tavola1!F63-Tavola1!F62</f>
        <v>-8</v>
      </c>
      <c r="G63" s="3">
        <f>Tavola1!G63-Tavola1!G62</f>
        <v>-7</v>
      </c>
      <c r="H63" s="3">
        <f>Tavola1!H63-Tavola1!H62</f>
        <v>-1</v>
      </c>
      <c r="I63" s="3">
        <f>Tavola1!J63-Tavola1!J62</f>
        <v>20</v>
      </c>
      <c r="J63" s="3">
        <f>Tavola1!K63-Tavola1!K62</f>
        <v>11</v>
      </c>
      <c r="K63" s="3">
        <f>Tavola1!L63-Tavola1!L62</f>
        <v>3</v>
      </c>
    </row>
    <row r="64" spans="1:11" hidden="1" outlineLevel="1" x14ac:dyDescent="0.2">
      <c r="A64" s="4">
        <v>43952</v>
      </c>
      <c r="B64" s="3">
        <f>Tavola1!B64-Tavola1!B63</f>
        <v>3191</v>
      </c>
      <c r="C64" s="3"/>
      <c r="D64" s="3">
        <f>Tavola1!D64-Tavola1!D63</f>
        <v>28</v>
      </c>
      <c r="E64" s="3">
        <f>Tavola1!E64-Tavola1!E63</f>
        <v>14</v>
      </c>
      <c r="F64" s="3">
        <f>Tavola1!F64-Tavola1!F63</f>
        <v>-12</v>
      </c>
      <c r="G64" s="3">
        <f>Tavola1!G64-Tavola1!G63</f>
        <v>-9</v>
      </c>
      <c r="H64" s="3">
        <f>Tavola1!H64-Tavola1!H63</f>
        <v>-3</v>
      </c>
      <c r="I64" s="3">
        <f>Tavola1!J64-Tavola1!J63</f>
        <v>26</v>
      </c>
      <c r="J64" s="3">
        <f>Tavola1!K64-Tavola1!K63</f>
        <v>12</v>
      </c>
      <c r="K64" s="3">
        <f>Tavola1!L64-Tavola1!L63</f>
        <v>2</v>
      </c>
    </row>
    <row r="65" spans="1:11" hidden="1" outlineLevel="1" x14ac:dyDescent="0.2">
      <c r="A65" s="4">
        <v>43953</v>
      </c>
      <c r="B65" s="3">
        <f>Tavola1!B65-Tavola1!B64</f>
        <v>1492</v>
      </c>
      <c r="C65" s="3"/>
      <c r="D65" s="3">
        <f>Tavola1!D65-Tavola1!D64</f>
        <v>19</v>
      </c>
      <c r="E65" s="3">
        <f>Tavola1!E65-Tavola1!E64</f>
        <v>15</v>
      </c>
      <c r="F65" s="3">
        <f>Tavola1!F65-Tavola1!F64</f>
        <v>-3</v>
      </c>
      <c r="G65" s="3">
        <f>Tavola1!G65-Tavola1!G64</f>
        <v>-3</v>
      </c>
      <c r="H65" s="3">
        <f>Tavola1!H65-Tavola1!H64</f>
        <v>0</v>
      </c>
      <c r="I65" s="3">
        <f>Tavola1!J65-Tavola1!J64</f>
        <v>18</v>
      </c>
      <c r="J65" s="3">
        <f>Tavola1!K65-Tavola1!K64</f>
        <v>1</v>
      </c>
      <c r="K65" s="3">
        <f>Tavola1!L65-Tavola1!L64</f>
        <v>3</v>
      </c>
    </row>
    <row r="66" spans="1:11" hidden="1" outlineLevel="1" x14ac:dyDescent="0.2">
      <c r="A66" s="4">
        <v>43954</v>
      </c>
      <c r="B66" s="3">
        <f>Tavola1!B66-Tavola1!B65</f>
        <v>1603</v>
      </c>
      <c r="C66" s="3"/>
      <c r="D66" s="3">
        <f>Tavola1!D66-Tavola1!D65</f>
        <v>27</v>
      </c>
      <c r="E66" s="3">
        <f>Tavola1!E66-Tavola1!E65</f>
        <v>17</v>
      </c>
      <c r="F66" s="3">
        <f>Tavola1!F66-Tavola1!F65</f>
        <v>-14</v>
      </c>
      <c r="G66" s="3">
        <f>Tavola1!G66-Tavola1!G65</f>
        <v>-13</v>
      </c>
      <c r="H66" s="3">
        <f>Tavola1!H66-Tavola1!H65</f>
        <v>-1</v>
      </c>
      <c r="I66" s="3">
        <f>Tavola1!J66-Tavola1!J65</f>
        <v>31</v>
      </c>
      <c r="J66" s="3">
        <f>Tavola1!K66-Tavola1!K65</f>
        <v>8</v>
      </c>
      <c r="K66" s="3">
        <f>Tavola1!L66-Tavola1!L65</f>
        <v>2</v>
      </c>
    </row>
    <row r="67" spans="1:11" hidden="1" outlineLevel="1" x14ac:dyDescent="0.2">
      <c r="A67" s="4">
        <v>43955</v>
      </c>
      <c r="B67" s="3">
        <f>Tavola1!B67-Tavola1!B66</f>
        <v>1211</v>
      </c>
      <c r="C67" s="3"/>
      <c r="D67" s="3">
        <f>Tavola1!D67-Tavola1!D66</f>
        <v>15</v>
      </c>
      <c r="E67" s="3">
        <f>Tavola1!E67-Tavola1!E66</f>
        <v>-1</v>
      </c>
      <c r="F67" s="3">
        <f>Tavola1!F67-Tavola1!F66</f>
        <v>-9</v>
      </c>
      <c r="G67" s="3">
        <f>Tavola1!G67-Tavola1!G66</f>
        <v>-7</v>
      </c>
      <c r="H67" s="3">
        <f>Tavola1!H67-Tavola1!H66</f>
        <v>-2</v>
      </c>
      <c r="I67" s="3">
        <f>Tavola1!J67-Tavola1!J66</f>
        <v>8</v>
      </c>
      <c r="J67" s="3">
        <f>Tavola1!K67-Tavola1!K66</f>
        <v>14</v>
      </c>
      <c r="K67" s="3">
        <f>Tavola1!L67-Tavola1!L66</f>
        <v>2</v>
      </c>
    </row>
    <row r="68" spans="1:11" hidden="1" outlineLevel="1" x14ac:dyDescent="0.2">
      <c r="A68" s="4">
        <v>43956</v>
      </c>
      <c r="B68" s="3">
        <f>Tavola1!B68-Tavola1!B67</f>
        <v>4140</v>
      </c>
      <c r="C68" s="3"/>
      <c r="D68" s="3">
        <f>Tavola1!D68-Tavola1!D67</f>
        <v>12</v>
      </c>
      <c r="E68" s="3">
        <f>Tavola1!E68-Tavola1!E67</f>
        <v>0</v>
      </c>
      <c r="F68" s="3">
        <f>Tavola1!F68-Tavola1!F67</f>
        <v>-10</v>
      </c>
      <c r="G68" s="3">
        <f>Tavola1!G68-Tavola1!G67</f>
        <v>-9</v>
      </c>
      <c r="H68" s="3">
        <f>Tavola1!H68-Tavola1!H67</f>
        <v>-1</v>
      </c>
      <c r="I68" s="3">
        <f>Tavola1!J68-Tavola1!J67</f>
        <v>10</v>
      </c>
      <c r="J68" s="3">
        <f>Tavola1!K68-Tavola1!K67</f>
        <v>9</v>
      </c>
      <c r="K68" s="3">
        <f>Tavola1!L68-Tavola1!L67</f>
        <v>3</v>
      </c>
    </row>
    <row r="69" spans="1:11" hidden="1" outlineLevel="1" x14ac:dyDescent="0.2">
      <c r="A69" s="4">
        <v>43957</v>
      </c>
      <c r="B69" s="3">
        <f>Tavola1!B69-Tavola1!B68</f>
        <v>1693</v>
      </c>
      <c r="C69" s="3"/>
      <c r="D69" s="3">
        <f>Tavola1!D69-Tavola1!D68</f>
        <v>14</v>
      </c>
      <c r="E69" s="3">
        <f>Tavola1!E69-Tavola1!E68</f>
        <v>-1</v>
      </c>
      <c r="F69" s="3">
        <f>Tavola1!F69-Tavola1!F68</f>
        <v>-9</v>
      </c>
      <c r="G69" s="3">
        <f>Tavola1!G69-Tavola1!G68</f>
        <v>-8</v>
      </c>
      <c r="H69" s="3">
        <f>Tavola1!H69-Tavola1!H68</f>
        <v>-1</v>
      </c>
      <c r="I69" s="3">
        <f>Tavola1!J69-Tavola1!J68</f>
        <v>8</v>
      </c>
      <c r="J69" s="3">
        <f>Tavola1!K69-Tavola1!K68</f>
        <v>12</v>
      </c>
      <c r="K69" s="3">
        <f>Tavola1!L69-Tavola1!L68</f>
        <v>3</v>
      </c>
    </row>
    <row r="70" spans="1:11" hidden="1" outlineLevel="1" x14ac:dyDescent="0.2">
      <c r="A70" s="4">
        <v>43958</v>
      </c>
      <c r="B70" s="3">
        <f>Tavola1!B70-Tavola1!B69</f>
        <v>2696</v>
      </c>
      <c r="C70" s="3"/>
      <c r="D70" s="3">
        <f>Tavola1!D70-Tavola1!D69</f>
        <v>7</v>
      </c>
      <c r="E70" s="3">
        <f>Tavola1!E70-Tavola1!E69</f>
        <v>-74</v>
      </c>
      <c r="F70" s="3">
        <f>Tavola1!F70-Tavola1!F69</f>
        <v>-14</v>
      </c>
      <c r="G70" s="3">
        <f>Tavola1!G70-Tavola1!G69</f>
        <v>-10</v>
      </c>
      <c r="H70" s="3">
        <f>Tavola1!H70-Tavola1!H69</f>
        <v>-4</v>
      </c>
      <c r="I70" s="3">
        <f>Tavola1!J70-Tavola1!J69</f>
        <v>-60</v>
      </c>
      <c r="J70" s="3">
        <f>Tavola1!K70-Tavola1!K69</f>
        <v>80</v>
      </c>
      <c r="K70" s="3">
        <f>Tavola1!L70-Tavola1!L69</f>
        <v>1</v>
      </c>
    </row>
    <row r="71" spans="1:11" hidden="1" outlineLevel="1" x14ac:dyDescent="0.2">
      <c r="A71" s="4">
        <v>43959</v>
      </c>
      <c r="B71" s="3">
        <f>Tavola1!B71-Tavola1!B70</f>
        <v>3016</v>
      </c>
      <c r="C71" s="3"/>
      <c r="D71" s="3">
        <f>Tavola1!D71-Tavola1!D70</f>
        <v>13</v>
      </c>
      <c r="E71" s="3">
        <f>Tavola1!E71-Tavola1!E70</f>
        <v>0</v>
      </c>
      <c r="F71" s="3">
        <f>Tavola1!F71-Tavola1!F70</f>
        <v>-41</v>
      </c>
      <c r="G71" s="3">
        <f>Tavola1!G71-Tavola1!G70</f>
        <v>-39</v>
      </c>
      <c r="H71" s="3">
        <f>Tavola1!H71-Tavola1!H70</f>
        <v>-2</v>
      </c>
      <c r="I71" s="3">
        <f>Tavola1!J71-Tavola1!J70</f>
        <v>41</v>
      </c>
      <c r="J71" s="3">
        <f>Tavola1!K71-Tavola1!K70</f>
        <v>11</v>
      </c>
      <c r="K71" s="3">
        <f>Tavola1!L71-Tavola1!L70</f>
        <v>2</v>
      </c>
    </row>
    <row r="72" spans="1:11" hidden="1" outlineLevel="1" x14ac:dyDescent="0.2">
      <c r="A72" s="4">
        <v>43960</v>
      </c>
      <c r="B72" s="3">
        <f>Tavola1!B72-Tavola1!B71</f>
        <v>2837</v>
      </c>
      <c r="C72" s="3"/>
      <c r="D72" s="3">
        <f>Tavola1!D72-Tavola1!D71</f>
        <v>12</v>
      </c>
      <c r="E72" s="3">
        <f>Tavola1!E72-Tavola1!E71</f>
        <v>-47</v>
      </c>
      <c r="F72" s="3">
        <f>Tavola1!F72-Tavola1!F71</f>
        <v>-35</v>
      </c>
      <c r="G72" s="3">
        <f>Tavola1!G72-Tavola1!G71</f>
        <v>-33</v>
      </c>
      <c r="H72" s="3">
        <f>Tavola1!H72-Tavola1!H71</f>
        <v>-2</v>
      </c>
      <c r="I72" s="3">
        <f>Tavola1!J72-Tavola1!J71</f>
        <v>-12</v>
      </c>
      <c r="J72" s="3">
        <f>Tavola1!K72-Tavola1!K71</f>
        <v>56</v>
      </c>
      <c r="K72" s="3">
        <f>Tavola1!L72-Tavola1!L71</f>
        <v>3</v>
      </c>
    </row>
    <row r="73" spans="1:11" hidden="1" outlineLevel="1" x14ac:dyDescent="0.2">
      <c r="A73" s="4">
        <v>43961</v>
      </c>
      <c r="B73" s="3">
        <f>Tavola1!B73-Tavola1!B72</f>
        <v>855</v>
      </c>
      <c r="C73" s="3"/>
      <c r="D73" s="3">
        <f>Tavola1!D73-Tavola1!D72</f>
        <v>14</v>
      </c>
      <c r="E73" s="3">
        <f>Tavola1!E73-Tavola1!E72</f>
        <v>-11</v>
      </c>
      <c r="F73" s="3">
        <f>Tavola1!F73-Tavola1!F72</f>
        <v>-5</v>
      </c>
      <c r="G73" s="3">
        <f>Tavola1!G73-Tavola1!G72</f>
        <v>-4</v>
      </c>
      <c r="H73" s="3">
        <f>Tavola1!H73-Tavola1!H72</f>
        <v>-1</v>
      </c>
      <c r="I73" s="3">
        <f>Tavola1!J73-Tavola1!J72</f>
        <v>-6</v>
      </c>
      <c r="J73" s="3">
        <f>Tavola1!K73-Tavola1!K72</f>
        <v>25</v>
      </c>
      <c r="K73" s="3">
        <f>Tavola1!L73-Tavola1!L72</f>
        <v>0</v>
      </c>
    </row>
    <row r="74" spans="1:11" hidden="1" outlineLevel="1" x14ac:dyDescent="0.2">
      <c r="A74" s="4">
        <v>43962</v>
      </c>
      <c r="B74" s="3">
        <f>Tavola1!B74-Tavola1!B73</f>
        <v>731</v>
      </c>
      <c r="C74" s="3"/>
      <c r="D74" s="3">
        <f>Tavola1!D74-Tavola1!D73</f>
        <v>12</v>
      </c>
      <c r="E74" s="3">
        <f>Tavola1!E74-Tavola1!E73</f>
        <v>-7</v>
      </c>
      <c r="F74" s="3">
        <f>Tavola1!F74-Tavola1!F73</f>
        <v>-2</v>
      </c>
      <c r="G74" s="3">
        <f>Tavola1!G74-Tavola1!G73</f>
        <v>-2</v>
      </c>
      <c r="H74" s="3">
        <f>Tavola1!H74-Tavola1!H73</f>
        <v>0</v>
      </c>
      <c r="I74" s="3">
        <f>Tavola1!J74-Tavola1!J73</f>
        <v>-5</v>
      </c>
      <c r="J74" s="3">
        <f>Tavola1!K74-Tavola1!K73</f>
        <v>18</v>
      </c>
      <c r="K74" s="3">
        <f>Tavola1!L74-Tavola1!L73</f>
        <v>1</v>
      </c>
    </row>
    <row r="75" spans="1:11" hidden="1" outlineLevel="1" x14ac:dyDescent="0.2">
      <c r="A75" s="4">
        <v>43963</v>
      </c>
      <c r="B75" s="3">
        <f>Tavola1!B75-Tavola1!B74</f>
        <v>1883</v>
      </c>
      <c r="C75" s="3"/>
      <c r="D75" s="3">
        <f>Tavola1!D75-Tavola1!D74</f>
        <v>4</v>
      </c>
      <c r="E75" s="3">
        <f>Tavola1!E75-Tavola1!E74</f>
        <v>-151</v>
      </c>
      <c r="F75" s="3">
        <f>Tavola1!F75-Tavola1!F74</f>
        <v>-38</v>
      </c>
      <c r="G75" s="3">
        <f>Tavola1!G75-Tavola1!G74</f>
        <v>-37</v>
      </c>
      <c r="H75" s="3">
        <f>Tavola1!H75-Tavola1!H74</f>
        <v>-1</v>
      </c>
      <c r="I75" s="3">
        <f>Tavola1!J75-Tavola1!J74</f>
        <v>-113</v>
      </c>
      <c r="J75" s="3">
        <f>Tavola1!K75-Tavola1!K74</f>
        <v>151</v>
      </c>
      <c r="K75" s="3">
        <f>Tavola1!L75-Tavola1!L74</f>
        <v>4</v>
      </c>
    </row>
    <row r="76" spans="1:11" hidden="1" outlineLevel="1" x14ac:dyDescent="0.2">
      <c r="A76" s="4">
        <v>43964</v>
      </c>
      <c r="B76" s="3">
        <f>Tavola1!B76-Tavola1!B75</f>
        <v>2974</v>
      </c>
      <c r="C76" s="3"/>
      <c r="D76" s="3">
        <f>Tavola1!D76-Tavola1!D75</f>
        <v>11</v>
      </c>
      <c r="E76" s="3">
        <f>Tavola1!E76-Tavola1!E75</f>
        <v>-22</v>
      </c>
      <c r="F76" s="3">
        <f>Tavola1!F76-Tavola1!F75</f>
        <v>-24</v>
      </c>
      <c r="G76" s="3">
        <f>Tavola1!G76-Tavola1!G75</f>
        <v>-22</v>
      </c>
      <c r="H76" s="3">
        <f>Tavola1!H76-Tavola1!H75</f>
        <v>-2</v>
      </c>
      <c r="I76" s="3">
        <f>Tavola1!J76-Tavola1!J75</f>
        <v>2</v>
      </c>
      <c r="J76" s="3">
        <f>Tavola1!K76-Tavola1!K75</f>
        <v>32</v>
      </c>
      <c r="K76" s="3">
        <f>Tavola1!L76-Tavola1!L75</f>
        <v>1</v>
      </c>
    </row>
    <row r="77" spans="1:11" hidden="1" outlineLevel="1" x14ac:dyDescent="0.2">
      <c r="A77" s="4">
        <v>43965</v>
      </c>
      <c r="B77" s="3">
        <f>Tavola1!B77-Tavola1!B76</f>
        <v>3146</v>
      </c>
      <c r="C77" s="3"/>
      <c r="D77" s="3">
        <f>Tavola1!D77-Tavola1!D76</f>
        <v>12</v>
      </c>
      <c r="E77" s="3">
        <f>Tavola1!E77-Tavola1!E76</f>
        <v>-35</v>
      </c>
      <c r="F77" s="3">
        <f>Tavola1!F77-Tavola1!F76</f>
        <v>-10</v>
      </c>
      <c r="G77" s="3">
        <f>Tavola1!G77-Tavola1!G76</f>
        <v>-9</v>
      </c>
      <c r="H77" s="3">
        <f>Tavola1!H77-Tavola1!H76</f>
        <v>-1</v>
      </c>
      <c r="I77" s="3">
        <f>Tavola1!J77-Tavola1!J76</f>
        <v>-25</v>
      </c>
      <c r="J77" s="3">
        <f>Tavola1!K77-Tavola1!K76</f>
        <v>46</v>
      </c>
      <c r="K77" s="3">
        <f>Tavola1!L77-Tavola1!L76</f>
        <v>0</v>
      </c>
    </row>
    <row r="78" spans="1:11" hidden="1" outlineLevel="1" x14ac:dyDescent="0.2">
      <c r="A78" s="4">
        <v>43966</v>
      </c>
      <c r="B78" s="3">
        <f>Tavola1!B78-Tavola1!B77</f>
        <v>1792</v>
      </c>
      <c r="C78" s="3"/>
      <c r="D78" s="3">
        <f>Tavola1!D78-Tavola1!D77</f>
        <v>8</v>
      </c>
      <c r="E78" s="3">
        <f>Tavola1!E78-Tavola1!E77</f>
        <v>-94</v>
      </c>
      <c r="F78" s="3">
        <f>Tavola1!F78-Tavola1!F77</f>
        <v>-6</v>
      </c>
      <c r="G78" s="3">
        <f>Tavola1!G78-Tavola1!G77</f>
        <v>-5</v>
      </c>
      <c r="H78" s="3">
        <f>Tavola1!H78-Tavola1!H77</f>
        <v>-1</v>
      </c>
      <c r="I78" s="3">
        <f>Tavola1!J78-Tavola1!J77</f>
        <v>-88</v>
      </c>
      <c r="J78" s="3">
        <f>Tavola1!K78-Tavola1!K77</f>
        <v>102</v>
      </c>
      <c r="K78" s="3">
        <f>Tavola1!L78-Tavola1!L77</f>
        <v>1</v>
      </c>
    </row>
    <row r="79" spans="1:11" hidden="1" outlineLevel="1" x14ac:dyDescent="0.2">
      <c r="A79" s="4">
        <v>43967</v>
      </c>
      <c r="B79" s="3">
        <f>Tavola1!B79-Tavola1!B78</f>
        <v>2034</v>
      </c>
      <c r="C79" s="3"/>
      <c r="D79" s="3">
        <f>Tavola1!D79-Tavola1!D78</f>
        <v>8</v>
      </c>
      <c r="E79" s="3">
        <f>Tavola1!E79-Tavola1!E78</f>
        <v>-101</v>
      </c>
      <c r="F79" s="3">
        <f>Tavola1!F79-Tavola1!F78</f>
        <v>-38</v>
      </c>
      <c r="G79" s="3">
        <f>Tavola1!G79-Tavola1!G78</f>
        <v>-39</v>
      </c>
      <c r="H79" s="3">
        <f>Tavola1!H79-Tavola1!H78</f>
        <v>1</v>
      </c>
      <c r="I79" s="3">
        <f>Tavola1!J79-Tavola1!J78</f>
        <v>-63</v>
      </c>
      <c r="J79" s="3">
        <f>Tavola1!K79-Tavola1!K78</f>
        <v>107</v>
      </c>
      <c r="K79" s="3">
        <f>Tavola1!L79-Tavola1!L78</f>
        <v>2</v>
      </c>
    </row>
    <row r="80" spans="1:11" hidden="1" outlineLevel="1" x14ac:dyDescent="0.2">
      <c r="A80" s="4">
        <v>43968</v>
      </c>
      <c r="B80" s="3">
        <f>Tavola1!B80-Tavola1!B79</f>
        <v>2463</v>
      </c>
      <c r="C80" s="3"/>
      <c r="D80" s="3">
        <f>Tavola1!D80-Tavola1!D79</f>
        <v>6</v>
      </c>
      <c r="E80" s="3">
        <f>Tavola1!E80-Tavola1!E79</f>
        <v>-104</v>
      </c>
      <c r="F80" s="3">
        <f>Tavola1!F80-Tavola1!F79</f>
        <v>-13</v>
      </c>
      <c r="G80" s="3">
        <f>Tavola1!G80-Tavola1!G79</f>
        <v>-14</v>
      </c>
      <c r="H80" s="3">
        <f>Tavola1!H80-Tavola1!H79</f>
        <v>1</v>
      </c>
      <c r="I80" s="3">
        <f>Tavola1!J80-Tavola1!J79</f>
        <v>-91</v>
      </c>
      <c r="J80" s="3">
        <f>Tavola1!K80-Tavola1!K79</f>
        <v>108</v>
      </c>
      <c r="K80" s="3">
        <f>Tavola1!L80-Tavola1!L79</f>
        <v>2</v>
      </c>
    </row>
    <row r="81" spans="1:11" hidden="1" outlineLevel="1" x14ac:dyDescent="0.2">
      <c r="A81" s="4">
        <v>43969</v>
      </c>
      <c r="B81" s="3">
        <f>Tavola1!B81-Tavola1!B80</f>
        <v>1433</v>
      </c>
      <c r="C81" s="3"/>
      <c r="D81" s="3">
        <f>Tavola1!D81-Tavola1!D80</f>
        <v>7</v>
      </c>
      <c r="E81" s="3">
        <f>Tavola1!E81-Tavola1!E80</f>
        <v>-16</v>
      </c>
      <c r="F81" s="3">
        <f>Tavola1!F81-Tavola1!F80</f>
        <v>-8</v>
      </c>
      <c r="G81" s="3">
        <f>Tavola1!G81-Tavola1!G80</f>
        <v>-8</v>
      </c>
      <c r="H81" s="3">
        <f>Tavola1!H81-Tavola1!H80</f>
        <v>0</v>
      </c>
      <c r="I81" s="3">
        <f>Tavola1!J81-Tavola1!J80</f>
        <v>-8</v>
      </c>
      <c r="J81" s="3">
        <f>Tavola1!K81-Tavola1!K80</f>
        <v>23</v>
      </c>
      <c r="K81" s="3">
        <f>Tavola1!L81-Tavola1!L80</f>
        <v>0</v>
      </c>
    </row>
    <row r="82" spans="1:11" hidden="1" outlineLevel="1" x14ac:dyDescent="0.2">
      <c r="A82" s="4">
        <v>43970</v>
      </c>
      <c r="B82" s="3">
        <f>Tavola1!B82-Tavola1!B81</f>
        <v>3181</v>
      </c>
      <c r="C82" s="3"/>
      <c r="D82" s="3">
        <f>Tavola1!D82-Tavola1!D81</f>
        <v>8</v>
      </c>
      <c r="E82" s="3">
        <f>Tavola1!E82-Tavola1!E81</f>
        <v>-15</v>
      </c>
      <c r="F82" s="3">
        <f>Tavola1!F82-Tavola1!F81</f>
        <v>-13</v>
      </c>
      <c r="G82" s="3">
        <f>Tavola1!G82-Tavola1!G81</f>
        <v>-12</v>
      </c>
      <c r="H82" s="3">
        <f>Tavola1!H82-Tavola1!H81</f>
        <v>-1</v>
      </c>
      <c r="I82" s="3">
        <f>Tavola1!J82-Tavola1!J81</f>
        <v>-2</v>
      </c>
      <c r="J82" s="3">
        <f>Tavola1!K82-Tavola1!K81</f>
        <v>22</v>
      </c>
      <c r="K82" s="3">
        <f>Tavola1!L82-Tavola1!L81</f>
        <v>1</v>
      </c>
    </row>
    <row r="83" spans="1:11" hidden="1" outlineLevel="1" x14ac:dyDescent="0.2">
      <c r="A83" s="4">
        <v>43971</v>
      </c>
      <c r="B83" s="3">
        <f>Tavola1!B83-Tavola1!B82</f>
        <v>1533</v>
      </c>
      <c r="C83" s="3"/>
      <c r="D83" s="3">
        <f>Tavola1!D83-Tavola1!D82</f>
        <v>8</v>
      </c>
      <c r="E83" s="3">
        <f>Tavola1!E83-Tavola1!E82</f>
        <v>-1</v>
      </c>
      <c r="F83" s="3">
        <f>Tavola1!F83-Tavola1!F82</f>
        <v>-8</v>
      </c>
      <c r="G83" s="3">
        <f>Tavola1!G83-Tavola1!G82</f>
        <v>-7</v>
      </c>
      <c r="H83" s="3">
        <f>Tavola1!H83-Tavola1!H82</f>
        <v>-1</v>
      </c>
      <c r="I83" s="3">
        <f>Tavola1!J83-Tavola1!J82</f>
        <v>7</v>
      </c>
      <c r="J83" s="3">
        <f>Tavola1!K83-Tavola1!K82</f>
        <v>9</v>
      </c>
      <c r="K83" s="3">
        <f>Tavola1!L83-Tavola1!L82</f>
        <v>0</v>
      </c>
    </row>
    <row r="84" spans="1:11" hidden="1" outlineLevel="1" x14ac:dyDescent="0.2">
      <c r="A84" s="4">
        <v>43972</v>
      </c>
      <c r="B84" s="3">
        <f>Tavola1!B84-Tavola1!B83</f>
        <v>3775</v>
      </c>
      <c r="C84" s="3"/>
      <c r="D84" s="3">
        <f>Tavola1!D84-Tavola1!D83</f>
        <v>6</v>
      </c>
      <c r="E84" s="3">
        <f>Tavola1!E84-Tavola1!E83</f>
        <v>-1</v>
      </c>
      <c r="F84" s="3">
        <f>Tavola1!F84-Tavola1!F83</f>
        <v>-11</v>
      </c>
      <c r="G84" s="3">
        <f>Tavola1!G84-Tavola1!G83</f>
        <v>-11</v>
      </c>
      <c r="H84" s="3">
        <f>Tavola1!H84-Tavola1!H83</f>
        <v>0</v>
      </c>
      <c r="I84" s="3">
        <f>Tavola1!J84-Tavola1!J83</f>
        <v>10</v>
      </c>
      <c r="J84" s="3">
        <f>Tavola1!K84-Tavola1!K83</f>
        <v>7</v>
      </c>
      <c r="K84" s="3">
        <f>Tavola1!L84-Tavola1!L83</f>
        <v>0</v>
      </c>
    </row>
    <row r="85" spans="1:11" hidden="1" outlineLevel="1" x14ac:dyDescent="0.2">
      <c r="A85" s="4">
        <v>43973</v>
      </c>
      <c r="B85" s="3">
        <f>Tavola1!B85-Tavola1!B84</f>
        <v>2083</v>
      </c>
      <c r="C85" s="3"/>
      <c r="D85" s="3">
        <f>Tavola1!D85-Tavola1!D84</f>
        <v>4</v>
      </c>
      <c r="E85" s="3">
        <f>Tavola1!E85-Tavola1!E84</f>
        <v>-3</v>
      </c>
      <c r="F85" s="3">
        <f>Tavola1!F85-Tavola1!F84</f>
        <v>-5</v>
      </c>
      <c r="G85" s="3">
        <f>Tavola1!G85-Tavola1!G84</f>
        <v>-4</v>
      </c>
      <c r="H85" s="3">
        <f>Tavola1!H85-Tavola1!H84</f>
        <v>-1</v>
      </c>
      <c r="I85" s="3">
        <f>Tavola1!J85-Tavola1!J84</f>
        <v>2</v>
      </c>
      <c r="J85" s="3">
        <f>Tavola1!K85-Tavola1!K84</f>
        <v>7</v>
      </c>
      <c r="K85" s="3">
        <f>Tavola1!L85-Tavola1!L84</f>
        <v>0</v>
      </c>
    </row>
    <row r="86" spans="1:11" hidden="1" outlineLevel="1" x14ac:dyDescent="0.2">
      <c r="A86" s="4">
        <v>43974</v>
      </c>
      <c r="B86" s="3">
        <f>Tavola1!B86-Tavola1!B85</f>
        <v>2482</v>
      </c>
      <c r="C86" s="3"/>
      <c r="D86" s="3">
        <f>Tavola1!D86-Tavola1!D85</f>
        <v>0</v>
      </c>
      <c r="E86" s="3">
        <f>Tavola1!E86-Tavola1!E85</f>
        <v>-7</v>
      </c>
      <c r="F86" s="3">
        <f>Tavola1!F86-Tavola1!F85</f>
        <v>-9</v>
      </c>
      <c r="G86" s="3">
        <f>Tavola1!G86-Tavola1!G85</f>
        <v>-8</v>
      </c>
      <c r="H86" s="3">
        <f>Tavola1!H86-Tavola1!H85</f>
        <v>-1</v>
      </c>
      <c r="I86" s="3">
        <f>Tavola1!J86-Tavola1!J85</f>
        <v>2</v>
      </c>
      <c r="J86" s="3">
        <f>Tavola1!K86-Tavola1!K85</f>
        <v>6</v>
      </c>
      <c r="K86" s="3">
        <f>Tavola1!L86-Tavola1!L85</f>
        <v>1</v>
      </c>
    </row>
    <row r="87" spans="1:11" hidden="1" outlineLevel="1" x14ac:dyDescent="0.2">
      <c r="A87" s="4">
        <v>43975</v>
      </c>
      <c r="B87" s="3">
        <f>Tavola1!B87-Tavola1!B86</f>
        <v>1336</v>
      </c>
      <c r="C87" s="3"/>
      <c r="D87" s="3">
        <f>Tavola1!D87-Tavola1!D86</f>
        <v>2</v>
      </c>
      <c r="E87" s="3">
        <f>Tavola1!E87-Tavola1!E86</f>
        <v>-59</v>
      </c>
      <c r="F87" s="3">
        <f>Tavola1!F87-Tavola1!F86</f>
        <v>-4</v>
      </c>
      <c r="G87" s="3">
        <f>Tavola1!G87-Tavola1!G86</f>
        <v>-4</v>
      </c>
      <c r="H87" s="3">
        <f>Tavola1!H87-Tavola1!H86</f>
        <v>0</v>
      </c>
      <c r="I87" s="3">
        <f>Tavola1!J87-Tavola1!J86</f>
        <v>-55</v>
      </c>
      <c r="J87" s="3">
        <f>Tavola1!K87-Tavola1!K86</f>
        <v>61</v>
      </c>
      <c r="K87" s="3">
        <f>Tavola1!L87-Tavola1!L86</f>
        <v>0</v>
      </c>
    </row>
    <row r="88" spans="1:11" hidden="1" outlineLevel="1" x14ac:dyDescent="0.2">
      <c r="A88" s="4">
        <v>43976</v>
      </c>
      <c r="B88" s="3">
        <f>Tavola1!B88-Tavola1!B87</f>
        <v>2012</v>
      </c>
      <c r="C88" s="3"/>
      <c r="D88" s="3">
        <f>Tavola1!D88-Tavola1!D87</f>
        <v>4</v>
      </c>
      <c r="E88" s="3">
        <f>Tavola1!E88-Tavola1!E87</f>
        <v>-20</v>
      </c>
      <c r="F88" s="3">
        <f>Tavola1!F88-Tavola1!F87</f>
        <v>-2</v>
      </c>
      <c r="G88" s="3">
        <f>Tavola1!G88-Tavola1!G87</f>
        <v>-2</v>
      </c>
      <c r="H88" s="3">
        <f>Tavola1!H88-Tavola1!H87</f>
        <v>0</v>
      </c>
      <c r="I88" s="3">
        <f>Tavola1!J88-Tavola1!J87</f>
        <v>-18</v>
      </c>
      <c r="J88" s="3">
        <f>Tavola1!K88-Tavola1!K87</f>
        <v>23</v>
      </c>
      <c r="K88" s="3">
        <f>Tavola1!L88-Tavola1!L87</f>
        <v>1</v>
      </c>
    </row>
    <row r="89" spans="1:11" hidden="1" outlineLevel="1" x14ac:dyDescent="0.2">
      <c r="A89" s="4">
        <v>43977</v>
      </c>
      <c r="B89" s="3">
        <f>Tavola1!B89-Tavola1!B88</f>
        <v>2421</v>
      </c>
      <c r="C89" s="3"/>
      <c r="D89" s="3">
        <f>Tavola1!D89-Tavola1!D88</f>
        <v>3</v>
      </c>
      <c r="E89" s="3">
        <f>Tavola1!E89-Tavola1!E88</f>
        <v>-3</v>
      </c>
      <c r="F89" s="3">
        <f>Tavola1!F89-Tavola1!F88</f>
        <v>-5</v>
      </c>
      <c r="G89" s="3">
        <f>Tavola1!G89-Tavola1!G88</f>
        <v>-6</v>
      </c>
      <c r="H89" s="3">
        <f>Tavola1!H89-Tavola1!H88</f>
        <v>1</v>
      </c>
      <c r="I89" s="3">
        <f>Tavola1!J89-Tavola1!J88</f>
        <v>2</v>
      </c>
      <c r="J89" s="3">
        <f>Tavola1!K89-Tavola1!K88</f>
        <v>5</v>
      </c>
      <c r="K89" s="3">
        <f>Tavola1!L89-Tavola1!L88</f>
        <v>1</v>
      </c>
    </row>
    <row r="90" spans="1:11" hidden="1" outlineLevel="1" x14ac:dyDescent="0.2">
      <c r="A90" s="4">
        <v>43978</v>
      </c>
      <c r="B90" s="3">
        <f>Tavola1!B90-Tavola1!B89</f>
        <v>2613</v>
      </c>
      <c r="C90" s="3"/>
      <c r="D90" s="3">
        <f>Tavola1!D90-Tavola1!D89</f>
        <v>5</v>
      </c>
      <c r="E90" s="3">
        <f>Tavola1!E90-Tavola1!E89</f>
        <v>-112</v>
      </c>
      <c r="F90" s="3">
        <f>Tavola1!F90-Tavola1!F89</f>
        <v>-10</v>
      </c>
      <c r="G90" s="3">
        <f>Tavola1!G90-Tavola1!G89</f>
        <v>-10</v>
      </c>
      <c r="H90" s="3">
        <f>Tavola1!H90-Tavola1!H89</f>
        <v>0</v>
      </c>
      <c r="I90" s="3">
        <f>Tavola1!J90-Tavola1!J89</f>
        <v>-102</v>
      </c>
      <c r="J90" s="3">
        <f>Tavola1!K90-Tavola1!K89</f>
        <v>116</v>
      </c>
      <c r="K90" s="3">
        <f>Tavola1!L90-Tavola1!L89</f>
        <v>1</v>
      </c>
    </row>
    <row r="91" spans="1:11" hidden="1" outlineLevel="1" x14ac:dyDescent="0.2">
      <c r="A91" s="4">
        <v>43979</v>
      </c>
      <c r="B91" s="3">
        <f>Tavola1!B91-Tavola1!B90</f>
        <v>2221</v>
      </c>
      <c r="C91" s="3"/>
      <c r="D91" s="3">
        <f>Tavola1!D91-Tavola1!D90</f>
        <v>3</v>
      </c>
      <c r="E91" s="3">
        <f>Tavola1!E91-Tavola1!E90</f>
        <v>-173</v>
      </c>
      <c r="F91" s="3">
        <f>Tavola1!F91-Tavola1!F90</f>
        <v>-3</v>
      </c>
      <c r="G91" s="3">
        <f>Tavola1!G91-Tavola1!G90</f>
        <v>-1</v>
      </c>
      <c r="H91" s="3">
        <f>Tavola1!H91-Tavola1!H90</f>
        <v>-2</v>
      </c>
      <c r="I91" s="3">
        <f>Tavola1!J91-Tavola1!J90</f>
        <v>-170</v>
      </c>
      <c r="J91" s="3">
        <f>Tavola1!K91-Tavola1!K90</f>
        <v>176</v>
      </c>
      <c r="K91" s="3">
        <f>Tavola1!L91-Tavola1!L90</f>
        <v>0</v>
      </c>
    </row>
    <row r="92" spans="1:11" hidden="1" outlineLevel="1" x14ac:dyDescent="0.2">
      <c r="A92" s="4">
        <v>43980</v>
      </c>
      <c r="B92" s="3">
        <f>Tavola1!B92-Tavola1!B91</f>
        <v>3463</v>
      </c>
      <c r="C92" s="3"/>
      <c r="D92" s="3">
        <f>Tavola1!D92-Tavola1!D91</f>
        <v>2</v>
      </c>
      <c r="E92" s="3">
        <f>Tavola1!E92-Tavola1!E91</f>
        <v>-8</v>
      </c>
      <c r="F92" s="3">
        <f>Tavola1!F92-Tavola1!F91</f>
        <v>-6</v>
      </c>
      <c r="G92" s="3">
        <f>Tavola1!G92-Tavola1!G91</f>
        <v>-5</v>
      </c>
      <c r="H92" s="3">
        <f>Tavola1!H92-Tavola1!H91</f>
        <v>-1</v>
      </c>
      <c r="I92" s="3">
        <f>Tavola1!J92-Tavola1!J91</f>
        <v>-2</v>
      </c>
      <c r="J92" s="3">
        <f>Tavola1!K92-Tavola1!K91</f>
        <v>10</v>
      </c>
      <c r="K92" s="3">
        <f>Tavola1!L92-Tavola1!L91</f>
        <v>0</v>
      </c>
    </row>
    <row r="93" spans="1:11" hidden="1" outlineLevel="1" x14ac:dyDescent="0.2">
      <c r="A93" s="4">
        <v>43981</v>
      </c>
      <c r="B93" s="3">
        <f>Tavola1!B93-Tavola1!B92</f>
        <v>2892</v>
      </c>
      <c r="C93" s="3"/>
      <c r="D93" s="3">
        <f>Tavola1!D93-Tavola1!D92</f>
        <v>2</v>
      </c>
      <c r="E93" s="3">
        <f>Tavola1!E93-Tavola1!E92</f>
        <v>-138</v>
      </c>
      <c r="F93" s="3">
        <f>Tavola1!F93-Tavola1!F92</f>
        <v>0</v>
      </c>
      <c r="G93" s="3">
        <f>Tavola1!G93-Tavola1!G92</f>
        <v>0</v>
      </c>
      <c r="H93" s="3">
        <f>Tavola1!H93-Tavola1!H92</f>
        <v>0</v>
      </c>
      <c r="I93" s="3">
        <f>Tavola1!J93-Tavola1!J92</f>
        <v>-138</v>
      </c>
      <c r="J93" s="3">
        <f>Tavola1!K93-Tavola1!K92</f>
        <v>139</v>
      </c>
      <c r="K93" s="3">
        <f>Tavola1!L93-Tavola1!L92</f>
        <v>1</v>
      </c>
    </row>
    <row r="94" spans="1:11" hidden="1" outlineLevel="1" x14ac:dyDescent="0.2">
      <c r="A94" s="4">
        <v>43982</v>
      </c>
      <c r="B94" s="3">
        <f>Tavola1!B94-Tavola1!B93</f>
        <v>1183</v>
      </c>
      <c r="C94" s="3"/>
      <c r="D94" s="3">
        <f>Tavola1!D94-Tavola1!D93</f>
        <v>1</v>
      </c>
      <c r="E94" s="3">
        <f>Tavola1!E94-Tavola1!E93</f>
        <v>-13</v>
      </c>
      <c r="F94" s="3">
        <f>Tavola1!F94-Tavola1!F93</f>
        <v>-2</v>
      </c>
      <c r="G94" s="3">
        <f>Tavola1!G94-Tavola1!G93</f>
        <v>-2</v>
      </c>
      <c r="H94" s="3">
        <f>Tavola1!H94-Tavola1!H93</f>
        <v>0</v>
      </c>
      <c r="I94" s="3">
        <f>Tavola1!J94-Tavola1!J93</f>
        <v>-11</v>
      </c>
      <c r="J94" s="3">
        <f>Tavola1!K94-Tavola1!K93</f>
        <v>13</v>
      </c>
      <c r="K94" s="3">
        <f>Tavola1!L94-Tavola1!L93</f>
        <v>1</v>
      </c>
    </row>
    <row r="95" spans="1:11" hidden="1" outlineLevel="1" x14ac:dyDescent="0.2">
      <c r="A95" s="4">
        <v>43983</v>
      </c>
      <c r="B95" s="3">
        <f>Tavola1!B95-Tavola1!B94</f>
        <v>1132</v>
      </c>
      <c r="C95" s="3"/>
      <c r="D95" s="3">
        <f>Tavola1!D95-Tavola1!D94</f>
        <v>0</v>
      </c>
      <c r="E95" s="3">
        <f>Tavola1!E95-Tavola1!E94</f>
        <v>-19</v>
      </c>
      <c r="F95" s="3">
        <f>Tavola1!F95-Tavola1!F94</f>
        <v>1</v>
      </c>
      <c r="G95" s="3">
        <f>Tavola1!G95-Tavola1!G94</f>
        <v>0</v>
      </c>
      <c r="H95" s="3">
        <f>Tavola1!H95-Tavola1!H94</f>
        <v>1</v>
      </c>
      <c r="I95" s="3">
        <f>Tavola1!J95-Tavola1!J94</f>
        <v>-20</v>
      </c>
      <c r="J95" s="3">
        <f>Tavola1!K95-Tavola1!K94</f>
        <v>19</v>
      </c>
      <c r="K95" s="3">
        <f>Tavola1!L95-Tavola1!L94</f>
        <v>0</v>
      </c>
    </row>
    <row r="96" spans="1:11" hidden="1" outlineLevel="1" x14ac:dyDescent="0.2">
      <c r="A96" s="4">
        <v>43984</v>
      </c>
      <c r="B96" s="3">
        <f>Tavola1!B96-Tavola1!B95</f>
        <v>2231</v>
      </c>
      <c r="C96" s="3"/>
      <c r="D96" s="3">
        <f>Tavola1!D96-Tavola1!D95</f>
        <v>4</v>
      </c>
      <c r="E96" s="3">
        <f>Tavola1!E96-Tavola1!E95</f>
        <v>-5</v>
      </c>
      <c r="F96" s="3">
        <f>Tavola1!F96-Tavola1!F95</f>
        <v>-4</v>
      </c>
      <c r="G96" s="3">
        <f>Tavola1!G96-Tavola1!G95</f>
        <v>-3</v>
      </c>
      <c r="H96" s="3">
        <f>Tavola1!H96-Tavola1!H95</f>
        <v>-1</v>
      </c>
      <c r="I96" s="3">
        <f>Tavola1!J96-Tavola1!J95</f>
        <v>-1</v>
      </c>
      <c r="J96" s="3">
        <f>Tavola1!K96-Tavola1!K95</f>
        <v>8</v>
      </c>
      <c r="K96" s="3">
        <f>Tavola1!L96-Tavola1!L95</f>
        <v>1</v>
      </c>
    </row>
    <row r="97" spans="1:11" hidden="1" outlineLevel="1" x14ac:dyDescent="0.2">
      <c r="A97" s="4">
        <v>43985</v>
      </c>
      <c r="B97" s="3">
        <f>Tavola1!B97-Tavola1!B96</f>
        <v>1456</v>
      </c>
      <c r="C97" s="3"/>
      <c r="D97" s="3">
        <f>Tavola1!D97-Tavola1!D96</f>
        <v>0</v>
      </c>
      <c r="E97" s="3">
        <f>Tavola1!E97-Tavola1!E96</f>
        <v>-58</v>
      </c>
      <c r="F97" s="3">
        <f>Tavola1!F97-Tavola1!F96</f>
        <v>-2</v>
      </c>
      <c r="G97" s="3">
        <f>Tavola1!G97-Tavola1!G96</f>
        <v>-2</v>
      </c>
      <c r="H97" s="3">
        <f>Tavola1!H97-Tavola1!H96</f>
        <v>0</v>
      </c>
      <c r="I97" s="3">
        <f>Tavola1!J97-Tavola1!J96</f>
        <v>-56</v>
      </c>
      <c r="J97" s="3">
        <f>Tavola1!K97-Tavola1!K96</f>
        <v>58</v>
      </c>
      <c r="K97" s="3">
        <f>Tavola1!L97-Tavola1!L96</f>
        <v>0</v>
      </c>
    </row>
    <row r="98" spans="1:11" hidden="1" outlineLevel="1" x14ac:dyDescent="0.2">
      <c r="A98" s="4">
        <v>43986</v>
      </c>
      <c r="B98" s="3">
        <f>Tavola1!B98-Tavola1!B97</f>
        <v>2995</v>
      </c>
      <c r="C98" s="3"/>
      <c r="D98" s="3">
        <f>Tavola1!D98-Tavola1!D97</f>
        <v>0</v>
      </c>
      <c r="E98" s="3">
        <f>Tavola1!E98-Tavola1!E97</f>
        <v>-25</v>
      </c>
      <c r="F98" s="3">
        <f>Tavola1!F98-Tavola1!F97</f>
        <v>-4</v>
      </c>
      <c r="G98" s="3">
        <f>Tavola1!G98-Tavola1!G97</f>
        <v>-3</v>
      </c>
      <c r="H98" s="3">
        <f>Tavola1!H98-Tavola1!H97</f>
        <v>-1</v>
      </c>
      <c r="I98" s="3">
        <f>Tavola1!J98-Tavola1!J97</f>
        <v>-21</v>
      </c>
      <c r="J98" s="3">
        <f>Tavola1!K98-Tavola1!K97</f>
        <v>24</v>
      </c>
      <c r="K98" s="3">
        <f>Tavola1!L98-Tavola1!L97</f>
        <v>1</v>
      </c>
    </row>
    <row r="99" spans="1:11" hidden="1" outlineLevel="1" x14ac:dyDescent="0.2">
      <c r="A99" s="4">
        <v>43987</v>
      </c>
      <c r="B99" s="3">
        <f>Tavola1!B99-Tavola1!B98</f>
        <v>2771</v>
      </c>
      <c r="C99" s="3"/>
      <c r="D99" s="3">
        <f>Tavola1!D99-Tavola1!D98</f>
        <v>1</v>
      </c>
      <c r="E99" s="3">
        <f>Tavola1!E99-Tavola1!E98</f>
        <v>-7</v>
      </c>
      <c r="F99" s="3">
        <f>Tavola1!F99-Tavola1!F98</f>
        <v>-3</v>
      </c>
      <c r="G99" s="3">
        <f>Tavola1!G99-Tavola1!G98</f>
        <v>-3</v>
      </c>
      <c r="H99" s="3">
        <f>Tavola1!H99-Tavola1!H98</f>
        <v>0</v>
      </c>
      <c r="I99" s="3">
        <f>Tavola1!J99-Tavola1!J98</f>
        <v>-4</v>
      </c>
      <c r="J99" s="3">
        <f>Tavola1!K99-Tavola1!K98</f>
        <v>8</v>
      </c>
      <c r="K99" s="3">
        <f>Tavola1!L99-Tavola1!L98</f>
        <v>0</v>
      </c>
    </row>
    <row r="100" spans="1:11" hidden="1" outlineLevel="1" x14ac:dyDescent="0.2">
      <c r="A100" s="4">
        <v>43988</v>
      </c>
      <c r="B100" s="3">
        <f>Tavola1!B100-Tavola1!B99</f>
        <v>2793</v>
      </c>
      <c r="C100" s="3"/>
      <c r="D100" s="3">
        <f>Tavola1!D100-Tavola1!D99</f>
        <v>2</v>
      </c>
      <c r="E100" s="3">
        <f>Tavola1!E100-Tavola1!E99</f>
        <v>-6</v>
      </c>
      <c r="F100" s="3">
        <f>Tavola1!F100-Tavola1!F99</f>
        <v>-6</v>
      </c>
      <c r="G100" s="3">
        <f>Tavola1!G100-Tavola1!G99</f>
        <v>-7</v>
      </c>
      <c r="H100" s="3">
        <f>Tavola1!H100-Tavola1!H99</f>
        <v>1</v>
      </c>
      <c r="I100" s="3">
        <f>Tavola1!J100-Tavola1!J99</f>
        <v>0</v>
      </c>
      <c r="J100" s="3">
        <f>Tavola1!K100-Tavola1!K99</f>
        <v>8</v>
      </c>
      <c r="K100" s="3">
        <f>Tavola1!L100-Tavola1!L99</f>
        <v>0</v>
      </c>
    </row>
    <row r="101" spans="1:11" hidden="1" outlineLevel="1" x14ac:dyDescent="0.2">
      <c r="A101" s="4">
        <v>43989</v>
      </c>
      <c r="B101" s="3">
        <f>Tavola1!B101-Tavola1!B100</f>
        <v>1553</v>
      </c>
      <c r="C101" s="3"/>
      <c r="D101" s="3">
        <f>Tavola1!D101-Tavola1!D100</f>
        <v>1</v>
      </c>
      <c r="E101" s="3">
        <f>Tavola1!E101-Tavola1!E100</f>
        <v>-4</v>
      </c>
      <c r="F101" s="3">
        <f>Tavola1!F101-Tavola1!F100</f>
        <v>-5</v>
      </c>
      <c r="G101" s="3">
        <f>Tavola1!G101-Tavola1!G100</f>
        <v>-5</v>
      </c>
      <c r="H101" s="3">
        <f>Tavola1!H101-Tavola1!H100</f>
        <v>0</v>
      </c>
      <c r="I101" s="3">
        <f>Tavola1!J101-Tavola1!J100</f>
        <v>1</v>
      </c>
      <c r="J101" s="3">
        <f>Tavola1!K101-Tavola1!K100</f>
        <v>4</v>
      </c>
      <c r="K101" s="3">
        <f>Tavola1!L101-Tavola1!L100</f>
        <v>1</v>
      </c>
    </row>
    <row r="102" spans="1:11" hidden="1" outlineLevel="1" x14ac:dyDescent="0.2">
      <c r="A102" s="4">
        <v>43990</v>
      </c>
      <c r="B102" s="3">
        <f>Tavola1!B102-Tavola1!B101</f>
        <v>708</v>
      </c>
      <c r="C102" s="3"/>
      <c r="D102" s="3">
        <f>Tavola1!D102-Tavola1!D101</f>
        <v>1</v>
      </c>
      <c r="E102" s="3">
        <f>Tavola1!E102-Tavola1!E101</f>
        <v>-9</v>
      </c>
      <c r="F102" s="3">
        <f>Tavola1!F102-Tavola1!F101</f>
        <v>-2</v>
      </c>
      <c r="G102" s="3">
        <f>Tavola1!G102-Tavola1!G101</f>
        <v>-2</v>
      </c>
      <c r="H102" s="3">
        <f>Tavola1!H102-Tavola1!H101</f>
        <v>0</v>
      </c>
      <c r="I102" s="3">
        <f>Tavola1!J102-Tavola1!J101</f>
        <v>-7</v>
      </c>
      <c r="J102" s="3">
        <f>Tavola1!K102-Tavola1!K101</f>
        <v>9</v>
      </c>
      <c r="K102" s="3">
        <f>Tavola1!L102-Tavola1!L101</f>
        <v>1</v>
      </c>
    </row>
    <row r="103" spans="1:11" hidden="1" outlineLevel="1" x14ac:dyDescent="0.2">
      <c r="A103" s="4">
        <v>43991</v>
      </c>
      <c r="B103" s="3">
        <f>Tavola1!B103-Tavola1!B102</f>
        <v>2869</v>
      </c>
      <c r="C103" s="3"/>
      <c r="D103" s="3">
        <f>Tavola1!D103-Tavola1!D102</f>
        <v>2</v>
      </c>
      <c r="E103" s="3">
        <f>Tavola1!E103-Tavola1!E102</f>
        <v>0</v>
      </c>
      <c r="F103" s="3">
        <f>Tavola1!F103-Tavola1!F102</f>
        <v>-2</v>
      </c>
      <c r="G103" s="3">
        <f>Tavola1!G103-Tavola1!G102</f>
        <v>-1</v>
      </c>
      <c r="H103" s="3">
        <f>Tavola1!H103-Tavola1!H102</f>
        <v>-1</v>
      </c>
      <c r="I103" s="3">
        <f>Tavola1!J103-Tavola1!J102</f>
        <v>2</v>
      </c>
      <c r="J103" s="3">
        <f>Tavola1!K103-Tavola1!K102</f>
        <v>2</v>
      </c>
      <c r="K103" s="3">
        <f>Tavola1!L103-Tavola1!L102</f>
        <v>0</v>
      </c>
    </row>
    <row r="104" spans="1:11" hidden="1" outlineLevel="1" x14ac:dyDescent="0.2">
      <c r="A104" s="4">
        <v>43992</v>
      </c>
      <c r="B104" s="3">
        <f>Tavola1!B104-Tavola1!B103</f>
        <v>2822</v>
      </c>
      <c r="C104" s="3"/>
      <c r="D104" s="3">
        <f>Tavola1!D104-Tavola1!D103</f>
        <v>1</v>
      </c>
      <c r="E104" s="3">
        <f>Tavola1!E104-Tavola1!E103</f>
        <v>0</v>
      </c>
      <c r="F104" s="3">
        <f>Tavola1!F104-Tavola1!F103</f>
        <v>1</v>
      </c>
      <c r="G104" s="3">
        <f>Tavola1!G104-Tavola1!G103</f>
        <v>1</v>
      </c>
      <c r="H104" s="3">
        <f>Tavola1!H104-Tavola1!H103</f>
        <v>0</v>
      </c>
      <c r="I104" s="3">
        <f>Tavola1!J104-Tavola1!J103</f>
        <v>-1</v>
      </c>
      <c r="J104" s="3">
        <f>Tavola1!K104-Tavola1!K103</f>
        <v>1</v>
      </c>
      <c r="K104" s="3">
        <f>Tavola1!L104-Tavola1!L103</f>
        <v>0</v>
      </c>
    </row>
    <row r="105" spans="1:11" hidden="1" outlineLevel="1" x14ac:dyDescent="0.2">
      <c r="A105" s="4">
        <v>43993</v>
      </c>
      <c r="B105" s="3">
        <f>Tavola1!B105-Tavola1!B104</f>
        <v>3045</v>
      </c>
      <c r="C105" s="3"/>
      <c r="D105" s="3">
        <f>Tavola1!D105-Tavola1!D104</f>
        <v>0</v>
      </c>
      <c r="E105" s="3">
        <f>Tavola1!E105-Tavola1!E104</f>
        <v>-4</v>
      </c>
      <c r="F105" s="3">
        <f>Tavola1!F105-Tavola1!F104</f>
        <v>-4</v>
      </c>
      <c r="G105" s="3">
        <f>Tavola1!G105-Tavola1!G104</f>
        <v>-3</v>
      </c>
      <c r="H105" s="3">
        <f>Tavola1!H105-Tavola1!H104</f>
        <v>-1</v>
      </c>
      <c r="I105" s="3">
        <f>Tavola1!J105-Tavola1!J104</f>
        <v>0</v>
      </c>
      <c r="J105" s="3">
        <f>Tavola1!K105-Tavola1!K104</f>
        <v>3</v>
      </c>
      <c r="K105" s="3">
        <f>Tavola1!L105-Tavola1!L104</f>
        <v>1</v>
      </c>
    </row>
    <row r="106" spans="1:11" hidden="1" outlineLevel="1" x14ac:dyDescent="0.2">
      <c r="A106" s="4">
        <v>43994</v>
      </c>
      <c r="B106" s="3">
        <f>Tavola1!B106-Tavola1!B105</f>
        <v>1804</v>
      </c>
      <c r="C106" s="3"/>
      <c r="D106" s="3">
        <f>Tavola1!D106-Tavola1!D105</f>
        <v>0</v>
      </c>
      <c r="E106" s="3">
        <f>Tavola1!E106-Tavola1!E105</f>
        <v>-8</v>
      </c>
      <c r="F106" s="3">
        <f>Tavola1!F106-Tavola1!F105</f>
        <v>-5</v>
      </c>
      <c r="G106" s="3">
        <f>Tavola1!G106-Tavola1!G105</f>
        <v>-3</v>
      </c>
      <c r="H106" s="3">
        <f>Tavola1!H106-Tavola1!H105</f>
        <v>-2</v>
      </c>
      <c r="I106" s="3">
        <f>Tavola1!J106-Tavola1!J105</f>
        <v>-3</v>
      </c>
      <c r="J106" s="3">
        <f>Tavola1!K106-Tavola1!K105</f>
        <v>8</v>
      </c>
      <c r="K106" s="3">
        <f>Tavola1!L106-Tavola1!L105</f>
        <v>0</v>
      </c>
    </row>
    <row r="107" spans="1:11" hidden="1" outlineLevel="1" x14ac:dyDescent="0.2">
      <c r="A107" s="4">
        <v>43995</v>
      </c>
      <c r="B107" s="3">
        <f>Tavola1!B107-Tavola1!B106</f>
        <v>2086</v>
      </c>
      <c r="C107" s="3"/>
      <c r="D107" s="3">
        <f>Tavola1!D107-Tavola1!D106</f>
        <v>1</v>
      </c>
      <c r="E107" s="3">
        <f>Tavola1!E107-Tavola1!E106</f>
        <v>1</v>
      </c>
      <c r="F107" s="3">
        <f>Tavola1!F107-Tavola1!F106</f>
        <v>-1</v>
      </c>
      <c r="G107" s="3">
        <f>Tavola1!G107-Tavola1!G106</f>
        <v>-1</v>
      </c>
      <c r="H107" s="3">
        <f>Tavola1!H107-Tavola1!H106</f>
        <v>0</v>
      </c>
      <c r="I107" s="3">
        <f>Tavola1!J107-Tavola1!J106</f>
        <v>2</v>
      </c>
      <c r="J107" s="3">
        <f>Tavola1!K107-Tavola1!K106</f>
        <v>0</v>
      </c>
      <c r="K107" s="3">
        <f>Tavola1!L107-Tavola1!L106</f>
        <v>0</v>
      </c>
    </row>
    <row r="108" spans="1:11" hidden="1" outlineLevel="1" x14ac:dyDescent="0.2">
      <c r="A108" s="4">
        <v>43996</v>
      </c>
      <c r="B108" s="3">
        <f>Tavola1!B108-Tavola1!B107</f>
        <v>1119</v>
      </c>
      <c r="C108" s="3"/>
      <c r="D108" s="3">
        <f>Tavola1!D108-Tavola1!D107</f>
        <v>1</v>
      </c>
      <c r="E108" s="3">
        <f>Tavola1!E108-Tavola1!E107</f>
        <v>-5</v>
      </c>
      <c r="F108" s="3">
        <f>Tavola1!F108-Tavola1!F107</f>
        <v>-1</v>
      </c>
      <c r="G108" s="3">
        <f>Tavola1!G108-Tavola1!G107</f>
        <v>-1</v>
      </c>
      <c r="H108" s="3">
        <f>Tavola1!H108-Tavola1!H107</f>
        <v>0</v>
      </c>
      <c r="I108" s="3">
        <f>Tavola1!J108-Tavola1!J107</f>
        <v>-4</v>
      </c>
      <c r="J108" s="3">
        <f>Tavola1!K108-Tavola1!K107</f>
        <v>6</v>
      </c>
      <c r="K108" s="3">
        <f>Tavola1!L108-Tavola1!L107</f>
        <v>0</v>
      </c>
    </row>
    <row r="109" spans="1:11" hidden="1" outlineLevel="1" x14ac:dyDescent="0.2">
      <c r="A109" s="4">
        <v>43997</v>
      </c>
      <c r="B109" s="3">
        <f>Tavola1!B109-Tavola1!B108</f>
        <v>889</v>
      </c>
      <c r="C109" s="3"/>
      <c r="D109" s="3">
        <f>Tavola1!D109-Tavola1!D108</f>
        <v>1</v>
      </c>
      <c r="E109" s="3">
        <f>Tavola1!E109-Tavola1!E108</f>
        <v>-32</v>
      </c>
      <c r="F109" s="3">
        <f>Tavola1!F109-Tavola1!F108</f>
        <v>-1</v>
      </c>
      <c r="G109" s="3">
        <f>Tavola1!G109-Tavola1!G108</f>
        <v>-2</v>
      </c>
      <c r="H109" s="3">
        <f>Tavola1!H109-Tavola1!H108</f>
        <v>1</v>
      </c>
      <c r="I109" s="3">
        <f>Tavola1!J109-Tavola1!J108</f>
        <v>-31</v>
      </c>
      <c r="J109" s="3">
        <f>Tavola1!K109-Tavola1!K108</f>
        <v>32</v>
      </c>
      <c r="K109" s="3">
        <f>Tavola1!L109-Tavola1!L108</f>
        <v>1</v>
      </c>
    </row>
    <row r="110" spans="1:11" hidden="1" outlineLevel="1" x14ac:dyDescent="0.2">
      <c r="A110" s="4">
        <v>43998</v>
      </c>
      <c r="B110" s="3">
        <f>Tavola1!B110-Tavola1!B109</f>
        <v>2187</v>
      </c>
      <c r="C110" s="3"/>
      <c r="D110" s="3">
        <f>Tavola1!D110-Tavola1!D109</f>
        <v>2</v>
      </c>
      <c r="E110" s="3">
        <f>Tavola1!E110-Tavola1!E109</f>
        <v>1</v>
      </c>
      <c r="F110" s="3">
        <f>Tavola1!F110-Tavola1!F109</f>
        <v>2</v>
      </c>
      <c r="G110" s="3">
        <f>Tavola1!G110-Tavola1!G109</f>
        <v>2</v>
      </c>
      <c r="H110" s="3">
        <f>Tavola1!H110-Tavola1!H109</f>
        <v>0</v>
      </c>
      <c r="I110" s="3">
        <f>Tavola1!J110-Tavola1!J109</f>
        <v>-1</v>
      </c>
      <c r="J110" s="3">
        <f>Tavola1!K110-Tavola1!K109</f>
        <v>1</v>
      </c>
      <c r="K110" s="3">
        <f>Tavola1!L110-Tavola1!L109</f>
        <v>0</v>
      </c>
    </row>
    <row r="111" spans="1:11" hidden="1" outlineLevel="1" x14ac:dyDescent="0.2">
      <c r="A111" s="4">
        <v>43999</v>
      </c>
      <c r="B111" s="3">
        <f>Tavola1!B111-Tavola1!B110</f>
        <v>1898</v>
      </c>
      <c r="C111" s="3"/>
      <c r="D111" s="3">
        <f>Tavola1!D111-Tavola1!D110</f>
        <v>2</v>
      </c>
      <c r="E111" s="3">
        <f>Tavola1!E111-Tavola1!E110</f>
        <v>-1</v>
      </c>
      <c r="F111" s="3">
        <f>Tavola1!F111-Tavola1!F110</f>
        <v>-8</v>
      </c>
      <c r="G111" s="3">
        <f>Tavola1!G111-Tavola1!G110</f>
        <v>-7</v>
      </c>
      <c r="H111" s="3">
        <f>Tavola1!H111-Tavola1!H110</f>
        <v>-1</v>
      </c>
      <c r="I111" s="3">
        <f>Tavola1!J111-Tavola1!J110</f>
        <v>7</v>
      </c>
      <c r="J111" s="3">
        <f>Tavola1!K111-Tavola1!K110</f>
        <v>3</v>
      </c>
      <c r="K111" s="3">
        <f>Tavola1!L111-Tavola1!L110</f>
        <v>0</v>
      </c>
    </row>
    <row r="112" spans="1:11" hidden="1" outlineLevel="1" x14ac:dyDescent="0.2">
      <c r="A112" s="10">
        <v>44000</v>
      </c>
      <c r="B112" s="23">
        <f>Tavola1!B112-Tavola1!B111</f>
        <v>1841</v>
      </c>
      <c r="C112" s="23"/>
      <c r="D112" s="23">
        <f>Tavola1!D112-Tavola1!D111</f>
        <v>2</v>
      </c>
      <c r="E112" s="23">
        <f>Tavola1!E112-Tavola1!E111</f>
        <v>-168</v>
      </c>
      <c r="F112" s="23">
        <f>Tavola1!F112-Tavola1!F111</f>
        <v>-1</v>
      </c>
      <c r="G112" s="23">
        <f>Tavola1!G112-Tavola1!G111</f>
        <v>-1</v>
      </c>
      <c r="H112" s="23">
        <f>Tavola1!H112-Tavola1!H111</f>
        <v>0</v>
      </c>
      <c r="I112" s="23">
        <f>Tavola1!J112-Tavola1!J111</f>
        <v>-167</v>
      </c>
      <c r="J112" s="23">
        <f>Tavola1!K112-Tavola1!K111</f>
        <v>170</v>
      </c>
      <c r="K112" s="23">
        <f>Tavola1!L112-Tavola1!L111</f>
        <v>0</v>
      </c>
    </row>
    <row r="113" spans="1:11" hidden="1" outlineLevel="1" x14ac:dyDescent="0.2">
      <c r="A113" s="4">
        <v>44001</v>
      </c>
      <c r="B113" s="3">
        <f>Tavola1!B113-Tavola1!B112</f>
        <v>1616</v>
      </c>
      <c r="C113" s="3"/>
      <c r="D113" s="19" t="s">
        <v>54</v>
      </c>
      <c r="E113" s="19" t="s">
        <v>54</v>
      </c>
      <c r="F113" s="3">
        <f>Tavola1!F113-Tavola1!F112</f>
        <v>-1</v>
      </c>
      <c r="G113" s="3">
        <f>Tavola1!G113-Tavola1!G112</f>
        <v>-3</v>
      </c>
      <c r="H113" s="3">
        <f>Tavola1!H113-Tavola1!H112</f>
        <v>2</v>
      </c>
      <c r="I113" s="19" t="s">
        <v>54</v>
      </c>
      <c r="J113" s="3">
        <f>Tavola1!K113-Tavola1!K112</f>
        <v>93</v>
      </c>
      <c r="K113" s="3">
        <f>Tavola1!L113-Tavola1!L112</f>
        <v>0</v>
      </c>
    </row>
    <row r="114" spans="1:11" hidden="1" outlineLevel="1" x14ac:dyDescent="0.2">
      <c r="A114" s="4">
        <v>44002</v>
      </c>
      <c r="B114" s="3">
        <f>Tavola1!B114-Tavola1!B113</f>
        <v>2069</v>
      </c>
      <c r="C114" s="3"/>
      <c r="D114" s="3">
        <f>Tavola1!D114-Tavola1!D113</f>
        <v>0</v>
      </c>
      <c r="E114" s="3">
        <f>Tavola1!E114-Tavola1!E113</f>
        <v>-10</v>
      </c>
      <c r="F114" s="3">
        <f>Tavola1!F114-Tavola1!F113</f>
        <v>0</v>
      </c>
      <c r="G114" s="3">
        <f>Tavola1!G114-Tavola1!G113</f>
        <v>0</v>
      </c>
      <c r="H114" s="3">
        <f>Tavola1!H114-Tavola1!H113</f>
        <v>0</v>
      </c>
      <c r="I114" s="3">
        <f>Tavola1!J114-Tavola1!J113</f>
        <v>-10</v>
      </c>
      <c r="J114" s="3">
        <f>Tavola1!K114-Tavola1!K113</f>
        <v>10</v>
      </c>
      <c r="K114" s="3">
        <f>Tavola1!L114-Tavola1!L113</f>
        <v>0</v>
      </c>
    </row>
    <row r="115" spans="1:11" hidden="1" outlineLevel="1" x14ac:dyDescent="0.2">
      <c r="A115" s="4">
        <v>44003</v>
      </c>
      <c r="B115" s="3">
        <f>Tavola1!B115-Tavola1!B114</f>
        <v>1104</v>
      </c>
      <c r="C115" s="3"/>
      <c r="D115" s="3">
        <f>Tavola1!D115-Tavola1!D114</f>
        <v>2</v>
      </c>
      <c r="E115" s="3">
        <f>Tavola1!E115-Tavola1!E114</f>
        <v>1</v>
      </c>
      <c r="F115" s="3">
        <f>Tavola1!F115-Tavola1!F114</f>
        <v>0</v>
      </c>
      <c r="G115" s="3">
        <f>Tavola1!G115-Tavola1!G114</f>
        <v>-1</v>
      </c>
      <c r="H115" s="3">
        <f>Tavola1!H115-Tavola1!H114</f>
        <v>1</v>
      </c>
      <c r="I115" s="3">
        <f>Tavola1!J115-Tavola1!J114</f>
        <v>1</v>
      </c>
      <c r="J115" s="3">
        <f>Tavola1!K115-Tavola1!K114</f>
        <v>1</v>
      </c>
      <c r="K115" s="3">
        <f>Tavola1!L115-Tavola1!L114</f>
        <v>0</v>
      </c>
    </row>
    <row r="116" spans="1:11" hidden="1" outlineLevel="1" x14ac:dyDescent="0.2">
      <c r="A116" s="4">
        <v>44004</v>
      </c>
      <c r="B116" s="3">
        <f>Tavola1!B116-Tavola1!B115</f>
        <v>1096</v>
      </c>
      <c r="C116" s="3"/>
      <c r="D116" s="3">
        <f>Tavola1!D116-Tavola1!D115</f>
        <v>0</v>
      </c>
      <c r="E116" s="3">
        <f>Tavola1!E116-Tavola1!E115</f>
        <v>0</v>
      </c>
      <c r="F116" s="3">
        <f>Tavola1!F116-Tavola1!F115</f>
        <v>0</v>
      </c>
      <c r="G116" s="3">
        <f>Tavola1!G116-Tavola1!G115</f>
        <v>0</v>
      </c>
      <c r="H116" s="3">
        <f>Tavola1!H116-Tavola1!H115</f>
        <v>0</v>
      </c>
      <c r="I116" s="3">
        <f>Tavola1!J116-Tavola1!J115</f>
        <v>0</v>
      </c>
      <c r="J116" s="3">
        <f>Tavola1!K116-Tavola1!K115</f>
        <v>0</v>
      </c>
      <c r="K116" s="3">
        <f>Tavola1!L116-Tavola1!L115</f>
        <v>0</v>
      </c>
    </row>
    <row r="117" spans="1:11" hidden="1" outlineLevel="1" x14ac:dyDescent="0.2">
      <c r="A117" s="4">
        <v>44005</v>
      </c>
      <c r="B117" s="3">
        <f>Tavola1!B117-Tavola1!B116</f>
        <v>2797</v>
      </c>
      <c r="C117" s="3"/>
      <c r="D117" s="3">
        <f>Tavola1!D117-Tavola1!D116</f>
        <v>1</v>
      </c>
      <c r="E117" s="3">
        <f>Tavola1!E117-Tavola1!E116</f>
        <v>-9</v>
      </c>
      <c r="F117" s="3">
        <f>Tavola1!F117-Tavola1!F116</f>
        <v>-4</v>
      </c>
      <c r="G117" s="3">
        <f>Tavola1!G117-Tavola1!G116</f>
        <v>-3</v>
      </c>
      <c r="H117" s="3">
        <f>Tavola1!H117-Tavola1!H116</f>
        <v>-1</v>
      </c>
      <c r="I117" s="3">
        <f>Tavola1!J117-Tavola1!J116</f>
        <v>-5</v>
      </c>
      <c r="J117" s="3">
        <f>Tavola1!K117-Tavola1!K116</f>
        <v>10</v>
      </c>
      <c r="K117" s="3">
        <f>Tavola1!L117-Tavola1!L116</f>
        <v>0</v>
      </c>
    </row>
    <row r="118" spans="1:11" hidden="1" outlineLevel="1" x14ac:dyDescent="0.2">
      <c r="A118" s="4">
        <v>44006</v>
      </c>
      <c r="B118" s="3">
        <f>Tavola1!B118-Tavola1!B117</f>
        <v>2344</v>
      </c>
      <c r="C118" s="3"/>
      <c r="D118" s="3">
        <f>Tavola1!D118-Tavola1!D117</f>
        <v>1</v>
      </c>
      <c r="E118" s="3">
        <f>Tavola1!E118-Tavola1!E117</f>
        <v>0</v>
      </c>
      <c r="F118" s="3">
        <f>Tavola1!F118-Tavola1!F117</f>
        <v>0</v>
      </c>
      <c r="G118" s="3">
        <f>Tavola1!G118-Tavola1!G117</f>
        <v>0</v>
      </c>
      <c r="H118" s="3">
        <f>Tavola1!H118-Tavola1!H117</f>
        <v>0</v>
      </c>
      <c r="I118" s="3">
        <f>Tavola1!J118-Tavola1!J117</f>
        <v>0</v>
      </c>
      <c r="J118" s="3">
        <f>Tavola1!K118-Tavola1!K117</f>
        <v>1</v>
      </c>
      <c r="K118" s="3">
        <f>Tavola1!L118-Tavola1!L117</f>
        <v>0</v>
      </c>
    </row>
    <row r="119" spans="1:11" hidden="1" outlineLevel="1" x14ac:dyDescent="0.2">
      <c r="A119" s="4">
        <v>44007</v>
      </c>
      <c r="B119" s="3">
        <f>Tavola1!B119-Tavola1!B118</f>
        <v>2266</v>
      </c>
      <c r="C119" s="3"/>
      <c r="D119" s="3">
        <f>Tavola1!D119-Tavola1!D118</f>
        <v>2</v>
      </c>
      <c r="E119" s="3">
        <f>Tavola1!E119-Tavola1!E118</f>
        <v>-2</v>
      </c>
      <c r="F119" s="3">
        <f>Tavola1!F119-Tavola1!F118</f>
        <v>0</v>
      </c>
      <c r="G119" s="3">
        <f>Tavola1!G119-Tavola1!G118</f>
        <v>0</v>
      </c>
      <c r="H119" s="3">
        <f>Tavola1!H119-Tavola1!H118</f>
        <v>0</v>
      </c>
      <c r="I119" s="3">
        <f>Tavola1!J119-Tavola1!J118</f>
        <v>-2</v>
      </c>
      <c r="J119" s="3">
        <f>Tavola1!K119-Tavola1!K118</f>
        <v>4</v>
      </c>
      <c r="K119" s="3">
        <f>Tavola1!L119-Tavola1!L118</f>
        <v>0</v>
      </c>
    </row>
    <row r="120" spans="1:11" hidden="1" outlineLevel="1" x14ac:dyDescent="0.2">
      <c r="A120" s="4">
        <v>44008</v>
      </c>
      <c r="B120" s="3">
        <f>Tavola1!B120-Tavola1!B119</f>
        <v>2291</v>
      </c>
      <c r="C120" s="3"/>
      <c r="D120" s="3">
        <f>Tavola1!D120-Tavola1!D119</f>
        <v>0</v>
      </c>
      <c r="E120" s="3">
        <f>Tavola1!E120-Tavola1!E119</f>
        <v>-1</v>
      </c>
      <c r="F120" s="3">
        <f>Tavola1!F120-Tavola1!F119</f>
        <v>0</v>
      </c>
      <c r="G120" s="3">
        <f>Tavola1!G120-Tavola1!G119</f>
        <v>1</v>
      </c>
      <c r="H120" s="3">
        <f>Tavola1!H120-Tavola1!H119</f>
        <v>-1</v>
      </c>
      <c r="I120" s="3">
        <f>Tavola1!J120-Tavola1!J119</f>
        <v>-1</v>
      </c>
      <c r="J120" s="3">
        <f>Tavola1!K120-Tavola1!K119</f>
        <v>0</v>
      </c>
      <c r="K120" s="3">
        <f>Tavola1!L120-Tavola1!L119</f>
        <v>1</v>
      </c>
    </row>
    <row r="121" spans="1:11" hidden="1" outlineLevel="1" x14ac:dyDescent="0.2">
      <c r="A121" s="4">
        <v>44009</v>
      </c>
      <c r="B121" s="3">
        <f>Tavola1!B121-Tavola1!B120</f>
        <v>2348</v>
      </c>
      <c r="C121" s="3"/>
      <c r="D121" s="3">
        <f>Tavola1!D121-Tavola1!D120</f>
        <v>1</v>
      </c>
      <c r="E121" s="3">
        <f>Tavola1!E121-Tavola1!E120</f>
        <v>1</v>
      </c>
      <c r="F121" s="3">
        <f>Tavola1!F121-Tavola1!F120</f>
        <v>2</v>
      </c>
      <c r="G121" s="3">
        <f>Tavola1!G121-Tavola1!G120</f>
        <v>2</v>
      </c>
      <c r="H121" s="3">
        <f>Tavola1!H121-Tavola1!H120</f>
        <v>0</v>
      </c>
      <c r="I121" s="3">
        <f>Tavola1!J121-Tavola1!J120</f>
        <v>-1</v>
      </c>
      <c r="J121" s="3">
        <f>Tavola1!K121-Tavola1!K120</f>
        <v>0</v>
      </c>
      <c r="K121" s="3">
        <f>Tavola1!L121-Tavola1!L120</f>
        <v>0</v>
      </c>
    </row>
    <row r="122" spans="1:11" hidden="1" outlineLevel="1" x14ac:dyDescent="0.2">
      <c r="A122" s="4">
        <v>44010</v>
      </c>
      <c r="B122" s="3">
        <f>Tavola1!B122-Tavola1!B121</f>
        <v>1308</v>
      </c>
      <c r="C122" s="3"/>
      <c r="D122" s="3">
        <f>Tavola1!D122-Tavola1!D121</f>
        <v>0</v>
      </c>
      <c r="E122" s="3">
        <f>Tavola1!E122-Tavola1!E121</f>
        <v>0</v>
      </c>
      <c r="F122" s="3">
        <f>Tavola1!F122-Tavola1!F121</f>
        <v>1</v>
      </c>
      <c r="G122" s="3">
        <f>Tavola1!G122-Tavola1!G121</f>
        <v>1</v>
      </c>
      <c r="H122" s="3">
        <f>Tavola1!H122-Tavola1!H121</f>
        <v>0</v>
      </c>
      <c r="I122" s="3">
        <f>Tavola1!J122-Tavola1!J121</f>
        <v>-1</v>
      </c>
      <c r="J122" s="3">
        <f>Tavola1!K122-Tavola1!K121</f>
        <v>0</v>
      </c>
      <c r="K122" s="3">
        <f>Tavola1!L122-Tavola1!L121</f>
        <v>0</v>
      </c>
    </row>
    <row r="123" spans="1:11" hidden="1" outlineLevel="1" x14ac:dyDescent="0.2">
      <c r="A123" s="4">
        <v>44011</v>
      </c>
      <c r="B123" s="3">
        <f>Tavola1!B123-Tavola1!B122</f>
        <v>1058</v>
      </c>
      <c r="C123" s="3"/>
      <c r="D123" s="3">
        <f>Tavola1!D123-Tavola1!D122</f>
        <v>1</v>
      </c>
      <c r="E123" s="3">
        <f>Tavola1!E123-Tavola1!E122</f>
        <v>-3</v>
      </c>
      <c r="F123" s="3">
        <f>Tavola1!F123-Tavola1!F122</f>
        <v>-1</v>
      </c>
      <c r="G123" s="3">
        <f>Tavola1!G123-Tavola1!G122</f>
        <v>0</v>
      </c>
      <c r="H123" s="3">
        <f>Tavola1!H123-Tavola1!H122</f>
        <v>-1</v>
      </c>
      <c r="I123" s="3">
        <f>Tavola1!J123-Tavola1!J122</f>
        <v>-2</v>
      </c>
      <c r="J123" s="3">
        <f>Tavola1!K123-Tavola1!K122</f>
        <v>4</v>
      </c>
      <c r="K123" s="3">
        <f>Tavola1!L123-Tavola1!L122</f>
        <v>0</v>
      </c>
    </row>
    <row r="124" spans="1:11" hidden="1" outlineLevel="1" x14ac:dyDescent="0.2">
      <c r="A124" s="4">
        <v>44012</v>
      </c>
      <c r="B124" s="3">
        <f>Tavola1!B124-Tavola1!B123</f>
        <v>2521</v>
      </c>
      <c r="C124" s="3"/>
      <c r="D124" s="3">
        <f>Tavola1!D124-Tavola1!D123</f>
        <v>2</v>
      </c>
      <c r="E124" s="3">
        <f>Tavola1!E124-Tavola1!E123</f>
        <v>1</v>
      </c>
      <c r="F124" s="3">
        <f>Tavola1!F124-Tavola1!F123</f>
        <v>-2</v>
      </c>
      <c r="G124" s="3">
        <f>Tavola1!G124-Tavola1!G123</f>
        <v>-2</v>
      </c>
      <c r="H124" s="3">
        <f>Tavola1!H124-Tavola1!H123</f>
        <v>0</v>
      </c>
      <c r="I124" s="3">
        <f>Tavola1!J124-Tavola1!J123</f>
        <v>3</v>
      </c>
      <c r="J124" s="3">
        <f>Tavola1!K124-Tavola1!K123</f>
        <v>0</v>
      </c>
      <c r="K124" s="3">
        <f>Tavola1!L124-Tavola1!L123</f>
        <v>1</v>
      </c>
    </row>
    <row r="125" spans="1:11" collapsed="1" x14ac:dyDescent="0.2">
      <c r="A125" s="4">
        <v>44013</v>
      </c>
      <c r="B125" s="3">
        <f>Tavola1!B125-Tavola1!B124</f>
        <v>2425</v>
      </c>
      <c r="C125" s="3"/>
      <c r="D125" s="3">
        <f>Tavola1!D125-Tavola1!D124</f>
        <v>1</v>
      </c>
      <c r="E125" s="3">
        <f>Tavola1!E125-Tavola1!E124</f>
        <v>-2</v>
      </c>
      <c r="F125" s="3">
        <f>Tavola1!F125-Tavola1!F124</f>
        <v>-1</v>
      </c>
      <c r="G125" s="3">
        <f>Tavola1!G125-Tavola1!G124</f>
        <v>-1</v>
      </c>
      <c r="H125" s="3">
        <f>Tavola1!H125-Tavola1!H124</f>
        <v>0</v>
      </c>
      <c r="I125" s="3">
        <f>Tavola1!J125-Tavola1!J124</f>
        <v>-1</v>
      </c>
      <c r="J125" s="3">
        <f>Tavola1!K125-Tavola1!K124</f>
        <v>3</v>
      </c>
      <c r="K125" s="3">
        <f>Tavola1!L125-Tavola1!L124</f>
        <v>0</v>
      </c>
    </row>
    <row r="126" spans="1:11" x14ac:dyDescent="0.2">
      <c r="A126" s="4">
        <v>44014</v>
      </c>
      <c r="B126" s="3">
        <f>Tavola1!B126-Tavola1!B125</f>
        <v>2821</v>
      </c>
      <c r="C126" s="3"/>
      <c r="D126" s="3">
        <f>Tavola1!D126-Tavola1!D125</f>
        <v>9</v>
      </c>
      <c r="E126" s="3">
        <f>Tavola1!E126-Tavola1!E125</f>
        <v>8</v>
      </c>
      <c r="F126" s="3">
        <f>Tavola1!F126-Tavola1!F125</f>
        <v>-1</v>
      </c>
      <c r="G126" s="3">
        <f>Tavola1!G126-Tavola1!G125</f>
        <v>-1</v>
      </c>
      <c r="H126" s="3">
        <f>Tavola1!H126-Tavola1!H125</f>
        <v>0</v>
      </c>
      <c r="I126" s="3">
        <f>Tavola1!J126-Tavola1!J125</f>
        <v>9</v>
      </c>
      <c r="J126" s="3">
        <f>Tavola1!K126-Tavola1!K125</f>
        <v>1</v>
      </c>
      <c r="K126" s="3">
        <f>Tavola1!L126-Tavola1!L125</f>
        <v>0</v>
      </c>
    </row>
    <row r="127" spans="1:11" x14ac:dyDescent="0.2">
      <c r="A127" s="4">
        <v>44015</v>
      </c>
      <c r="B127" s="3">
        <f>Tavola1!B127-Tavola1!B126</f>
        <v>2830</v>
      </c>
      <c r="C127" s="3"/>
      <c r="D127" s="3">
        <f>Tavola1!D127-Tavola1!D126</f>
        <v>1</v>
      </c>
      <c r="E127" s="3">
        <f>Tavola1!E127-Tavola1!E126</f>
        <v>1</v>
      </c>
      <c r="F127" s="3">
        <f>Tavola1!F127-Tavola1!F126</f>
        <v>-2</v>
      </c>
      <c r="G127" s="3">
        <f>Tavola1!G127-Tavola1!G126</f>
        <v>-1</v>
      </c>
      <c r="H127" s="3">
        <f>Tavola1!H127-Tavola1!H126</f>
        <v>-1</v>
      </c>
      <c r="I127" s="3">
        <f>Tavola1!J127-Tavola1!J126</f>
        <v>3</v>
      </c>
      <c r="J127" s="3">
        <f>Tavola1!K127-Tavola1!K126</f>
        <v>0</v>
      </c>
      <c r="K127" s="3">
        <f>Tavola1!L127-Tavola1!L126</f>
        <v>0</v>
      </c>
    </row>
    <row r="128" spans="1:11" x14ac:dyDescent="0.2">
      <c r="A128" s="4">
        <v>44016</v>
      </c>
      <c r="B128" s="3">
        <f>Tavola1!B128-Tavola1!B127</f>
        <v>2694</v>
      </c>
      <c r="C128" s="3"/>
      <c r="D128" s="3">
        <f>Tavola1!D128-Tavola1!D127</f>
        <v>3</v>
      </c>
      <c r="E128" s="3">
        <f>Tavola1!E128-Tavola1!E127</f>
        <v>3</v>
      </c>
      <c r="F128" s="3">
        <f>Tavola1!F128-Tavola1!F127</f>
        <v>-1</v>
      </c>
      <c r="G128" s="3">
        <f>Tavola1!G128-Tavola1!G127</f>
        <v>-1</v>
      </c>
      <c r="H128" s="3">
        <f>Tavola1!H128-Tavola1!H127</f>
        <v>0</v>
      </c>
      <c r="I128" s="3">
        <f>Tavola1!J128-Tavola1!J127</f>
        <v>4</v>
      </c>
      <c r="J128" s="3">
        <f>Tavola1!K128-Tavola1!K127</f>
        <v>0</v>
      </c>
      <c r="K128" s="3">
        <f>Tavola1!L128-Tavola1!L127</f>
        <v>0</v>
      </c>
    </row>
    <row r="129" spans="1:11" x14ac:dyDescent="0.2">
      <c r="A129" s="4">
        <v>44017</v>
      </c>
      <c r="B129" s="3">
        <f>Tavola1!B129-Tavola1!B128</f>
        <v>1369</v>
      </c>
      <c r="C129" s="3"/>
      <c r="D129" s="3">
        <f>Tavola1!D129-Tavola1!D128</f>
        <v>0</v>
      </c>
      <c r="E129" s="3">
        <f>Tavola1!E129-Tavola1!E128</f>
        <v>0</v>
      </c>
      <c r="F129" s="3">
        <f>Tavola1!F129-Tavola1!F128</f>
        <v>-2</v>
      </c>
      <c r="G129" s="3">
        <f>Tavola1!G129-Tavola1!G128</f>
        <v>-2</v>
      </c>
      <c r="H129" s="3">
        <f>Tavola1!H129-Tavola1!H128</f>
        <v>0</v>
      </c>
      <c r="I129" s="3">
        <f>Tavola1!J129-Tavola1!J128</f>
        <v>2</v>
      </c>
      <c r="J129" s="3">
        <f>Tavola1!K129-Tavola1!K128</f>
        <v>0</v>
      </c>
      <c r="K129" s="3">
        <f>Tavola1!L129-Tavola1!L128</f>
        <v>0</v>
      </c>
    </row>
    <row r="130" spans="1:11" x14ac:dyDescent="0.2">
      <c r="A130" s="4">
        <v>44018</v>
      </c>
      <c r="B130" s="3">
        <f>Tavola1!B130-Tavola1!B129</f>
        <v>966</v>
      </c>
      <c r="C130" s="3"/>
      <c r="D130" s="3">
        <f>Tavola1!D130-Tavola1!D129</f>
        <v>1</v>
      </c>
      <c r="E130" s="3">
        <f>Tavola1!E130-Tavola1!E129</f>
        <v>1</v>
      </c>
      <c r="F130" s="3">
        <f>Tavola1!F130-Tavola1!F129</f>
        <v>1</v>
      </c>
      <c r="G130" s="3">
        <f>Tavola1!G130-Tavola1!G129</f>
        <v>1</v>
      </c>
      <c r="H130" s="3">
        <f>Tavola1!H130-Tavola1!H129</f>
        <v>0</v>
      </c>
      <c r="I130" s="3">
        <f>Tavola1!J130-Tavola1!J129</f>
        <v>0</v>
      </c>
      <c r="J130" s="3">
        <f>Tavola1!K130-Tavola1!K129</f>
        <v>0</v>
      </c>
      <c r="K130" s="3">
        <f>Tavola1!L130-Tavola1!L129</f>
        <v>0</v>
      </c>
    </row>
    <row r="131" spans="1:11" x14ac:dyDescent="0.2">
      <c r="A131" s="4">
        <v>44019</v>
      </c>
      <c r="B131" s="3">
        <f>Tavola1!B131-Tavola1!B130</f>
        <v>2607</v>
      </c>
      <c r="C131" s="3"/>
      <c r="D131" s="3">
        <f>Tavola1!D131-Tavola1!D130</f>
        <v>1</v>
      </c>
      <c r="E131" s="3">
        <f>Tavola1!E131-Tavola1!E130</f>
        <v>1</v>
      </c>
      <c r="F131" s="3">
        <f>Tavola1!F131-Tavola1!F130</f>
        <v>-4</v>
      </c>
      <c r="G131" s="3">
        <f>Tavola1!G131-Tavola1!G130</f>
        <v>-2</v>
      </c>
      <c r="H131" s="3">
        <f>Tavola1!H131-Tavola1!H130</f>
        <v>-2</v>
      </c>
      <c r="I131" s="3">
        <f>Tavola1!J131-Tavola1!J130</f>
        <v>5</v>
      </c>
      <c r="J131" s="3">
        <f>Tavola1!K131-Tavola1!K130</f>
        <v>0</v>
      </c>
      <c r="K131" s="3">
        <f>Tavola1!L131-Tavola1!L130</f>
        <v>0</v>
      </c>
    </row>
    <row r="132" spans="1:11" x14ac:dyDescent="0.2">
      <c r="A132" s="4">
        <v>44020</v>
      </c>
      <c r="B132" s="3">
        <f>Tavola1!B132-Tavola1!B131</f>
        <v>2456</v>
      </c>
      <c r="C132" s="3"/>
      <c r="D132" s="3">
        <f>Tavola1!D132-Tavola1!D131</f>
        <v>1</v>
      </c>
      <c r="E132" s="3">
        <f>Tavola1!E132-Tavola1!E131</f>
        <v>-13</v>
      </c>
      <c r="F132" s="3">
        <f>Tavola1!F132-Tavola1!F131</f>
        <v>-5</v>
      </c>
      <c r="G132" s="3">
        <f>Tavola1!G132-Tavola1!G131</f>
        <v>-5</v>
      </c>
      <c r="H132" s="3">
        <f>Tavola1!H132-Tavola1!H131</f>
        <v>0</v>
      </c>
      <c r="I132" s="3">
        <f>Tavola1!J132-Tavola1!J131</f>
        <v>-8</v>
      </c>
      <c r="J132" s="3">
        <f>Tavola1!K132-Tavola1!K131</f>
        <v>13</v>
      </c>
      <c r="K132" s="3">
        <f>Tavola1!L132-Tavola1!L131</f>
        <v>1</v>
      </c>
    </row>
    <row r="133" spans="1:11" x14ac:dyDescent="0.2">
      <c r="A133" s="4">
        <v>44021</v>
      </c>
      <c r="B133" s="3">
        <f>Tavola1!B133-Tavola1!B132</f>
        <v>2612</v>
      </c>
      <c r="C133" s="3"/>
      <c r="D133" s="3">
        <f>Tavola1!D133-Tavola1!D132</f>
        <v>1</v>
      </c>
      <c r="E133" s="3">
        <f>Tavola1!E133-Tavola1!E132</f>
        <v>1</v>
      </c>
      <c r="F133" s="3">
        <f>Tavola1!F133-Tavola1!F132</f>
        <v>-1</v>
      </c>
      <c r="G133" s="3">
        <f>Tavola1!G133-Tavola1!G132</f>
        <v>-1</v>
      </c>
      <c r="H133" s="3">
        <f>Tavola1!H133-Tavola1!H132</f>
        <v>0</v>
      </c>
      <c r="I133" s="3">
        <f>Tavola1!J133-Tavola1!J132</f>
        <v>2</v>
      </c>
      <c r="J133" s="3">
        <f>Tavola1!K133-Tavola1!K132</f>
        <v>0</v>
      </c>
      <c r="K133" s="3">
        <f>Tavola1!L133-Tavola1!L132</f>
        <v>0</v>
      </c>
    </row>
    <row r="134" spans="1:11" x14ac:dyDescent="0.2">
      <c r="A134" s="4">
        <v>44022</v>
      </c>
      <c r="B134" s="3">
        <f>Tavola1!B134-Tavola1!B133</f>
        <v>1916</v>
      </c>
      <c r="C134" s="3"/>
      <c r="D134" s="3">
        <f>Tavola1!D134-Tavola1!D133</f>
        <v>0</v>
      </c>
      <c r="E134" s="3">
        <f>Tavola1!E134-Tavola1!E133</f>
        <v>-4</v>
      </c>
      <c r="F134" s="3">
        <f>Tavola1!F134-Tavola1!F133</f>
        <v>0</v>
      </c>
      <c r="G134" s="3">
        <f>Tavola1!G134-Tavola1!G133</f>
        <v>0</v>
      </c>
      <c r="H134" s="3">
        <f>Tavola1!H134-Tavola1!H133</f>
        <v>0</v>
      </c>
      <c r="I134" s="3">
        <f>Tavola1!J134-Tavola1!J133</f>
        <v>-4</v>
      </c>
      <c r="J134" s="3">
        <f>Tavola1!K134-Tavola1!K133</f>
        <v>4</v>
      </c>
      <c r="K134" s="3">
        <f>Tavola1!L134-Tavola1!L133</f>
        <v>0</v>
      </c>
    </row>
    <row r="135" spans="1:11" x14ac:dyDescent="0.2">
      <c r="A135" s="4">
        <v>44023</v>
      </c>
      <c r="B135" s="3">
        <f>Tavola1!B135-Tavola1!B134</f>
        <v>1891</v>
      </c>
      <c r="C135" s="3"/>
      <c r="D135" s="3">
        <f>Tavola1!D135-Tavola1!D134</f>
        <v>1</v>
      </c>
      <c r="E135" s="3">
        <f>Tavola1!E135-Tavola1!E134</f>
        <v>-1</v>
      </c>
      <c r="F135" s="3">
        <f>Tavola1!F135-Tavola1!F134</f>
        <v>0</v>
      </c>
      <c r="G135" s="3">
        <f>Tavola1!G135-Tavola1!G134</f>
        <v>0</v>
      </c>
      <c r="H135" s="3">
        <f>Tavola1!H135-Tavola1!H134</f>
        <v>0</v>
      </c>
      <c r="I135" s="3">
        <f>Tavola1!J135-Tavola1!J134</f>
        <v>-1</v>
      </c>
      <c r="J135" s="3">
        <f>Tavola1!K135-Tavola1!K134</f>
        <v>2</v>
      </c>
      <c r="K135" s="3">
        <f>Tavola1!L135-Tavola1!L134</f>
        <v>0</v>
      </c>
    </row>
    <row r="136" spans="1:11" x14ac:dyDescent="0.2">
      <c r="A136" s="4">
        <v>44024</v>
      </c>
      <c r="B136" s="3">
        <f>Tavola1!B136-Tavola1!B135</f>
        <v>1516</v>
      </c>
      <c r="C136" s="3"/>
      <c r="D136" s="3">
        <f>Tavola1!D136-Tavola1!D135</f>
        <v>0</v>
      </c>
      <c r="E136" s="3">
        <f>Tavola1!E136-Tavola1!E135</f>
        <v>0</v>
      </c>
      <c r="F136" s="3">
        <f>Tavola1!F136-Tavola1!F135</f>
        <v>-1</v>
      </c>
      <c r="G136" s="3">
        <f>Tavola1!G136-Tavola1!G135</f>
        <v>-1</v>
      </c>
      <c r="H136" s="3">
        <f>Tavola1!H136-Tavola1!H135</f>
        <v>0</v>
      </c>
      <c r="I136" s="3">
        <f>Tavola1!J136-Tavola1!J135</f>
        <v>1</v>
      </c>
      <c r="J136" s="3">
        <f>Tavola1!K136-Tavola1!K135</f>
        <v>0</v>
      </c>
      <c r="K136" s="3">
        <f>Tavola1!L136-Tavola1!L135</f>
        <v>0</v>
      </c>
    </row>
    <row r="137" spans="1:11" x14ac:dyDescent="0.2">
      <c r="A137" s="4">
        <v>44025</v>
      </c>
      <c r="B137" s="3">
        <f>Tavola1!B137-Tavola1!B136</f>
        <v>780</v>
      </c>
      <c r="C137" s="3"/>
      <c r="D137" s="3">
        <f>Tavola1!D137-Tavola1!D136</f>
        <v>1</v>
      </c>
      <c r="E137" s="3">
        <f>Tavola1!E137-Tavola1!E136</f>
        <v>0</v>
      </c>
      <c r="F137" s="3">
        <f>Tavola1!F137-Tavola1!F136</f>
        <v>1</v>
      </c>
      <c r="G137" s="3">
        <f>Tavola1!G137-Tavola1!G136</f>
        <v>1</v>
      </c>
      <c r="H137" s="3">
        <f>Tavola1!H137-Tavola1!H136</f>
        <v>0</v>
      </c>
      <c r="I137" s="3">
        <f>Tavola1!J137-Tavola1!J136</f>
        <v>-1</v>
      </c>
      <c r="J137" s="3">
        <f>Tavola1!K137-Tavola1!K136</f>
        <v>1</v>
      </c>
      <c r="K137" s="3">
        <f>Tavola1!L137-Tavola1!L136</f>
        <v>0</v>
      </c>
    </row>
    <row r="138" spans="1:11" x14ac:dyDescent="0.2">
      <c r="A138" s="4">
        <v>44026</v>
      </c>
      <c r="B138" s="3">
        <f>Tavola1!B138-Tavola1!B137</f>
        <v>2748</v>
      </c>
      <c r="C138" s="3"/>
      <c r="D138" s="3">
        <f>Tavola1!D138-Tavola1!D137</f>
        <v>15</v>
      </c>
      <c r="E138" s="3">
        <f>Tavola1!E138-Tavola1!E137</f>
        <v>14</v>
      </c>
      <c r="F138" s="3">
        <f>Tavola1!F138-Tavola1!F137</f>
        <v>-2</v>
      </c>
      <c r="G138" s="3">
        <f>Tavola1!G138-Tavola1!G137</f>
        <v>-2</v>
      </c>
      <c r="H138" s="3">
        <f>Tavola1!H138-Tavola1!H137</f>
        <v>0</v>
      </c>
      <c r="I138" s="3">
        <f>Tavola1!J138-Tavola1!J137</f>
        <v>16</v>
      </c>
      <c r="J138" s="3">
        <f>Tavola1!K138-Tavola1!K137</f>
        <v>1</v>
      </c>
      <c r="K138" s="3">
        <f>Tavola1!L138-Tavola1!L137</f>
        <v>0</v>
      </c>
    </row>
    <row r="139" spans="1:11" x14ac:dyDescent="0.2">
      <c r="A139" s="4">
        <v>44027</v>
      </c>
      <c r="B139" s="3">
        <f>Tavola1!B139-Tavola1!B138</f>
        <v>2040</v>
      </c>
      <c r="C139" s="3"/>
      <c r="D139" s="3">
        <f>Tavola1!D139-Tavola1!D138</f>
        <v>0</v>
      </c>
      <c r="E139" s="3">
        <f>Tavola1!E139-Tavola1!E138</f>
        <v>0</v>
      </c>
      <c r="F139" s="3">
        <f>Tavola1!F139-Tavola1!F138</f>
        <v>0</v>
      </c>
      <c r="G139" s="3">
        <f>Tavola1!G139-Tavola1!G138</f>
        <v>0</v>
      </c>
      <c r="H139" s="3">
        <f>Tavola1!H139-Tavola1!H138</f>
        <v>0</v>
      </c>
      <c r="I139" s="3">
        <f>Tavola1!J139-Tavola1!J138</f>
        <v>0</v>
      </c>
      <c r="J139" s="3">
        <f>Tavola1!K139-Tavola1!K138</f>
        <v>0</v>
      </c>
      <c r="K139" s="3">
        <f>Tavola1!L139-Tavola1!L138</f>
        <v>0</v>
      </c>
    </row>
    <row r="140" spans="1:11" x14ac:dyDescent="0.2">
      <c r="A140" s="4">
        <v>44028</v>
      </c>
      <c r="B140" s="3">
        <f>Tavola1!B140-Tavola1!B139</f>
        <v>2295</v>
      </c>
      <c r="C140" s="3"/>
      <c r="D140" s="3">
        <f>Tavola1!D140-Tavola1!D139</f>
        <v>17</v>
      </c>
      <c r="E140" s="3">
        <f>Tavola1!E140-Tavola1!E139</f>
        <v>17</v>
      </c>
      <c r="F140" s="3">
        <f>Tavola1!F140-Tavola1!F139</f>
        <v>2</v>
      </c>
      <c r="G140" s="3">
        <f>Tavola1!G140-Tavola1!G139</f>
        <v>2</v>
      </c>
      <c r="H140" s="3">
        <f>Tavola1!H140-Tavola1!H139</f>
        <v>0</v>
      </c>
      <c r="I140" s="3">
        <f>Tavola1!J140-Tavola1!J139</f>
        <v>15</v>
      </c>
      <c r="J140" s="3">
        <f>Tavola1!K140-Tavola1!K139</f>
        <v>0</v>
      </c>
      <c r="K140" s="3">
        <f>Tavola1!L140-Tavola1!L139</f>
        <v>0</v>
      </c>
    </row>
    <row r="141" spans="1:11" x14ac:dyDescent="0.2">
      <c r="A141" s="4">
        <v>44029</v>
      </c>
      <c r="B141" s="3">
        <f>Tavola1!B141-Tavola1!B140</f>
        <v>2400</v>
      </c>
      <c r="C141" s="3"/>
      <c r="D141" s="3">
        <f>Tavola1!D141-Tavola1!D140</f>
        <v>4</v>
      </c>
      <c r="E141" s="3">
        <f>Tavola1!E141-Tavola1!E140</f>
        <v>4</v>
      </c>
      <c r="F141" s="3">
        <f>Tavola1!F141-Tavola1!F140</f>
        <v>3</v>
      </c>
      <c r="G141" s="3">
        <f>Tavola1!G141-Tavola1!G140</f>
        <v>3</v>
      </c>
      <c r="H141" s="3">
        <f>Tavola1!H141-Tavola1!H140</f>
        <v>0</v>
      </c>
      <c r="I141" s="3">
        <f>Tavola1!J141-Tavola1!J140</f>
        <v>1</v>
      </c>
      <c r="J141" s="3">
        <f>Tavola1!K141-Tavola1!K140</f>
        <v>0</v>
      </c>
      <c r="K141" s="3">
        <f>Tavola1!L141-Tavola1!L140</f>
        <v>0</v>
      </c>
    </row>
    <row r="142" spans="1:11" x14ac:dyDescent="0.2">
      <c r="A142" s="4">
        <v>44030</v>
      </c>
      <c r="B142" s="3">
        <f>Tavola1!B142-Tavola1!B141</f>
        <v>1942</v>
      </c>
      <c r="C142" s="3"/>
      <c r="D142" s="3">
        <f>Tavola1!D142-Tavola1!D141</f>
        <v>4</v>
      </c>
      <c r="E142" s="3">
        <f>Tavola1!E142-Tavola1!E141</f>
        <v>4</v>
      </c>
      <c r="F142" s="3">
        <f>Tavola1!F142-Tavola1!F141</f>
        <v>5</v>
      </c>
      <c r="G142" s="3">
        <f>Tavola1!G142-Tavola1!G141</f>
        <v>5</v>
      </c>
      <c r="H142" s="3">
        <f>Tavola1!H142-Tavola1!H141</f>
        <v>0</v>
      </c>
      <c r="I142" s="3">
        <f>Tavola1!J142-Tavola1!J141</f>
        <v>-1</v>
      </c>
      <c r="J142" s="3">
        <f>Tavola1!K142-Tavola1!K141</f>
        <v>0</v>
      </c>
      <c r="K142" s="3">
        <f>Tavola1!L142-Tavola1!L141</f>
        <v>0</v>
      </c>
    </row>
    <row r="143" spans="1:11" x14ac:dyDescent="0.2">
      <c r="A143" s="4">
        <v>44031</v>
      </c>
      <c r="B143" s="3">
        <f>Tavola1!B143-Tavola1!B142</f>
        <v>1472</v>
      </c>
      <c r="C143" s="3"/>
      <c r="D143" s="3">
        <f>Tavola1!D143-Tavola1!D142</f>
        <v>2</v>
      </c>
      <c r="E143" s="3">
        <f>Tavola1!E143-Tavola1!E142</f>
        <v>0</v>
      </c>
      <c r="F143" s="3">
        <f>Tavola1!F143-Tavola1!F142</f>
        <v>-2</v>
      </c>
      <c r="G143" s="3">
        <f>Tavola1!G143-Tavola1!G142</f>
        <v>-3</v>
      </c>
      <c r="H143" s="3">
        <f>Tavola1!H143-Tavola1!H142</f>
        <v>1</v>
      </c>
      <c r="I143" s="3">
        <f>Tavola1!J143-Tavola1!J142</f>
        <v>2</v>
      </c>
      <c r="J143" s="3">
        <f>Tavola1!K143-Tavola1!K142</f>
        <v>2</v>
      </c>
      <c r="K143" s="3">
        <f>Tavola1!L143-Tavola1!L142</f>
        <v>0</v>
      </c>
    </row>
    <row r="144" spans="1:11" x14ac:dyDescent="0.2">
      <c r="A144" s="4">
        <v>44032</v>
      </c>
      <c r="B144" s="3">
        <f>Tavola1!B144-Tavola1!B143</f>
        <v>973</v>
      </c>
      <c r="C144" s="3"/>
      <c r="D144" s="3">
        <f>Tavola1!D144-Tavola1!D143</f>
        <v>2</v>
      </c>
      <c r="E144" s="3">
        <f>Tavola1!E144-Tavola1!E143</f>
        <v>-5</v>
      </c>
      <c r="F144" s="3">
        <f>Tavola1!F144-Tavola1!F143</f>
        <v>0</v>
      </c>
      <c r="G144" s="3">
        <f>Tavola1!G144-Tavola1!G143</f>
        <v>-1</v>
      </c>
      <c r="H144" s="3">
        <f>Tavola1!H144-Tavola1!H143</f>
        <v>1</v>
      </c>
      <c r="I144" s="3">
        <f>Tavola1!J144-Tavola1!J143</f>
        <v>-5</v>
      </c>
      <c r="J144" s="3">
        <f>Tavola1!K144-Tavola1!K143</f>
        <v>7</v>
      </c>
      <c r="K144" s="3">
        <f>Tavola1!L144-Tavola1!L143</f>
        <v>0</v>
      </c>
    </row>
    <row r="145" spans="1:11" x14ac:dyDescent="0.2">
      <c r="A145" s="4">
        <v>44033</v>
      </c>
      <c r="B145" s="3">
        <f>Tavola1!B145-Tavola1!B144</f>
        <v>2653</v>
      </c>
      <c r="C145" s="3"/>
      <c r="D145" s="3">
        <f>Tavola1!D145-Tavola1!D144</f>
        <v>2</v>
      </c>
      <c r="E145" s="3">
        <f>Tavola1!E145-Tavola1!E144</f>
        <v>0</v>
      </c>
      <c r="F145" s="3">
        <f>Tavola1!F145-Tavola1!F144</f>
        <v>0</v>
      </c>
      <c r="G145" s="3">
        <f>Tavola1!G145-Tavola1!G144</f>
        <v>0</v>
      </c>
      <c r="H145" s="3">
        <f>Tavola1!H145-Tavola1!H144</f>
        <v>0</v>
      </c>
      <c r="I145" s="3">
        <f>Tavola1!J145-Tavola1!J144</f>
        <v>0</v>
      </c>
      <c r="J145" s="3">
        <f>Tavola1!K145-Tavola1!K144</f>
        <v>2</v>
      </c>
      <c r="K145" s="3">
        <f>Tavola1!L145-Tavola1!L144</f>
        <v>0</v>
      </c>
    </row>
    <row r="146" spans="1:11" x14ac:dyDescent="0.2">
      <c r="A146" s="4">
        <v>44034</v>
      </c>
      <c r="B146" s="3">
        <f>Tavola1!B146-Tavola1!B145</f>
        <v>2675</v>
      </c>
      <c r="C146" s="3"/>
      <c r="D146" s="3">
        <f>Tavola1!D146-Tavola1!D145</f>
        <v>7</v>
      </c>
      <c r="E146" s="3">
        <f>Tavola1!E146-Tavola1!E145</f>
        <v>4</v>
      </c>
      <c r="F146" s="3">
        <f>Tavola1!F146-Tavola1!F145</f>
        <v>1</v>
      </c>
      <c r="G146" s="3">
        <f>Tavola1!G146-Tavola1!G145</f>
        <v>0</v>
      </c>
      <c r="H146" s="3">
        <f>Tavola1!H146-Tavola1!H145</f>
        <v>1</v>
      </c>
      <c r="I146" s="3">
        <f>Tavola1!J146-Tavola1!J145</f>
        <v>3</v>
      </c>
      <c r="J146" s="3">
        <f>Tavola1!K146-Tavola1!K145</f>
        <v>3</v>
      </c>
      <c r="K146" s="3">
        <f>Tavola1!L146-Tavola1!L145</f>
        <v>0</v>
      </c>
    </row>
    <row r="147" spans="1:11" x14ac:dyDescent="0.2">
      <c r="A147" s="4">
        <v>44035</v>
      </c>
      <c r="B147" s="3">
        <f>Tavola1!B147-Tavola1!B146</f>
        <v>2819</v>
      </c>
      <c r="C147" s="3"/>
      <c r="D147" s="3">
        <f>Tavola1!D147-Tavola1!D146</f>
        <v>5</v>
      </c>
      <c r="E147" s="3">
        <f>Tavola1!E147-Tavola1!E146</f>
        <v>2</v>
      </c>
      <c r="F147" s="3">
        <f>Tavola1!F147-Tavola1!F146</f>
        <v>0</v>
      </c>
      <c r="G147" s="3">
        <f>Tavola1!G147-Tavola1!G146</f>
        <v>0</v>
      </c>
      <c r="H147" s="3">
        <f>Tavola1!H147-Tavola1!H146</f>
        <v>0</v>
      </c>
      <c r="I147" s="3">
        <f>Tavola1!J147-Tavola1!J146</f>
        <v>2</v>
      </c>
      <c r="J147" s="3">
        <f>Tavola1!K147-Tavola1!K146</f>
        <v>3</v>
      </c>
      <c r="K147" s="3">
        <f>Tavola1!L147-Tavola1!L146</f>
        <v>0</v>
      </c>
    </row>
    <row r="148" spans="1:11" x14ac:dyDescent="0.2">
      <c r="A148" s="4">
        <v>44036</v>
      </c>
      <c r="B148" s="3">
        <f>Tavola1!B148-Tavola1!B147</f>
        <v>1975</v>
      </c>
      <c r="C148" s="3"/>
      <c r="D148" s="3">
        <f>Tavola1!D148-Tavola1!D147</f>
        <v>8</v>
      </c>
      <c r="E148" s="3">
        <f>Tavola1!E148-Tavola1!E147</f>
        <v>7</v>
      </c>
      <c r="F148" s="3">
        <f>Tavola1!F148-Tavola1!F147</f>
        <v>0</v>
      </c>
      <c r="G148" s="3">
        <f>Tavola1!G148-Tavola1!G147</f>
        <v>1</v>
      </c>
      <c r="H148" s="3">
        <f>Tavola1!H148-Tavola1!H147</f>
        <v>-1</v>
      </c>
      <c r="I148" s="3">
        <f>Tavola1!J148-Tavola1!J147</f>
        <v>7</v>
      </c>
      <c r="J148" s="3">
        <f>Tavola1!K148-Tavola1!K147</f>
        <v>1</v>
      </c>
      <c r="K148" s="3">
        <f>Tavola1!L148-Tavola1!L147</f>
        <v>0</v>
      </c>
    </row>
    <row r="149" spans="1:11" x14ac:dyDescent="0.2">
      <c r="A149" s="4">
        <v>44037</v>
      </c>
      <c r="B149" s="3">
        <f>Tavola1!B149-Tavola1!B148</f>
        <v>2208</v>
      </c>
      <c r="C149" s="3"/>
      <c r="D149" s="3">
        <f>Tavola1!D149-Tavola1!D148</f>
        <v>13</v>
      </c>
      <c r="E149" s="3">
        <f>Tavola1!E149-Tavola1!E148</f>
        <v>11</v>
      </c>
      <c r="F149" s="3">
        <f>Tavola1!F149-Tavola1!F148</f>
        <v>4</v>
      </c>
      <c r="G149" s="3">
        <f>Tavola1!G149-Tavola1!G148</f>
        <v>4</v>
      </c>
      <c r="H149" s="3">
        <f>Tavola1!H149-Tavola1!H148</f>
        <v>0</v>
      </c>
      <c r="I149" s="3">
        <f>Tavola1!J149-Tavola1!J148</f>
        <v>7</v>
      </c>
      <c r="J149" s="3">
        <f>Tavola1!K149-Tavola1!K148</f>
        <v>2</v>
      </c>
      <c r="K149" s="3">
        <f>Tavola1!L149-Tavola1!L148</f>
        <v>0</v>
      </c>
    </row>
    <row r="150" spans="1:11" x14ac:dyDescent="0.2">
      <c r="A150" s="4">
        <v>44038</v>
      </c>
      <c r="B150" s="3">
        <f>Tavola1!B150-Tavola1!B149</f>
        <v>1508</v>
      </c>
      <c r="C150" s="3"/>
      <c r="D150" s="3">
        <f>Tavola1!D150-Tavola1!D149</f>
        <v>14</v>
      </c>
      <c r="E150" s="3">
        <f>Tavola1!E150-Tavola1!E149</f>
        <v>14</v>
      </c>
      <c r="F150" s="3">
        <f>Tavola1!F150-Tavola1!F149</f>
        <v>5</v>
      </c>
      <c r="G150" s="3">
        <f>Tavola1!G150-Tavola1!G149</f>
        <v>5</v>
      </c>
      <c r="H150" s="3">
        <f>Tavola1!H150-Tavola1!H149</f>
        <v>0</v>
      </c>
      <c r="I150" s="3">
        <f>Tavola1!J150-Tavola1!J149</f>
        <v>9</v>
      </c>
      <c r="J150" s="3">
        <f>Tavola1!K150-Tavola1!K149</f>
        <v>0</v>
      </c>
      <c r="K150" s="3">
        <f>Tavola1!L150-Tavola1!L149</f>
        <v>0</v>
      </c>
    </row>
    <row r="151" spans="1:11" x14ac:dyDescent="0.2">
      <c r="A151" s="4">
        <v>44039</v>
      </c>
      <c r="B151" s="3">
        <f>Tavola1!B151-Tavola1!B150</f>
        <v>1278</v>
      </c>
      <c r="C151" s="3"/>
      <c r="D151" s="3">
        <f>Tavola1!D151-Tavola1!D150</f>
        <v>3</v>
      </c>
      <c r="E151" s="3">
        <f>Tavola1!E151-Tavola1!E150</f>
        <v>-1</v>
      </c>
      <c r="F151" s="3">
        <f>Tavola1!F151-Tavola1!F150</f>
        <v>4</v>
      </c>
      <c r="G151" s="3">
        <f>Tavola1!G151-Tavola1!G150</f>
        <v>2</v>
      </c>
      <c r="H151" s="3">
        <f>Tavola1!H151-Tavola1!H150</f>
        <v>2</v>
      </c>
      <c r="I151" s="3">
        <f>Tavola1!J151-Tavola1!J150</f>
        <v>-5</v>
      </c>
      <c r="J151" s="3">
        <f>Tavola1!K151-Tavola1!K150</f>
        <v>4</v>
      </c>
      <c r="K151" s="3">
        <f>Tavola1!L151-Tavola1!L150</f>
        <v>0</v>
      </c>
    </row>
    <row r="152" spans="1:11" x14ac:dyDescent="0.2">
      <c r="A152" s="4">
        <v>44040</v>
      </c>
      <c r="B152" s="3">
        <f>Tavola1!B152-Tavola1!B151</f>
        <v>3022</v>
      </c>
      <c r="C152" s="3"/>
      <c r="D152" s="3">
        <f>Tavola1!D152-Tavola1!D151</f>
        <v>19</v>
      </c>
      <c r="E152" s="3">
        <f>Tavola1!E152-Tavola1!E151</f>
        <v>12</v>
      </c>
      <c r="F152" s="3">
        <f>Tavola1!F152-Tavola1!F151</f>
        <v>5</v>
      </c>
      <c r="G152" s="3">
        <f>Tavola1!G152-Tavola1!G151</f>
        <v>7</v>
      </c>
      <c r="H152" s="3">
        <f>Tavola1!H152-Tavola1!H151</f>
        <v>-2</v>
      </c>
      <c r="I152" s="3">
        <f>Tavola1!J152-Tavola1!J151</f>
        <v>7</v>
      </c>
      <c r="J152" s="3">
        <f>Tavola1!K152-Tavola1!K151</f>
        <v>7</v>
      </c>
      <c r="K152" s="3">
        <f>Tavola1!L152-Tavola1!L151</f>
        <v>0</v>
      </c>
    </row>
    <row r="153" spans="1:11" x14ac:dyDescent="0.2">
      <c r="A153" s="4">
        <v>44041</v>
      </c>
      <c r="B153" s="3">
        <f>Tavola1!B153-Tavola1!B152</f>
        <v>3135</v>
      </c>
      <c r="C153" s="3"/>
      <c r="D153" s="3">
        <f>Tavola1!D153-Tavola1!D152</f>
        <v>18</v>
      </c>
      <c r="E153" s="3">
        <f>Tavola1!E153-Tavola1!E152</f>
        <v>18</v>
      </c>
      <c r="F153" s="3">
        <f>Tavola1!F153-Tavola1!F152</f>
        <v>0</v>
      </c>
      <c r="G153" s="3">
        <f>Tavola1!G153-Tavola1!G152</f>
        <v>0</v>
      </c>
      <c r="H153" s="3">
        <f>Tavola1!H153-Tavola1!H152</f>
        <v>0</v>
      </c>
      <c r="I153" s="3">
        <f>Tavola1!J153-Tavola1!J152</f>
        <v>18</v>
      </c>
      <c r="J153" s="3">
        <f>Tavola1!K153-Tavola1!K152</f>
        <v>0</v>
      </c>
      <c r="K153" s="3">
        <f>Tavola1!L153-Tavola1!L152</f>
        <v>0</v>
      </c>
    </row>
    <row r="154" spans="1:11" x14ac:dyDescent="0.2">
      <c r="A154" s="4">
        <v>44042</v>
      </c>
      <c r="B154" s="3">
        <f>Tavola1!B154-Tavola1!B153</f>
        <v>3191</v>
      </c>
      <c r="C154" s="3"/>
      <c r="D154" s="3">
        <f>Tavola1!D154-Tavola1!D153</f>
        <v>39</v>
      </c>
      <c r="E154" s="3">
        <f>Tavola1!E154-Tavola1!E153</f>
        <v>35</v>
      </c>
      <c r="F154" s="3">
        <f>Tavola1!F154-Tavola1!F153</f>
        <v>4</v>
      </c>
      <c r="G154" s="3">
        <f>Tavola1!G154-Tavola1!G153</f>
        <v>4</v>
      </c>
      <c r="H154" s="3">
        <f>Tavola1!H154-Tavola1!H153</f>
        <v>0</v>
      </c>
      <c r="I154" s="3">
        <f>Tavola1!J154-Tavola1!J153</f>
        <v>31</v>
      </c>
      <c r="J154" s="3">
        <f>Tavola1!K154-Tavola1!K153</f>
        <v>4</v>
      </c>
      <c r="K154" s="3">
        <f>Tavola1!L154-Tavola1!L153</f>
        <v>0</v>
      </c>
    </row>
    <row r="155" spans="1:11" x14ac:dyDescent="0.2">
      <c r="A155" s="4">
        <v>44043</v>
      </c>
      <c r="B155" s="3">
        <f>Tavola1!B155-Tavola1!B154</f>
        <v>2485</v>
      </c>
      <c r="C155" s="3"/>
      <c r="D155" s="3">
        <f>Tavola1!D155-Tavola1!D154</f>
        <v>16</v>
      </c>
      <c r="E155" s="3">
        <f>Tavola1!E155-Tavola1!E154</f>
        <v>16</v>
      </c>
      <c r="F155" s="3">
        <f>Tavola1!F155-Tavola1!F154</f>
        <v>5</v>
      </c>
      <c r="G155" s="3">
        <f>Tavola1!G155-Tavola1!G154</f>
        <v>5</v>
      </c>
      <c r="H155" s="3">
        <f>Tavola1!H155-Tavola1!H154</f>
        <v>0</v>
      </c>
      <c r="I155" s="3">
        <f>Tavola1!J155-Tavola1!J154</f>
        <v>11</v>
      </c>
      <c r="J155" s="3">
        <f>Tavola1!K155-Tavola1!K154</f>
        <v>0</v>
      </c>
      <c r="K155" s="3">
        <f>Tavola1!L155-Tavola1!L154</f>
        <v>0</v>
      </c>
    </row>
    <row r="156" spans="1:11" x14ac:dyDescent="0.2">
      <c r="A156" s="4">
        <v>44044</v>
      </c>
      <c r="B156" s="3">
        <f>Tavola1!B156-Tavola1!B155</f>
        <v>2743</v>
      </c>
      <c r="C156" s="3"/>
      <c r="D156" s="3">
        <f>Tavola1!D156-Tavola1!D155</f>
        <v>10</v>
      </c>
      <c r="E156" s="3">
        <f>Tavola1!E156-Tavola1!E155</f>
        <v>6</v>
      </c>
      <c r="F156" s="3">
        <f>Tavola1!F156-Tavola1!F155</f>
        <v>-1</v>
      </c>
      <c r="G156" s="3">
        <f>Tavola1!G156-Tavola1!G155</f>
        <v>-2</v>
      </c>
      <c r="H156" s="3">
        <f>Tavola1!H156-Tavola1!H155</f>
        <v>1</v>
      </c>
      <c r="I156" s="3">
        <f>Tavola1!J156-Tavola1!J155</f>
        <v>7</v>
      </c>
      <c r="J156" s="3">
        <f>Tavola1!K156-Tavola1!K155</f>
        <v>4</v>
      </c>
      <c r="K156" s="3">
        <f>Tavola1!L156-Tavola1!L155</f>
        <v>0</v>
      </c>
    </row>
    <row r="157" spans="1:11" x14ac:dyDescent="0.2">
      <c r="A157" s="4">
        <v>44045</v>
      </c>
      <c r="B157" s="3">
        <f>Tavola1!B157-Tavola1!B156</f>
        <v>1319</v>
      </c>
      <c r="C157" s="3"/>
      <c r="D157" s="3">
        <f>Tavola1!D157-Tavola1!D156</f>
        <v>7</v>
      </c>
      <c r="E157" s="3">
        <f>Tavola1!E157-Tavola1!E156</f>
        <v>4</v>
      </c>
      <c r="F157" s="3">
        <f>Tavola1!F157-Tavola1!F156</f>
        <v>0</v>
      </c>
      <c r="G157" s="3">
        <f>Tavola1!G157-Tavola1!G156</f>
        <v>0</v>
      </c>
      <c r="H157" s="3">
        <f>Tavola1!H157-Tavola1!H156</f>
        <v>0</v>
      </c>
      <c r="I157" s="3">
        <f>Tavola1!J157-Tavola1!J156</f>
        <v>4</v>
      </c>
      <c r="J157" s="3">
        <f>Tavola1!K157-Tavola1!K156</f>
        <v>3</v>
      </c>
      <c r="K157" s="3">
        <f>Tavola1!L157-Tavola1!L156</f>
        <v>0</v>
      </c>
    </row>
    <row r="158" spans="1:11" x14ac:dyDescent="0.2">
      <c r="A158" s="4">
        <v>44046</v>
      </c>
      <c r="B158" s="3">
        <f>Tavola1!B158-Tavola1!B157</f>
        <v>823</v>
      </c>
      <c r="C158" s="3"/>
      <c r="D158" s="3">
        <f>Tavola1!D158-Tavola1!D157</f>
        <v>3</v>
      </c>
      <c r="E158" s="3">
        <f>Tavola1!E158-Tavola1!E157</f>
        <v>3</v>
      </c>
      <c r="F158" s="3">
        <f>Tavola1!F158-Tavola1!F157</f>
        <v>0</v>
      </c>
      <c r="G158" s="3">
        <f>Tavola1!G158-Tavola1!G157</f>
        <v>0</v>
      </c>
      <c r="H158" s="3">
        <f>Tavola1!H158-Tavola1!H157</f>
        <v>0</v>
      </c>
      <c r="I158" s="3">
        <f>Tavola1!J158-Tavola1!J157</f>
        <v>3</v>
      </c>
      <c r="J158" s="3">
        <f>Tavola1!K158-Tavola1!K157</f>
        <v>0</v>
      </c>
      <c r="K158" s="3">
        <f>Tavola1!L158-Tavola1!L157</f>
        <v>0</v>
      </c>
    </row>
    <row r="159" spans="1:11" x14ac:dyDescent="0.2">
      <c r="A159" s="4">
        <v>44047</v>
      </c>
      <c r="B159" s="3">
        <f>Tavola1!B159-Tavola1!B158</f>
        <v>2670</v>
      </c>
      <c r="C159" s="3"/>
      <c r="D159" s="3">
        <f>Tavola1!D159-Tavola1!D158</f>
        <v>10</v>
      </c>
      <c r="E159" s="3">
        <f>Tavola1!E159-Tavola1!E158</f>
        <v>5</v>
      </c>
      <c r="F159" s="3">
        <f>Tavola1!F159-Tavola1!F158</f>
        <v>-2</v>
      </c>
      <c r="G159" s="3">
        <f>Tavola1!G159-Tavola1!G158</f>
        <v>-2</v>
      </c>
      <c r="H159" s="3">
        <f>Tavola1!H159-Tavola1!H158</f>
        <v>0</v>
      </c>
      <c r="I159" s="3">
        <f>Tavola1!J159-Tavola1!J158</f>
        <v>7</v>
      </c>
      <c r="J159" s="3">
        <f>Tavola1!K159-Tavola1!K158</f>
        <v>4</v>
      </c>
      <c r="K159" s="3">
        <f>Tavola1!L159-Tavola1!L158</f>
        <v>1</v>
      </c>
    </row>
    <row r="160" spans="1:11" x14ac:dyDescent="0.2">
      <c r="A160" s="4">
        <v>44048</v>
      </c>
      <c r="B160" s="3">
        <f>Tavola1!B161-Tavola1!B159</f>
        <v>5132</v>
      </c>
      <c r="C160" s="3"/>
      <c r="D160" s="3">
        <f>Tavola1!D161-Tavola1!D159</f>
        <v>51</v>
      </c>
      <c r="E160" s="3">
        <f>Tavola1!E161-Tavola1!E159</f>
        <v>49</v>
      </c>
      <c r="F160" s="3">
        <f>Tavola1!F161-Tavola1!F159</f>
        <v>4</v>
      </c>
      <c r="G160" s="3">
        <f>Tavola1!G161-Tavola1!G159</f>
        <v>3</v>
      </c>
      <c r="H160" s="3">
        <f>Tavola1!H161-Tavola1!H159</f>
        <v>1</v>
      </c>
      <c r="I160" s="3">
        <f>Tavola1!J161-Tavola1!J159</f>
        <v>45</v>
      </c>
      <c r="J160" s="3">
        <f>Tavola1!K161-Tavola1!K159</f>
        <v>2</v>
      </c>
      <c r="K160" s="3">
        <f>Tavola1!L161-Tavola1!L159</f>
        <v>0</v>
      </c>
    </row>
    <row r="161" spans="1:11" x14ac:dyDescent="0.2">
      <c r="A161" s="4">
        <v>44049</v>
      </c>
      <c r="B161" s="3">
        <f>Tavola1!B161-Tavola1!B160</f>
        <v>2795</v>
      </c>
      <c r="C161" s="3"/>
      <c r="D161" s="3">
        <f>Tavola1!D161-Tavola1!D160</f>
        <v>30</v>
      </c>
      <c r="E161" s="3">
        <f>Tavola1!E161-Tavola1!E160</f>
        <v>28</v>
      </c>
      <c r="F161" s="3">
        <f>Tavola1!F161-Tavola1!F160</f>
        <v>3</v>
      </c>
      <c r="G161" s="3">
        <f>Tavola1!G161-Tavola1!G160</f>
        <v>3</v>
      </c>
      <c r="H161" s="3">
        <f>Tavola1!H161-Tavola1!H160</f>
        <v>0</v>
      </c>
      <c r="I161" s="3">
        <f>Tavola1!J161-Tavola1!J160</f>
        <v>25</v>
      </c>
      <c r="J161" s="3">
        <f>Tavola1!K161-Tavola1!K160</f>
        <v>2</v>
      </c>
      <c r="K161" s="3">
        <f>Tavola1!L161-Tavola1!L160</f>
        <v>0</v>
      </c>
    </row>
    <row r="162" spans="1:11" x14ac:dyDescent="0.2">
      <c r="A162" s="4">
        <v>44050</v>
      </c>
      <c r="B162" s="3">
        <f>Tavola1!B162-Tavola1!B161</f>
        <v>2412</v>
      </c>
      <c r="C162" s="3"/>
      <c r="D162" s="3">
        <f>Tavola1!D162-Tavola1!D161</f>
        <v>27</v>
      </c>
      <c r="E162" s="3">
        <f>Tavola1!E162-Tavola1!E161</f>
        <v>27</v>
      </c>
      <c r="F162" s="3">
        <f>Tavola1!F162-Tavola1!F161</f>
        <v>0</v>
      </c>
      <c r="G162" s="3">
        <f>Tavola1!G162-Tavola1!G161</f>
        <v>0</v>
      </c>
      <c r="H162" s="3">
        <f>Tavola1!H162-Tavola1!H161</f>
        <v>0</v>
      </c>
      <c r="I162" s="3">
        <f>Tavola1!J162-Tavola1!J161</f>
        <v>27</v>
      </c>
      <c r="J162" s="3">
        <f>Tavola1!K162-Tavola1!K161</f>
        <v>0</v>
      </c>
      <c r="K162" s="3">
        <f>Tavola1!L162-Tavola1!L161</f>
        <v>0</v>
      </c>
    </row>
    <row r="163" spans="1:11" x14ac:dyDescent="0.2">
      <c r="A163" s="4">
        <v>44051</v>
      </c>
      <c r="B163" s="3">
        <f>Tavola1!B163-Tavola1!B162</f>
        <v>2511</v>
      </c>
      <c r="C163" s="3"/>
      <c r="D163" s="3">
        <f>Tavola1!D163-Tavola1!D162</f>
        <v>28</v>
      </c>
      <c r="E163" s="3">
        <f>Tavola1!E163-Tavola1!E162</f>
        <v>28</v>
      </c>
      <c r="F163" s="3">
        <f>Tavola1!F163-Tavola1!F162</f>
        <v>0</v>
      </c>
      <c r="G163" s="3">
        <f>Tavola1!G163-Tavola1!G162</f>
        <v>0</v>
      </c>
      <c r="H163" s="3">
        <f>Tavola1!H163-Tavola1!H162</f>
        <v>0</v>
      </c>
      <c r="I163" s="3">
        <f>Tavola1!J163-Tavola1!J162</f>
        <v>28</v>
      </c>
      <c r="J163" s="3">
        <f>Tavola1!K163-Tavola1!K162</f>
        <v>0</v>
      </c>
      <c r="K163" s="3">
        <f>Tavola1!L163-Tavola1!L162</f>
        <v>0</v>
      </c>
    </row>
    <row r="164" spans="1:11" x14ac:dyDescent="0.2">
      <c r="A164" s="4">
        <v>44052</v>
      </c>
      <c r="B164" s="3">
        <f>Tavola1!B164-Tavola1!B163</f>
        <v>1277</v>
      </c>
      <c r="C164" s="3"/>
      <c r="D164" s="3">
        <f>Tavola1!D164-Tavola1!D163</f>
        <v>29</v>
      </c>
      <c r="E164" s="3">
        <f>Tavola1!E164-Tavola1!E163</f>
        <v>23</v>
      </c>
      <c r="F164" s="3">
        <f>Tavola1!F164-Tavola1!F163</f>
        <v>3</v>
      </c>
      <c r="G164" s="3">
        <f>Tavola1!G164-Tavola1!G163</f>
        <v>2</v>
      </c>
      <c r="H164" s="3">
        <f>Tavola1!H164-Tavola1!H163</f>
        <v>1</v>
      </c>
      <c r="I164" s="3">
        <f>Tavola1!J164-Tavola1!J163</f>
        <v>20</v>
      </c>
      <c r="J164" s="3">
        <f>Tavola1!K164-Tavola1!K163</f>
        <v>6</v>
      </c>
      <c r="K164" s="3">
        <f>Tavola1!L164-Tavola1!L163</f>
        <v>0</v>
      </c>
    </row>
    <row r="165" spans="1:11" x14ac:dyDescent="0.2">
      <c r="A165" s="4">
        <v>44053</v>
      </c>
      <c r="B165" s="3">
        <f>Tavola1!B165-Tavola1!B164</f>
        <v>873</v>
      </c>
      <c r="C165" s="3"/>
      <c r="D165" s="3">
        <f>Tavola1!D165-Tavola1!D164</f>
        <v>32</v>
      </c>
      <c r="E165" s="3">
        <f>Tavola1!E165-Tavola1!E164</f>
        <v>30</v>
      </c>
      <c r="F165" s="3">
        <f>Tavola1!F165-Tavola1!F164</f>
        <v>7</v>
      </c>
      <c r="G165" s="3">
        <f>Tavola1!G165-Tavola1!G164</f>
        <v>6</v>
      </c>
      <c r="H165" s="3">
        <f>Tavola1!H165-Tavola1!H164</f>
        <v>1</v>
      </c>
      <c r="I165" s="3">
        <f>Tavola1!J165-Tavola1!J164</f>
        <v>23</v>
      </c>
      <c r="J165" s="3">
        <f>Tavola1!K165-Tavola1!K164</f>
        <v>2</v>
      </c>
      <c r="K165" s="3">
        <f>Tavola1!L165-Tavola1!L164</f>
        <v>0</v>
      </c>
    </row>
    <row r="166" spans="1:11" x14ac:dyDescent="0.2">
      <c r="A166" s="4">
        <v>44054</v>
      </c>
      <c r="B166" s="3">
        <f>Tavola1!B166-Tavola1!B165</f>
        <v>2860</v>
      </c>
      <c r="C166" s="3"/>
      <c r="D166" s="3">
        <f>Tavola1!D166-Tavola1!D165</f>
        <v>89</v>
      </c>
      <c r="E166" s="3">
        <f>Tavola1!E166-Tavola1!E165</f>
        <v>88</v>
      </c>
      <c r="F166" s="3">
        <f>Tavola1!F166-Tavola1!F165</f>
        <v>-1</v>
      </c>
      <c r="G166" s="3">
        <f>Tavola1!G166-Tavola1!G165</f>
        <v>-1</v>
      </c>
      <c r="H166" s="3">
        <f>Tavola1!H166-Tavola1!H165</f>
        <v>0</v>
      </c>
      <c r="I166" s="3">
        <f>Tavola1!J166-Tavola1!J165</f>
        <v>89</v>
      </c>
      <c r="J166" s="3">
        <f>Tavola1!K166-Tavola1!K165</f>
        <v>1</v>
      </c>
      <c r="K166" s="3">
        <f>Tavola1!L166-Tavola1!L165</f>
        <v>0</v>
      </c>
    </row>
    <row r="167" spans="1:11" x14ac:dyDescent="0.2">
      <c r="A167" s="4">
        <v>44055</v>
      </c>
      <c r="B167" s="3">
        <f>Tavola1!B167-Tavola1!B166</f>
        <v>2248</v>
      </c>
      <c r="C167" s="3"/>
      <c r="D167" s="3">
        <f>Tavola1!D167-Tavola1!D166</f>
        <v>29</v>
      </c>
      <c r="E167" s="3">
        <f>Tavola1!E167-Tavola1!E166</f>
        <v>24</v>
      </c>
      <c r="F167" s="3">
        <f>Tavola1!F167-Tavola1!F166</f>
        <v>-1</v>
      </c>
      <c r="G167" s="3">
        <f>Tavola1!G167-Tavola1!G166</f>
        <v>-1</v>
      </c>
      <c r="H167" s="3">
        <f>Tavola1!H167-Tavola1!H166</f>
        <v>0</v>
      </c>
      <c r="I167" s="3">
        <f>Tavola1!J167-Tavola1!J166</f>
        <v>25</v>
      </c>
      <c r="J167" s="3">
        <f>Tavola1!K167-Tavola1!K166</f>
        <v>5</v>
      </c>
      <c r="K167" s="3">
        <f>Tavola1!L167-Tavola1!L166</f>
        <v>0</v>
      </c>
    </row>
    <row r="168" spans="1:11" x14ac:dyDescent="0.2">
      <c r="A168" s="4">
        <v>44056</v>
      </c>
      <c r="B168" s="3">
        <f>Tavola1!B168-Tavola1!B167</f>
        <v>2046</v>
      </c>
      <c r="C168" s="3"/>
      <c r="D168" s="3">
        <f>Tavola1!D168-Tavola1!D167</f>
        <v>42</v>
      </c>
      <c r="E168" s="3">
        <f>Tavola1!E168-Tavola1!E167</f>
        <v>42</v>
      </c>
      <c r="F168" s="3">
        <f>Tavola1!F168-Tavola1!F167</f>
        <v>-1</v>
      </c>
      <c r="G168" s="3">
        <f>Tavola1!G168-Tavola1!G167</f>
        <v>-1</v>
      </c>
      <c r="H168" s="3">
        <f>Tavola1!H168-Tavola1!H167</f>
        <v>0</v>
      </c>
      <c r="I168" s="3">
        <f>Tavola1!J168-Tavola1!J167</f>
        <v>43</v>
      </c>
      <c r="J168" s="3">
        <f>Tavola1!K168-Tavola1!K167</f>
        <v>0</v>
      </c>
      <c r="K168" s="3">
        <f>Tavola1!L168-Tavola1!L167</f>
        <v>0</v>
      </c>
    </row>
    <row r="169" spans="1:11" x14ac:dyDescent="0.2">
      <c r="A169" s="4">
        <v>44057</v>
      </c>
      <c r="B169" s="3">
        <f>Tavola1!B169-Tavola1!B168</f>
        <v>2219</v>
      </c>
      <c r="C169" s="3"/>
      <c r="D169" s="3">
        <f>Tavola1!D169-Tavola1!D168</f>
        <v>36</v>
      </c>
      <c r="E169" s="3">
        <f>Tavola1!E169-Tavola1!E168</f>
        <v>27</v>
      </c>
      <c r="F169" s="3">
        <f>Tavola1!F169-Tavola1!F168</f>
        <v>4</v>
      </c>
      <c r="G169" s="3">
        <f>Tavola1!G169-Tavola1!G168</f>
        <v>4</v>
      </c>
      <c r="H169" s="3">
        <f>Tavola1!H169-Tavola1!H168</f>
        <v>0</v>
      </c>
      <c r="I169" s="3">
        <f>Tavola1!J169-Tavola1!J168</f>
        <v>23</v>
      </c>
      <c r="J169" s="3">
        <f>Tavola1!K169-Tavola1!K168</f>
        <v>9</v>
      </c>
      <c r="K169" s="3">
        <f>Tavola1!L169-Tavola1!L168</f>
        <v>0</v>
      </c>
    </row>
    <row r="170" spans="1:11" x14ac:dyDescent="0.2">
      <c r="A170" s="4">
        <v>44058</v>
      </c>
      <c r="B170" s="3">
        <f>Tavola1!B170-Tavola1!B169</f>
        <v>2030</v>
      </c>
      <c r="C170" s="3"/>
      <c r="D170" s="3">
        <f>Tavola1!D170-Tavola1!D169</f>
        <v>46</v>
      </c>
      <c r="E170" s="3">
        <f>Tavola1!E170-Tavola1!E169</f>
        <v>46</v>
      </c>
      <c r="F170" s="3">
        <f>Tavola1!F170-Tavola1!F169</f>
        <v>0</v>
      </c>
      <c r="G170" s="3">
        <f>Tavola1!G170-Tavola1!G169</f>
        <v>1</v>
      </c>
      <c r="H170" s="3">
        <f>Tavola1!H170-Tavola1!H169</f>
        <v>-1</v>
      </c>
      <c r="I170" s="3">
        <f>Tavola1!J170-Tavola1!J169</f>
        <v>46</v>
      </c>
      <c r="J170" s="3">
        <f>Tavola1!K170-Tavola1!K169</f>
        <v>0</v>
      </c>
      <c r="K170" s="3">
        <f>Tavola1!L170-Tavola1!L169</f>
        <v>0</v>
      </c>
    </row>
    <row r="171" spans="1:11" x14ac:dyDescent="0.2">
      <c r="A171" s="4">
        <v>44059</v>
      </c>
      <c r="B171" s="3">
        <f>Tavola1!B171-Tavola1!B170</f>
        <v>1043</v>
      </c>
      <c r="C171" s="3"/>
      <c r="D171" s="3">
        <f>Tavola1!D171-Tavola1!D170</f>
        <v>39</v>
      </c>
      <c r="E171" s="3">
        <f>Tavola1!E171-Tavola1!E170</f>
        <v>35</v>
      </c>
      <c r="F171" s="3">
        <f>Tavola1!F171-Tavola1!F170</f>
        <v>4</v>
      </c>
      <c r="G171" s="3">
        <f>Tavola1!G171-Tavola1!G170</f>
        <v>4</v>
      </c>
      <c r="H171" s="3">
        <f>Tavola1!H171-Tavola1!H170</f>
        <v>0</v>
      </c>
      <c r="I171" s="3">
        <f>Tavola1!J171-Tavola1!J170</f>
        <v>31</v>
      </c>
      <c r="J171" s="3">
        <f>Tavola1!K171-Tavola1!K170</f>
        <v>3</v>
      </c>
      <c r="K171" s="3">
        <f>Tavola1!L171-Tavola1!L170</f>
        <v>1</v>
      </c>
    </row>
    <row r="172" spans="1:11" x14ac:dyDescent="0.2">
      <c r="A172" s="4">
        <v>44060</v>
      </c>
      <c r="B172" s="3">
        <f>Tavola1!B172-Tavola1!B171</f>
        <v>1626</v>
      </c>
      <c r="C172" s="3"/>
      <c r="D172" s="3">
        <f>Tavola1!D172-Tavola1!D171</f>
        <v>14</v>
      </c>
      <c r="E172" s="3">
        <f>Tavola1!E172-Tavola1!E171</f>
        <v>6</v>
      </c>
      <c r="F172" s="3">
        <f>Tavola1!F172-Tavola1!F171</f>
        <v>4</v>
      </c>
      <c r="G172" s="3">
        <f>Tavola1!G172-Tavola1!G171</f>
        <v>3</v>
      </c>
      <c r="H172" s="3">
        <f>Tavola1!H172-Tavola1!H171</f>
        <v>1</v>
      </c>
      <c r="I172" s="3">
        <f>Tavola1!J172-Tavola1!J171</f>
        <v>2</v>
      </c>
      <c r="J172" s="3">
        <f>Tavola1!K172-Tavola1!K171</f>
        <v>7</v>
      </c>
      <c r="K172" s="3">
        <f>Tavola1!L172-Tavola1!L171</f>
        <v>1</v>
      </c>
    </row>
    <row r="173" spans="1:11" x14ac:dyDescent="0.2">
      <c r="A173" s="4">
        <v>44061</v>
      </c>
      <c r="B173" s="3">
        <f>Tavola1!B173-Tavola1!B172</f>
        <v>2406</v>
      </c>
      <c r="C173" s="3"/>
      <c r="D173" s="3">
        <f>Tavola1!D173-Tavola1!D172</f>
        <v>13</v>
      </c>
      <c r="E173" s="3">
        <f>Tavola1!E173-Tavola1!E172</f>
        <v>4</v>
      </c>
      <c r="F173" s="3">
        <f>Tavola1!F173-Tavola1!F172</f>
        <v>0</v>
      </c>
      <c r="G173" s="3">
        <f>Tavola1!G173-Tavola1!G172</f>
        <v>0</v>
      </c>
      <c r="H173" s="3">
        <f>Tavola1!H173-Tavola1!H172</f>
        <v>0</v>
      </c>
      <c r="I173" s="3">
        <f>Tavola1!J173-Tavola1!J172</f>
        <v>4</v>
      </c>
      <c r="J173" s="3">
        <f>Tavola1!K173-Tavola1!K172</f>
        <v>9</v>
      </c>
      <c r="K173" s="3">
        <f>Tavola1!L173-Tavola1!L172</f>
        <v>0</v>
      </c>
    </row>
    <row r="174" spans="1:11" x14ac:dyDescent="0.2">
      <c r="A174" s="4">
        <v>44062</v>
      </c>
      <c r="B174" s="3">
        <f>Tavola1!B174-Tavola1!B173</f>
        <v>2859</v>
      </c>
      <c r="C174" s="3"/>
      <c r="D174" s="3">
        <f>Tavola1!D174-Tavola1!D173</f>
        <v>45</v>
      </c>
      <c r="E174" s="3">
        <f>Tavola1!E174-Tavola1!E173</f>
        <v>44</v>
      </c>
      <c r="F174" s="3">
        <f>Tavola1!F174-Tavola1!F173</f>
        <v>1</v>
      </c>
      <c r="G174" s="3">
        <f>Tavola1!G174-Tavola1!G173</f>
        <v>-1</v>
      </c>
      <c r="H174" s="3">
        <f>Tavola1!H174-Tavola1!H173</f>
        <v>2</v>
      </c>
      <c r="I174" s="3">
        <f>Tavola1!J174-Tavola1!J173</f>
        <v>43</v>
      </c>
      <c r="J174" s="3">
        <f>Tavola1!K174-Tavola1!K173</f>
        <v>1</v>
      </c>
      <c r="K174" s="3">
        <f>Tavola1!L174-Tavola1!L173</f>
        <v>0</v>
      </c>
    </row>
    <row r="175" spans="1:11" x14ac:dyDescent="0.2">
      <c r="A175" s="4">
        <v>44063</v>
      </c>
      <c r="B175" s="3">
        <f>Tavola1!B175-Tavola1!B174</f>
        <v>2982</v>
      </c>
      <c r="C175" s="3"/>
      <c r="D175" s="3">
        <f>Tavola1!D175-Tavola1!D174</f>
        <v>37</v>
      </c>
      <c r="E175" s="3">
        <f>Tavola1!E175-Tavola1!E174</f>
        <v>24</v>
      </c>
      <c r="F175" s="3">
        <f>Tavola1!F175-Tavola1!F174</f>
        <v>-12</v>
      </c>
      <c r="G175" s="3">
        <f>Tavola1!G175-Tavola1!G174</f>
        <v>-12</v>
      </c>
      <c r="H175" s="3">
        <f>Tavola1!H175-Tavola1!H174</f>
        <v>0</v>
      </c>
      <c r="I175" s="3">
        <f>Tavola1!J175-Tavola1!J174</f>
        <v>36</v>
      </c>
      <c r="J175" s="3">
        <f>Tavola1!K175-Tavola1!K174</f>
        <v>13</v>
      </c>
      <c r="K175" s="3">
        <f>Tavola1!L175-Tavola1!L174</f>
        <v>0</v>
      </c>
    </row>
    <row r="176" spans="1:11" x14ac:dyDescent="0.2">
      <c r="A176" s="4">
        <v>44064</v>
      </c>
      <c r="B176" s="3">
        <f>Tavola1!B176-Tavola1!B175</f>
        <v>3129</v>
      </c>
      <c r="C176" s="3"/>
      <c r="D176" s="3">
        <f>Tavola1!D176-Tavola1!D175</f>
        <v>44</v>
      </c>
      <c r="E176" s="3">
        <f>Tavola1!E176-Tavola1!E175</f>
        <v>38</v>
      </c>
      <c r="F176" s="3">
        <f>Tavola1!F176-Tavola1!F175</f>
        <v>4</v>
      </c>
      <c r="G176" s="3">
        <f>Tavola1!G176-Tavola1!G175</f>
        <v>4</v>
      </c>
      <c r="H176" s="3">
        <f>Tavola1!H176-Tavola1!H175</f>
        <v>0</v>
      </c>
      <c r="I176" s="3">
        <f>Tavola1!J176-Tavola1!J175</f>
        <v>34</v>
      </c>
      <c r="J176" s="3">
        <f>Tavola1!K176-Tavola1!K175</f>
        <v>6</v>
      </c>
      <c r="K176" s="3">
        <f>Tavola1!L176-Tavola1!L175</f>
        <v>0</v>
      </c>
    </row>
    <row r="177" spans="1:11" x14ac:dyDescent="0.2">
      <c r="A177" s="4">
        <v>44065</v>
      </c>
      <c r="B177" s="3">
        <f>Tavola1!B177-Tavola1!B176</f>
        <v>2220</v>
      </c>
      <c r="C177" s="3"/>
      <c r="D177" s="3">
        <f>Tavola1!D177-Tavola1!D176</f>
        <v>48</v>
      </c>
      <c r="E177" s="3">
        <f>Tavola1!E177-Tavola1!E176</f>
        <v>46</v>
      </c>
      <c r="F177" s="3">
        <f>Tavola1!F177-Tavola1!F176</f>
        <v>0</v>
      </c>
      <c r="G177" s="3">
        <f>Tavola1!G177-Tavola1!G176</f>
        <v>0</v>
      </c>
      <c r="H177" s="3">
        <f>Tavola1!H177-Tavola1!H176</f>
        <v>0</v>
      </c>
      <c r="I177" s="3">
        <f>Tavola1!J177-Tavola1!J176</f>
        <v>46</v>
      </c>
      <c r="J177" s="3">
        <f>Tavola1!K177-Tavola1!K176</f>
        <v>2</v>
      </c>
      <c r="K177" s="3">
        <f>Tavola1!L177-Tavola1!L176</f>
        <v>0</v>
      </c>
    </row>
    <row r="178" spans="1:11" x14ac:dyDescent="0.2">
      <c r="A178" s="4">
        <v>44066</v>
      </c>
      <c r="B178" s="3">
        <f>Tavola1!B178-Tavola1!B177</f>
        <v>2146</v>
      </c>
      <c r="C178" s="3"/>
      <c r="D178" s="3">
        <f>Tavola1!D178-Tavola1!D177</f>
        <v>35</v>
      </c>
      <c r="E178" s="3">
        <f>Tavola1!E178-Tavola1!E177</f>
        <v>29</v>
      </c>
      <c r="F178" s="3">
        <f>Tavola1!F178-Tavola1!F177</f>
        <v>7</v>
      </c>
      <c r="G178" s="3">
        <f>Tavola1!G178-Tavola1!G177</f>
        <v>5</v>
      </c>
      <c r="H178" s="3">
        <f>Tavola1!H178-Tavola1!H177</f>
        <v>2</v>
      </c>
      <c r="I178" s="3">
        <f>Tavola1!J178-Tavola1!J177</f>
        <v>22</v>
      </c>
      <c r="J178" s="3">
        <f>Tavola1!K178-Tavola1!K177</f>
        <v>6</v>
      </c>
      <c r="K178" s="3">
        <f>Tavola1!L178-Tavola1!L177</f>
        <v>0</v>
      </c>
    </row>
    <row r="179" spans="1:11" x14ac:dyDescent="0.2">
      <c r="A179" s="4">
        <v>44067</v>
      </c>
      <c r="B179" s="3">
        <f>Tavola1!B179-Tavola1!B178</f>
        <v>1468</v>
      </c>
      <c r="C179" s="3"/>
      <c r="D179" s="3">
        <f>Tavola1!D179-Tavola1!D178</f>
        <v>65</v>
      </c>
      <c r="E179" s="3">
        <f>Tavola1!E179-Tavola1!E178</f>
        <v>44</v>
      </c>
      <c r="F179" s="3">
        <f>Tavola1!F179-Tavola1!F178</f>
        <v>3</v>
      </c>
      <c r="G179" s="3">
        <f>Tavola1!G179-Tavola1!G178</f>
        <v>4</v>
      </c>
      <c r="H179" s="3">
        <f>Tavola1!H179-Tavola1!H178</f>
        <v>-1</v>
      </c>
      <c r="I179" s="3">
        <f>Tavola1!J179-Tavola1!J178</f>
        <v>41</v>
      </c>
      <c r="J179" s="3">
        <f>Tavola1!K179-Tavola1!K178</f>
        <v>21</v>
      </c>
      <c r="K179" s="3">
        <f>Tavola1!L179-Tavola1!L178</f>
        <v>0</v>
      </c>
    </row>
    <row r="180" spans="1:11" x14ac:dyDescent="0.2">
      <c r="A180" s="4">
        <v>44068</v>
      </c>
      <c r="B180" s="3">
        <f>Tavola1!B180-Tavola1!B179</f>
        <v>2634</v>
      </c>
      <c r="C180" s="3"/>
      <c r="D180" s="3">
        <f>Tavola1!D180-Tavola1!D179</f>
        <v>24</v>
      </c>
      <c r="E180" s="3">
        <f>Tavola1!E180-Tavola1!E179</f>
        <v>0</v>
      </c>
      <c r="F180" s="3">
        <f>Tavola1!F180-Tavola1!F179</f>
        <v>0</v>
      </c>
      <c r="G180" s="3">
        <f>Tavola1!G180-Tavola1!G179</f>
        <v>-1</v>
      </c>
      <c r="H180" s="3">
        <f>Tavola1!H180-Tavola1!H179</f>
        <v>1</v>
      </c>
      <c r="I180" s="3">
        <f>Tavola1!J180-Tavola1!J179</f>
        <v>0</v>
      </c>
      <c r="J180" s="3">
        <f>Tavola1!K180-Tavola1!K179</f>
        <v>24</v>
      </c>
      <c r="K180" s="3">
        <f>Tavola1!L180-Tavola1!L179</f>
        <v>0</v>
      </c>
    </row>
    <row r="181" spans="1:11" x14ac:dyDescent="0.2">
      <c r="A181" s="4">
        <v>44069</v>
      </c>
      <c r="B181" s="3">
        <f>Tavola1!B181-Tavola1!B180</f>
        <v>3353</v>
      </c>
      <c r="C181" s="3"/>
      <c r="D181" s="3">
        <f>Tavola1!D181-Tavola1!D180</f>
        <v>33</v>
      </c>
      <c r="E181" s="3">
        <f>Tavola1!E181-Tavola1!E180</f>
        <v>33</v>
      </c>
      <c r="F181" s="3">
        <f>Tavola1!F181-Tavola1!F180</f>
        <v>6</v>
      </c>
      <c r="G181" s="3">
        <f>Tavola1!G181-Tavola1!G180</f>
        <v>6</v>
      </c>
      <c r="H181" s="3">
        <f>Tavola1!H181-Tavola1!H180</f>
        <v>0</v>
      </c>
      <c r="I181" s="3">
        <f>Tavola1!J181-Tavola1!J180</f>
        <v>27</v>
      </c>
      <c r="J181" s="3">
        <f>Tavola1!K181-Tavola1!K180</f>
        <v>0</v>
      </c>
      <c r="K181" s="3">
        <f>Tavola1!L181-Tavola1!L180</f>
        <v>0</v>
      </c>
    </row>
    <row r="182" spans="1:11" x14ac:dyDescent="0.2">
      <c r="A182" s="4">
        <v>44070</v>
      </c>
      <c r="B182" s="3">
        <f>Tavola1!B182-Tavola1!B181</f>
        <v>4072</v>
      </c>
      <c r="C182" s="3"/>
      <c r="D182" s="3">
        <f>Tavola1!D182-Tavola1!D181</f>
        <v>50</v>
      </c>
      <c r="E182" s="3">
        <f>Tavola1!E182-Tavola1!E181</f>
        <v>39</v>
      </c>
      <c r="F182" s="3">
        <f>Tavola1!F182-Tavola1!F181</f>
        <v>3</v>
      </c>
      <c r="G182" s="3">
        <f>Tavola1!G182-Tavola1!G181</f>
        <v>3</v>
      </c>
      <c r="H182" s="3">
        <f>Tavola1!H182-Tavola1!H181</f>
        <v>0</v>
      </c>
      <c r="I182" s="3">
        <f>Tavola1!J182-Tavola1!J181</f>
        <v>36</v>
      </c>
      <c r="J182" s="3">
        <f>Tavola1!K182-Tavola1!K181</f>
        <v>11</v>
      </c>
      <c r="K182" s="3">
        <f>Tavola1!L182-Tavola1!L181</f>
        <v>0</v>
      </c>
    </row>
    <row r="183" spans="1:11" x14ac:dyDescent="0.2">
      <c r="A183" s="4">
        <v>44071</v>
      </c>
      <c r="B183" s="3">
        <f>Tavola1!B183-Tavola1!B182</f>
        <v>3236</v>
      </c>
      <c r="C183" s="3"/>
      <c r="D183" s="3">
        <f>Tavola1!D183-Tavola1!D182</f>
        <v>54</v>
      </c>
      <c r="E183" s="3">
        <f>Tavola1!E183-Tavola1!E182</f>
        <v>39</v>
      </c>
      <c r="F183" s="3">
        <f>Tavola1!F183-Tavola1!F182</f>
        <v>6</v>
      </c>
      <c r="G183" s="3">
        <f>Tavola1!G183-Tavola1!G182</f>
        <v>7</v>
      </c>
      <c r="H183" s="3">
        <f>Tavola1!H183-Tavola1!H182</f>
        <v>-1</v>
      </c>
      <c r="I183" s="3">
        <f>Tavola1!J183-Tavola1!J182</f>
        <v>33</v>
      </c>
      <c r="J183" s="3">
        <f>Tavola1!K183-Tavola1!K182</f>
        <v>15</v>
      </c>
      <c r="K183" s="3">
        <f>Tavola1!L183-Tavola1!L182</f>
        <v>0</v>
      </c>
    </row>
    <row r="184" spans="1:11" x14ac:dyDescent="0.2">
      <c r="A184" s="4">
        <v>44072</v>
      </c>
      <c r="B184" s="3">
        <f>Tavola1!B184-Tavola1!B183</f>
        <v>2872</v>
      </c>
      <c r="C184" s="3"/>
      <c r="D184" s="3">
        <f>Tavola1!D184-Tavola1!D183</f>
        <v>29</v>
      </c>
      <c r="E184" s="3">
        <f>Tavola1!E184-Tavola1!E183</f>
        <v>26</v>
      </c>
      <c r="F184" s="3">
        <f>Tavola1!F184-Tavola1!F183</f>
        <v>2</v>
      </c>
      <c r="G184" s="3">
        <f>Tavola1!G184-Tavola1!G183</f>
        <v>1</v>
      </c>
      <c r="H184" s="3">
        <f>Tavola1!H184-Tavola1!H183</f>
        <v>1</v>
      </c>
      <c r="I184" s="3">
        <f>Tavola1!J184-Tavola1!J183</f>
        <v>24</v>
      </c>
      <c r="J184" s="3">
        <f>Tavola1!K184-Tavola1!K183</f>
        <v>3</v>
      </c>
      <c r="K184" s="3">
        <f>Tavola1!L184-Tavola1!L183</f>
        <v>0</v>
      </c>
    </row>
    <row r="185" spans="1:11" x14ac:dyDescent="0.2">
      <c r="A185" s="4">
        <v>44073</v>
      </c>
      <c r="B185" s="3">
        <f>Tavola1!B185-Tavola1!B184</f>
        <v>2365</v>
      </c>
      <c r="C185" s="3"/>
      <c r="D185" s="3">
        <f>Tavola1!D185-Tavola1!D184</f>
        <v>34</v>
      </c>
      <c r="E185" s="3">
        <f>Tavola1!E185-Tavola1!E184</f>
        <v>30</v>
      </c>
      <c r="F185" s="3">
        <f>Tavola1!F185-Tavola1!F184</f>
        <v>-2</v>
      </c>
      <c r="G185" s="3">
        <f>Tavola1!G185-Tavola1!G184</f>
        <v>-2</v>
      </c>
      <c r="H185" s="3">
        <f>Tavola1!H185-Tavola1!H184</f>
        <v>0</v>
      </c>
      <c r="I185" s="3">
        <f>Tavola1!J185-Tavola1!J184</f>
        <v>32</v>
      </c>
      <c r="J185" s="3">
        <f>Tavola1!K185-Tavola1!K184</f>
        <v>4</v>
      </c>
      <c r="K185" s="3">
        <f>Tavola1!L185-Tavola1!L184</f>
        <v>0</v>
      </c>
    </row>
    <row r="186" spans="1:11" x14ac:dyDescent="0.2">
      <c r="A186" s="4">
        <v>44074</v>
      </c>
      <c r="B186" s="3">
        <f>Tavola1!B186-Tavola1!B185</f>
        <v>1315</v>
      </c>
      <c r="C186" s="3"/>
      <c r="D186" s="3">
        <f>Tavola1!D186-Tavola1!D185</f>
        <v>26</v>
      </c>
      <c r="E186" s="3">
        <f>Tavola1!E186-Tavola1!E185</f>
        <v>11</v>
      </c>
      <c r="F186" s="3">
        <f>Tavola1!F186-Tavola1!F185</f>
        <v>2</v>
      </c>
      <c r="G186" s="3">
        <f>Tavola1!G186-Tavola1!G185</f>
        <v>2</v>
      </c>
      <c r="H186" s="3">
        <f>Tavola1!H186-Tavola1!H185</f>
        <v>0</v>
      </c>
      <c r="I186" s="3">
        <f>Tavola1!J186-Tavola1!J185</f>
        <v>9</v>
      </c>
      <c r="J186" s="3">
        <f>Tavola1!K186-Tavola1!K185</f>
        <v>15</v>
      </c>
      <c r="K186" s="3">
        <f>Tavola1!L186-Tavola1!L185</f>
        <v>0</v>
      </c>
    </row>
    <row r="187" spans="1:11" x14ac:dyDescent="0.2">
      <c r="A187" s="4">
        <v>44075</v>
      </c>
      <c r="B187" s="3">
        <f>Tavola1!B187-Tavola1!B186</f>
        <v>4210</v>
      </c>
      <c r="C187" s="3"/>
      <c r="D187" s="3">
        <f>Tavola1!D187-Tavola1!D186</f>
        <v>33</v>
      </c>
      <c r="E187" s="3">
        <f>Tavola1!E187-Tavola1!E186</f>
        <v>27</v>
      </c>
      <c r="F187" s="3">
        <f>Tavola1!F187-Tavola1!F186</f>
        <v>1</v>
      </c>
      <c r="G187" s="3">
        <f>Tavola1!G187-Tavola1!G186</f>
        <v>1</v>
      </c>
      <c r="H187" s="3">
        <f>Tavola1!H187-Tavola1!H186</f>
        <v>0</v>
      </c>
      <c r="I187" s="3">
        <f>Tavola1!J187-Tavola1!J186</f>
        <v>26</v>
      </c>
      <c r="J187" s="3">
        <f>Tavola1!K187-Tavola1!K186</f>
        <v>5</v>
      </c>
      <c r="K187" s="3">
        <f>Tavola1!L187-Tavola1!L186</f>
        <v>1</v>
      </c>
    </row>
    <row r="188" spans="1:11" x14ac:dyDescent="0.2">
      <c r="A188" s="4">
        <v>44076</v>
      </c>
      <c r="B188" s="3">
        <f>Tavola1!B188-Tavola1!B187</f>
        <v>5627</v>
      </c>
      <c r="C188" s="3"/>
      <c r="D188" s="3">
        <f>Tavola1!D188-Tavola1!D187</f>
        <v>83</v>
      </c>
      <c r="E188" s="3">
        <f>Tavola1!E188-Tavola1!E187</f>
        <v>75</v>
      </c>
      <c r="F188" s="3">
        <f>Tavola1!F188-Tavola1!F187</f>
        <v>7</v>
      </c>
      <c r="G188" s="3">
        <f>Tavola1!G188-Tavola1!G187</f>
        <v>5</v>
      </c>
      <c r="H188" s="3">
        <f>Tavola1!H188-Tavola1!H187</f>
        <v>2</v>
      </c>
      <c r="I188" s="3">
        <f>Tavola1!J188-Tavola1!J187</f>
        <v>68</v>
      </c>
      <c r="J188" s="3">
        <f>Tavola1!K188-Tavola1!K187</f>
        <v>8</v>
      </c>
      <c r="K188" s="3">
        <f>Tavola1!L188-Tavola1!L187</f>
        <v>0</v>
      </c>
    </row>
    <row r="189" spans="1:11" x14ac:dyDescent="0.2">
      <c r="A189" s="4">
        <v>44077</v>
      </c>
      <c r="B189" s="3">
        <f>Tavola1!B189-Tavola1!B188</f>
        <v>3467</v>
      </c>
      <c r="C189" s="3"/>
      <c r="D189" s="3">
        <f>Tavola1!D189-Tavola1!D188</f>
        <v>54</v>
      </c>
      <c r="E189" s="3">
        <f>Tavola1!E189-Tavola1!E188</f>
        <v>25</v>
      </c>
      <c r="F189" s="3">
        <f>Tavola1!F189-Tavola1!F188</f>
        <v>5</v>
      </c>
      <c r="G189" s="3">
        <f>Tavola1!G189-Tavola1!G188</f>
        <v>5</v>
      </c>
      <c r="H189" s="3">
        <f>Tavola1!H189-Tavola1!H188</f>
        <v>0</v>
      </c>
      <c r="I189" s="3">
        <f>Tavola1!J189-Tavola1!J188</f>
        <v>20</v>
      </c>
      <c r="J189" s="3">
        <f>Tavola1!K189-Tavola1!K188</f>
        <v>28</v>
      </c>
      <c r="K189" s="3">
        <f>Tavola1!L189-Tavola1!L188</f>
        <v>1</v>
      </c>
    </row>
    <row r="190" spans="1:11" x14ac:dyDescent="0.2">
      <c r="A190" s="4">
        <v>44078</v>
      </c>
      <c r="B190" s="3">
        <f>Tavola1!B190-Tavola1!B189</f>
        <v>4241</v>
      </c>
      <c r="C190" s="3"/>
      <c r="D190" s="3">
        <f>Tavola1!D190-Tavola1!D189</f>
        <v>78</v>
      </c>
      <c r="E190" s="3">
        <f>Tavola1!E190-Tavola1!E189</f>
        <v>32</v>
      </c>
      <c r="F190" s="3">
        <f>Tavola1!F190-Tavola1!F189</f>
        <v>5</v>
      </c>
      <c r="G190" s="3">
        <f>Tavola1!G190-Tavola1!G189</f>
        <v>6</v>
      </c>
      <c r="H190" s="3">
        <f>Tavola1!H190-Tavola1!H189</f>
        <v>-1</v>
      </c>
      <c r="I190" s="3">
        <f>Tavola1!J190-Tavola1!J189</f>
        <v>27</v>
      </c>
      <c r="J190" s="3">
        <f>Tavola1!K190-Tavola1!K189</f>
        <v>46</v>
      </c>
      <c r="K190" s="3">
        <f>Tavola1!L190-Tavola1!L189</f>
        <v>0</v>
      </c>
    </row>
    <row r="191" spans="1:11" x14ac:dyDescent="0.2">
      <c r="A191" s="4">
        <v>44079</v>
      </c>
      <c r="B191" s="3">
        <f>Tavola1!B191-Tavola1!B190</f>
        <v>5273</v>
      </c>
      <c r="C191" s="3"/>
      <c r="D191" s="3">
        <f>Tavola1!D191-Tavola1!D190</f>
        <v>114</v>
      </c>
      <c r="E191" s="3">
        <f>Tavola1!E191-Tavola1!E190</f>
        <v>59</v>
      </c>
      <c r="F191" s="3">
        <f>Tavola1!F191-Tavola1!F190</f>
        <v>2</v>
      </c>
      <c r="G191" s="3">
        <f>Tavola1!G191-Tavola1!G190</f>
        <v>1</v>
      </c>
      <c r="H191" s="3">
        <f>Tavola1!H191-Tavola1!H190</f>
        <v>1</v>
      </c>
      <c r="I191" s="3">
        <f>Tavola1!J191-Tavola1!J190</f>
        <v>57</v>
      </c>
      <c r="J191" s="3">
        <f>Tavola1!K191-Tavola1!K190</f>
        <v>54</v>
      </c>
      <c r="K191" s="3">
        <f>Tavola1!L191-Tavola1!L190</f>
        <v>1</v>
      </c>
    </row>
    <row r="192" spans="1:11" x14ac:dyDescent="0.2">
      <c r="A192" s="4">
        <v>44080</v>
      </c>
      <c r="B192" s="3">
        <f>Tavola1!B192-Tavola1!B191</f>
        <v>2321</v>
      </c>
      <c r="C192" s="3"/>
      <c r="D192" s="3">
        <f>Tavola1!D192-Tavola1!D191</f>
        <v>37</v>
      </c>
      <c r="E192" s="3">
        <f>Tavola1!E192-Tavola1!E191</f>
        <v>-9</v>
      </c>
      <c r="F192" s="3">
        <f>Tavola1!F192-Tavola1!F191</f>
        <v>-1</v>
      </c>
      <c r="G192" s="3">
        <f>Tavola1!G192-Tavola1!G191</f>
        <v>-2</v>
      </c>
      <c r="H192" s="3">
        <f>Tavola1!H192-Tavola1!H191</f>
        <v>1</v>
      </c>
      <c r="I192" s="3">
        <f>Tavola1!J192-Tavola1!J191</f>
        <v>-8</v>
      </c>
      <c r="J192" s="3">
        <f>Tavola1!K192-Tavola1!K191</f>
        <v>46</v>
      </c>
      <c r="K192" s="3">
        <f>Tavola1!L192-Tavola1!L191</f>
        <v>0</v>
      </c>
    </row>
    <row r="193" spans="1:11" x14ac:dyDescent="0.2">
      <c r="A193" s="4">
        <v>44081</v>
      </c>
      <c r="B193" s="3">
        <f>Tavola1!B193-Tavola1!B192</f>
        <v>2333</v>
      </c>
      <c r="C193" s="3"/>
      <c r="D193" s="3">
        <f>Tavola1!D193-Tavola1!D192</f>
        <v>49</v>
      </c>
      <c r="E193" s="3">
        <f>Tavola1!E193-Tavola1!E192</f>
        <v>45</v>
      </c>
      <c r="F193" s="3">
        <f>Tavola1!F193-Tavola1!F192</f>
        <v>15</v>
      </c>
      <c r="G193" s="3">
        <f>Tavola1!G193-Tavola1!G192</f>
        <v>15</v>
      </c>
      <c r="H193" s="3">
        <f>Tavola1!H193-Tavola1!H192</f>
        <v>0</v>
      </c>
      <c r="I193" s="3">
        <f>Tavola1!J193-Tavola1!J192</f>
        <v>30</v>
      </c>
      <c r="J193" s="3">
        <f>Tavola1!K193-Tavola1!K192</f>
        <v>4</v>
      </c>
      <c r="K193" s="3">
        <f>Tavola1!L193-Tavola1!L192</f>
        <v>0</v>
      </c>
    </row>
    <row r="194" spans="1:11" x14ac:dyDescent="0.2">
      <c r="A194" s="4">
        <v>44082</v>
      </c>
      <c r="B194" s="3">
        <f>Tavola1!B194-Tavola1!B193</f>
        <v>5214</v>
      </c>
      <c r="C194" s="3"/>
      <c r="D194" s="3">
        <f>Tavola1!D194-Tavola1!D193</f>
        <v>84</v>
      </c>
      <c r="E194" s="3">
        <f>Tavola1!E194-Tavola1!E193</f>
        <v>75</v>
      </c>
      <c r="F194" s="3">
        <f>Tavola1!F194-Tavola1!F193</f>
        <v>3</v>
      </c>
      <c r="G194" s="3">
        <f>Tavola1!G194-Tavola1!G193</f>
        <v>3</v>
      </c>
      <c r="H194" s="3">
        <f>Tavola1!H194-Tavola1!H193</f>
        <v>0</v>
      </c>
      <c r="I194" s="3">
        <f>Tavola1!J194-Tavola1!J193</f>
        <v>72</v>
      </c>
      <c r="J194" s="3">
        <f>Tavola1!K194-Tavola1!K193</f>
        <v>9</v>
      </c>
      <c r="K194" s="3">
        <f>Tavola1!L194-Tavola1!L193</f>
        <v>0</v>
      </c>
    </row>
    <row r="195" spans="1:11" x14ac:dyDescent="0.2">
      <c r="A195" s="4">
        <v>44083</v>
      </c>
      <c r="B195" s="3">
        <f>Tavola1!B195-Tavola1!B194</f>
        <v>4783</v>
      </c>
      <c r="C195" s="3"/>
      <c r="D195" s="3">
        <f>Tavola1!D195-Tavola1!D194</f>
        <v>77</v>
      </c>
      <c r="E195" s="3">
        <f>Tavola1!E195-Tavola1!E194</f>
        <v>73</v>
      </c>
      <c r="F195" s="3">
        <f>Tavola1!F195-Tavola1!F194</f>
        <v>3</v>
      </c>
      <c r="G195" s="3">
        <f>Tavola1!G195-Tavola1!G194</f>
        <v>1</v>
      </c>
      <c r="H195" s="3">
        <f>Tavola1!H195-Tavola1!H194</f>
        <v>2</v>
      </c>
      <c r="I195" s="3">
        <f>Tavola1!J195-Tavola1!J194</f>
        <v>70</v>
      </c>
      <c r="J195" s="3">
        <f>Tavola1!K195-Tavola1!K194</f>
        <v>4</v>
      </c>
      <c r="K195" s="3">
        <f>Tavola1!L195-Tavola1!L194</f>
        <v>0</v>
      </c>
    </row>
    <row r="196" spans="1:11" x14ac:dyDescent="0.2">
      <c r="A196" s="4">
        <v>44084</v>
      </c>
      <c r="B196" s="3">
        <f>Tavola1!B196-Tavola1!B195</f>
        <v>4607</v>
      </c>
      <c r="C196" s="3"/>
      <c r="D196" s="3">
        <f>Tavola1!D196-Tavola1!D195</f>
        <v>106</v>
      </c>
      <c r="E196" s="3">
        <f>Tavola1!E196-Tavola1!E195</f>
        <v>76</v>
      </c>
      <c r="F196" s="3">
        <f>Tavola1!F196-Tavola1!F195</f>
        <v>6</v>
      </c>
      <c r="G196" s="3">
        <f>Tavola1!G196-Tavola1!G195</f>
        <v>3</v>
      </c>
      <c r="H196" s="3">
        <f>Tavola1!H196-Tavola1!H195</f>
        <v>3</v>
      </c>
      <c r="I196" s="3">
        <f>Tavola1!J196-Tavola1!J195</f>
        <v>70</v>
      </c>
      <c r="J196" s="3">
        <f>Tavola1!K196-Tavola1!K195</f>
        <v>30</v>
      </c>
      <c r="K196" s="3">
        <f>Tavola1!L196-Tavola1!L195</f>
        <v>0</v>
      </c>
    </row>
    <row r="197" spans="1:11" x14ac:dyDescent="0.2">
      <c r="A197" s="4">
        <v>44085</v>
      </c>
      <c r="B197" s="3">
        <f>Tavola1!B197-Tavola1!B196</f>
        <v>4212</v>
      </c>
      <c r="C197" s="3"/>
      <c r="D197" s="3">
        <f>Tavola1!D197-Tavola1!D196</f>
        <v>104</v>
      </c>
      <c r="E197" s="3">
        <f>Tavola1!E197-Tavola1!E196</f>
        <v>103</v>
      </c>
      <c r="F197" s="3">
        <f>Tavola1!F197-Tavola1!F196</f>
        <v>3</v>
      </c>
      <c r="G197" s="3">
        <f>Tavola1!G197-Tavola1!G196</f>
        <v>4</v>
      </c>
      <c r="H197" s="3">
        <f>Tavola1!H197-Tavola1!H196</f>
        <v>-1</v>
      </c>
      <c r="I197" s="3">
        <f>Tavola1!J197-Tavola1!J196</f>
        <v>100</v>
      </c>
      <c r="J197" s="3">
        <f>Tavola1!K197-Tavola1!K196</f>
        <v>1</v>
      </c>
      <c r="K197" s="3">
        <f>Tavola1!L197-Tavola1!L196</f>
        <v>0</v>
      </c>
    </row>
    <row r="198" spans="1:11" x14ac:dyDescent="0.2">
      <c r="A198" s="4">
        <v>44086</v>
      </c>
      <c r="B198" s="3">
        <f>Tavola1!B198-Tavola1!B197</f>
        <v>4002</v>
      </c>
      <c r="C198" s="3"/>
      <c r="D198" s="3">
        <f>Tavola1!D198-Tavola1!D197</f>
        <v>44</v>
      </c>
      <c r="E198" s="3">
        <f>Tavola1!E198-Tavola1!E197</f>
        <v>41</v>
      </c>
      <c r="F198" s="3">
        <f>Tavola1!F198-Tavola1!F197</f>
        <v>5</v>
      </c>
      <c r="G198" s="3">
        <f>Tavola1!G198-Tavola1!G197</f>
        <v>4</v>
      </c>
      <c r="H198" s="3">
        <f>Tavola1!H198-Tavola1!H197</f>
        <v>1</v>
      </c>
      <c r="I198" s="3">
        <f>Tavola1!J198-Tavola1!J197</f>
        <v>36</v>
      </c>
      <c r="J198" s="3">
        <f>Tavola1!K198-Tavola1!K197</f>
        <v>3</v>
      </c>
      <c r="K198" s="3">
        <f>Tavola1!L198-Tavola1!L197</f>
        <v>0</v>
      </c>
    </row>
    <row r="199" spans="1:11" x14ac:dyDescent="0.2">
      <c r="A199" s="4">
        <v>44087</v>
      </c>
      <c r="B199" s="3">
        <f>Tavola1!B199-Tavola1!B198</f>
        <v>2726</v>
      </c>
      <c r="C199" s="3"/>
      <c r="D199" s="3">
        <f>Tavola1!D199-Tavola1!D198</f>
        <v>61</v>
      </c>
      <c r="E199" s="3">
        <f>Tavola1!E199-Tavola1!E198</f>
        <v>46</v>
      </c>
      <c r="F199" s="3">
        <f>Tavola1!F199-Tavola1!F198</f>
        <v>3</v>
      </c>
      <c r="G199" s="3">
        <f>Tavola1!G199-Tavola1!G198</f>
        <v>4</v>
      </c>
      <c r="H199" s="3">
        <f>Tavola1!H199-Tavola1!H198</f>
        <v>-1</v>
      </c>
      <c r="I199" s="3">
        <f>Tavola1!J199-Tavola1!J198</f>
        <v>43</v>
      </c>
      <c r="J199" s="3">
        <f>Tavola1!K199-Tavola1!K198</f>
        <v>14</v>
      </c>
      <c r="K199" s="3">
        <f>Tavola1!L199-Tavola1!L198</f>
        <v>1</v>
      </c>
    </row>
    <row r="200" spans="1:11" x14ac:dyDescent="0.2">
      <c r="A200" s="4">
        <v>44088</v>
      </c>
      <c r="B200" s="3">
        <f>Tavola1!B200-Tavola1!B199</f>
        <v>2158</v>
      </c>
      <c r="C200" s="3"/>
      <c r="D200" s="3">
        <f>Tavola1!D200-Tavola1!D199</f>
        <v>65</v>
      </c>
      <c r="E200" s="3">
        <f>Tavola1!E200-Tavola1!E199</f>
        <v>49</v>
      </c>
      <c r="F200" s="3">
        <f>Tavola1!F200-Tavola1!F199</f>
        <v>15</v>
      </c>
      <c r="G200" s="3">
        <f>Tavola1!G200-Tavola1!G199</f>
        <v>16</v>
      </c>
      <c r="H200" s="3">
        <f>Tavola1!H200-Tavola1!H199</f>
        <v>-1</v>
      </c>
      <c r="I200" s="3">
        <f>Tavola1!J200-Tavola1!J199</f>
        <v>34</v>
      </c>
      <c r="J200" s="3">
        <f>Tavola1!K200-Tavola1!K199</f>
        <v>14</v>
      </c>
      <c r="K200" s="3">
        <f>Tavola1!L200-Tavola1!L199</f>
        <v>2</v>
      </c>
    </row>
    <row r="201" spans="1:11" x14ac:dyDescent="0.2">
      <c r="A201" s="4">
        <v>44089</v>
      </c>
      <c r="B201" s="3">
        <f>Tavola1!B201-Tavola1!B200</f>
        <v>4327</v>
      </c>
      <c r="C201" s="3"/>
      <c r="D201" s="3">
        <f>Tavola1!D201-Tavola1!D200</f>
        <v>77</v>
      </c>
      <c r="E201" s="3">
        <f>Tavola1!E201-Tavola1!E200</f>
        <v>77</v>
      </c>
      <c r="F201" s="3">
        <f>Tavola1!F201-Tavola1!F200</f>
        <v>6</v>
      </c>
      <c r="G201" s="3">
        <f>Tavola1!G201-Tavola1!G200</f>
        <v>5</v>
      </c>
      <c r="H201" s="3">
        <f>Tavola1!H201-Tavola1!H200</f>
        <v>1</v>
      </c>
      <c r="I201" s="3">
        <f>Tavola1!J201-Tavola1!J200</f>
        <v>71</v>
      </c>
      <c r="J201" s="3">
        <f>Tavola1!K201-Tavola1!K200</f>
        <v>0</v>
      </c>
      <c r="K201" s="3">
        <f>Tavola1!L201-Tavola1!L200</f>
        <v>0</v>
      </c>
    </row>
    <row r="202" spans="1:11" x14ac:dyDescent="0.2">
      <c r="A202" s="4">
        <v>44090</v>
      </c>
      <c r="B202" s="3">
        <f>Tavola1!B202-Tavola1!B201</f>
        <v>5809</v>
      </c>
      <c r="C202" s="3"/>
      <c r="D202" s="3">
        <f>Tavola1!D202-Tavola1!D201</f>
        <v>90</v>
      </c>
      <c r="E202" s="3">
        <f>Tavola1!E202-Tavola1!E201</f>
        <v>69</v>
      </c>
      <c r="F202" s="3">
        <f>Tavola1!F202-Tavola1!F201</f>
        <v>13</v>
      </c>
      <c r="G202" s="3">
        <f>Tavola1!G202-Tavola1!G201</f>
        <v>14</v>
      </c>
      <c r="H202" s="3">
        <f>Tavola1!H202-Tavola1!H201</f>
        <v>-1</v>
      </c>
      <c r="I202" s="3">
        <f>Tavola1!J202-Tavola1!J201</f>
        <v>56</v>
      </c>
      <c r="J202" s="3">
        <f>Tavola1!K202-Tavola1!K201</f>
        <v>18</v>
      </c>
      <c r="K202" s="3">
        <f>Tavola1!L202-Tavola1!L201</f>
        <v>3</v>
      </c>
    </row>
    <row r="203" spans="1:11" x14ac:dyDescent="0.2">
      <c r="A203" s="4">
        <v>44091</v>
      </c>
      <c r="B203" s="3">
        <f>Tavola1!B203-Tavola1!B202</f>
        <v>5498</v>
      </c>
      <c r="C203" s="3"/>
      <c r="D203" s="3">
        <f>Tavola1!D203-Tavola1!D202</f>
        <v>96</v>
      </c>
      <c r="E203" s="3">
        <f>Tavola1!E203-Tavola1!E202</f>
        <v>55</v>
      </c>
      <c r="F203" s="3">
        <f>Tavola1!F203-Tavola1!F202</f>
        <v>16</v>
      </c>
      <c r="G203" s="3">
        <f>Tavola1!G203-Tavola1!G202</f>
        <v>18</v>
      </c>
      <c r="H203" s="3">
        <f>Tavola1!H203-Tavola1!H202</f>
        <v>-2</v>
      </c>
      <c r="I203" s="3">
        <f>Tavola1!J203-Tavola1!J202</f>
        <v>39</v>
      </c>
      <c r="J203" s="3">
        <f>Tavola1!K203-Tavola1!K202</f>
        <v>41</v>
      </c>
      <c r="K203" s="3">
        <f>Tavola1!L203-Tavola1!L202</f>
        <v>0</v>
      </c>
    </row>
    <row r="204" spans="1:11" x14ac:dyDescent="0.2">
      <c r="A204" s="4">
        <v>44092</v>
      </c>
      <c r="B204" s="3">
        <f>Tavola1!B204-Tavola1!B203</f>
        <v>6329</v>
      </c>
      <c r="C204" s="3"/>
      <c r="D204" s="3">
        <f>Tavola1!D204-Tavola1!D203</f>
        <v>179</v>
      </c>
      <c r="E204" s="3">
        <f>Tavola1!E204-Tavola1!E203</f>
        <v>114</v>
      </c>
      <c r="F204" s="3">
        <f>Tavola1!F204-Tavola1!F203</f>
        <v>7</v>
      </c>
      <c r="G204" s="3">
        <f>Tavola1!G204-Tavola1!G203</f>
        <v>6</v>
      </c>
      <c r="H204" s="3">
        <f>Tavola1!H204-Tavola1!H203</f>
        <v>1</v>
      </c>
      <c r="I204" s="3">
        <f>Tavola1!J204-Tavola1!J203</f>
        <v>107</v>
      </c>
      <c r="J204" s="3">
        <f>Tavola1!K204-Tavola1!K203</f>
        <v>64</v>
      </c>
      <c r="K204" s="3">
        <f>Tavola1!L204-Tavola1!L203</f>
        <v>1</v>
      </c>
    </row>
    <row r="205" spans="1:11" x14ac:dyDescent="0.2">
      <c r="A205" s="4">
        <v>44093</v>
      </c>
      <c r="B205" s="3">
        <f>Tavola1!B205-Tavola1!B204</f>
        <v>4344</v>
      </c>
      <c r="C205" s="3"/>
      <c r="D205" s="3">
        <f>Tavola1!D205-Tavola1!D204</f>
        <v>98</v>
      </c>
      <c r="E205" s="3">
        <f>Tavola1!E205-Tavola1!E204</f>
        <v>75</v>
      </c>
      <c r="F205" s="3">
        <f>Tavola1!F205-Tavola1!F204</f>
        <v>10</v>
      </c>
      <c r="G205" s="3">
        <f>Tavola1!G205-Tavola1!G204</f>
        <v>12</v>
      </c>
      <c r="H205" s="3">
        <f>Tavola1!H205-Tavola1!H204</f>
        <v>-2</v>
      </c>
      <c r="I205" s="3">
        <f>Tavola1!J205-Tavola1!J204</f>
        <v>65</v>
      </c>
      <c r="J205" s="3">
        <f>Tavola1!K205-Tavola1!K204</f>
        <v>23</v>
      </c>
      <c r="K205" s="3">
        <f>Tavola1!L205-Tavola1!L204</f>
        <v>0</v>
      </c>
    </row>
    <row r="206" spans="1:11" x14ac:dyDescent="0.2">
      <c r="A206" s="4">
        <v>44094</v>
      </c>
      <c r="B206" s="3">
        <f>Tavola1!B206-Tavola1!B205</f>
        <v>3120</v>
      </c>
      <c r="C206" s="3"/>
      <c r="D206" s="3">
        <f>Tavola1!D206-Tavola1!D205</f>
        <v>116</v>
      </c>
      <c r="E206" s="3">
        <f>Tavola1!E206-Tavola1!E205</f>
        <v>84</v>
      </c>
      <c r="F206" s="3">
        <f>Tavola1!F206-Tavola1!F205</f>
        <v>3</v>
      </c>
      <c r="G206" s="3">
        <f>Tavola1!G206-Tavola1!G205</f>
        <v>3</v>
      </c>
      <c r="H206" s="3">
        <f>Tavola1!H206-Tavola1!H205</f>
        <v>0</v>
      </c>
      <c r="I206" s="3">
        <f>Tavola1!J206-Tavola1!J205</f>
        <v>81</v>
      </c>
      <c r="J206" s="3">
        <f>Tavola1!K206-Tavola1!K205</f>
        <v>32</v>
      </c>
      <c r="K206" s="3">
        <f>Tavola1!L206-Tavola1!L205</f>
        <v>0</v>
      </c>
    </row>
    <row r="207" spans="1:11" x14ac:dyDescent="0.2">
      <c r="A207" s="4">
        <v>44095</v>
      </c>
      <c r="B207" s="3">
        <f>Tavola1!B207-Tavola1!B206</f>
        <v>3102</v>
      </c>
      <c r="C207" s="3"/>
      <c r="D207" s="3">
        <f>Tavola1!D207-Tavola1!D206</f>
        <v>75</v>
      </c>
      <c r="E207" s="3">
        <f>Tavola1!E207-Tavola1!E206</f>
        <v>32</v>
      </c>
      <c r="F207" s="3">
        <f>Tavola1!F207-Tavola1!F206</f>
        <v>10</v>
      </c>
      <c r="G207" s="3">
        <f>Tavola1!G207-Tavola1!G206</f>
        <v>9</v>
      </c>
      <c r="H207" s="3">
        <f>Tavola1!H207-Tavola1!H206</f>
        <v>1</v>
      </c>
      <c r="I207" s="3">
        <f>Tavola1!J207-Tavola1!J206</f>
        <v>22</v>
      </c>
      <c r="J207" s="3">
        <f>Tavola1!K207-Tavola1!K206</f>
        <v>40</v>
      </c>
      <c r="K207" s="3">
        <f>Tavola1!L207-Tavola1!L206</f>
        <v>3</v>
      </c>
    </row>
    <row r="208" spans="1:11" x14ac:dyDescent="0.2">
      <c r="A208" s="4">
        <v>44096</v>
      </c>
      <c r="B208" s="3">
        <f>Tavola1!B208-Tavola1!B207</f>
        <v>7008</v>
      </c>
      <c r="C208" s="3"/>
      <c r="D208" s="3">
        <f>Tavola1!D208-Tavola1!D207</f>
        <v>108</v>
      </c>
      <c r="E208" s="3">
        <f>Tavola1!E208-Tavola1!E207</f>
        <v>42</v>
      </c>
      <c r="F208" s="3">
        <f>Tavola1!F208-Tavola1!F207</f>
        <v>22</v>
      </c>
      <c r="G208" s="3">
        <f>Tavola1!G208-Tavola1!G207</f>
        <v>21</v>
      </c>
      <c r="H208" s="3">
        <f>Tavola1!H208-Tavola1!H207</f>
        <v>1</v>
      </c>
      <c r="I208" s="3">
        <f>Tavola1!J208-Tavola1!J207</f>
        <v>20</v>
      </c>
      <c r="J208" s="3">
        <f>Tavola1!K208-Tavola1!K207</f>
        <v>65</v>
      </c>
      <c r="K208" s="3">
        <f>Tavola1!L208-Tavola1!L207</f>
        <v>1</v>
      </c>
    </row>
    <row r="209" spans="1:11" x14ac:dyDescent="0.2">
      <c r="A209" s="4">
        <v>44097</v>
      </c>
      <c r="B209" s="3">
        <f>Tavola1!B209-Tavola1!B208</f>
        <v>6039</v>
      </c>
      <c r="C209" s="3"/>
      <c r="D209" s="3">
        <f>Tavola1!D209-Tavola1!D208</f>
        <v>89</v>
      </c>
      <c r="E209" s="3">
        <f>Tavola1!E209-Tavola1!E208</f>
        <v>22</v>
      </c>
      <c r="F209" s="3">
        <f>Tavola1!F209-Tavola1!F208</f>
        <v>7</v>
      </c>
      <c r="G209" s="3">
        <f>Tavola1!G209-Tavola1!G208</f>
        <v>6</v>
      </c>
      <c r="H209" s="3">
        <f>Tavola1!H209-Tavola1!H208</f>
        <v>1</v>
      </c>
      <c r="I209" s="3">
        <f>Tavola1!J209-Tavola1!J208</f>
        <v>15</v>
      </c>
      <c r="J209" s="3">
        <f>Tavola1!K209-Tavola1!K208</f>
        <v>64</v>
      </c>
      <c r="K209" s="3">
        <f>Tavola1!L209-Tavola1!L208</f>
        <v>3</v>
      </c>
    </row>
    <row r="210" spans="1:11" x14ac:dyDescent="0.2">
      <c r="A210" s="4">
        <v>44098</v>
      </c>
      <c r="B210" s="3">
        <f>Tavola1!B210-Tavola1!B209</f>
        <v>5169</v>
      </c>
      <c r="C210" s="3"/>
      <c r="D210" s="3">
        <f>Tavola1!D210-Tavola1!D209</f>
        <v>125</v>
      </c>
      <c r="E210" s="3">
        <f>Tavola1!E210-Tavola1!E209</f>
        <v>49</v>
      </c>
      <c r="F210" s="3">
        <f>Tavola1!F210-Tavola1!F209</f>
        <v>7</v>
      </c>
      <c r="G210" s="3">
        <f>Tavola1!G210-Tavola1!G209</f>
        <v>7</v>
      </c>
      <c r="H210" s="3">
        <f>Tavola1!H210-Tavola1!H209</f>
        <v>0</v>
      </c>
      <c r="I210" s="3">
        <f>Tavola1!J210-Tavola1!J209</f>
        <v>42</v>
      </c>
      <c r="J210" s="3">
        <f>Tavola1!K210-Tavola1!K209</f>
        <v>75</v>
      </c>
      <c r="K210" s="3">
        <f>Tavola1!L210-Tavola1!L209</f>
        <v>1</v>
      </c>
    </row>
    <row r="211" spans="1:11" x14ac:dyDescent="0.2">
      <c r="A211" s="4">
        <v>44099</v>
      </c>
      <c r="B211" s="3">
        <f>Tavola1!B211-Tavola1!B210</f>
        <v>5330</v>
      </c>
      <c r="C211" s="3"/>
      <c r="D211" s="3">
        <f>Tavola1!D211-Tavola1!D210</f>
        <v>107</v>
      </c>
      <c r="E211" s="3">
        <f>Tavola1!E211-Tavola1!E210</f>
        <v>69</v>
      </c>
      <c r="F211" s="3">
        <f>Tavola1!F211-Tavola1!F210</f>
        <v>-5</v>
      </c>
      <c r="G211" s="3">
        <f>Tavola1!G211-Tavola1!G210</f>
        <v>-2</v>
      </c>
      <c r="H211" s="3">
        <f>Tavola1!H211-Tavola1!H210</f>
        <v>-3</v>
      </c>
      <c r="I211" s="3">
        <f>Tavola1!J211-Tavola1!J210</f>
        <v>74</v>
      </c>
      <c r="J211" s="3">
        <f>Tavola1!K211-Tavola1!K210</f>
        <v>36</v>
      </c>
      <c r="K211" s="3">
        <f>Tavola1!L211-Tavola1!L210</f>
        <v>2</v>
      </c>
    </row>
    <row r="212" spans="1:11" x14ac:dyDescent="0.2">
      <c r="A212" s="4">
        <v>44100</v>
      </c>
      <c r="B212" s="3">
        <f>Tavola1!B212-Tavola1!B211</f>
        <v>5558</v>
      </c>
      <c r="C212" s="3"/>
      <c r="D212" s="3">
        <f>Tavola1!D212-Tavola1!D211</f>
        <v>110</v>
      </c>
      <c r="E212" s="3">
        <f>Tavola1!E212-Tavola1!E211</f>
        <v>53</v>
      </c>
      <c r="F212" s="3">
        <f>Tavola1!F212-Tavola1!F211</f>
        <v>20</v>
      </c>
      <c r="G212" s="3">
        <f>Tavola1!G212-Tavola1!G211</f>
        <v>20</v>
      </c>
      <c r="H212" s="3">
        <f>Tavola1!H212-Tavola1!H211</f>
        <v>0</v>
      </c>
      <c r="I212" s="3">
        <f>Tavola1!J212-Tavola1!J211</f>
        <v>33</v>
      </c>
      <c r="J212" s="3">
        <f>Tavola1!K212-Tavola1!K211</f>
        <v>57</v>
      </c>
      <c r="K212" s="3">
        <f>Tavola1!L212-Tavola1!L211</f>
        <v>0</v>
      </c>
    </row>
    <row r="213" spans="1:11" x14ac:dyDescent="0.2">
      <c r="A213" s="4">
        <v>44101</v>
      </c>
      <c r="B213" s="3">
        <f>Tavola1!B213-Tavola1!B212</f>
        <v>4202</v>
      </c>
      <c r="C213" s="3"/>
      <c r="D213" s="3">
        <f>Tavola1!D213-Tavola1!D212</f>
        <v>107</v>
      </c>
      <c r="E213" s="3">
        <f>Tavola1!E213-Tavola1!E212</f>
        <v>76</v>
      </c>
      <c r="F213" s="3">
        <f>Tavola1!F213-Tavola1!F212</f>
        <v>14</v>
      </c>
      <c r="G213" s="3">
        <f>Tavola1!G213-Tavola1!G212</f>
        <v>13</v>
      </c>
      <c r="H213" s="3">
        <f>Tavola1!H213-Tavola1!H212</f>
        <v>1</v>
      </c>
      <c r="I213" s="3">
        <f>Tavola1!J213-Tavola1!J212</f>
        <v>62</v>
      </c>
      <c r="J213" s="3">
        <f>Tavola1!K213-Tavola1!K212</f>
        <v>29</v>
      </c>
      <c r="K213" s="3">
        <f>Tavola1!L213-Tavola1!L212</f>
        <v>2</v>
      </c>
    </row>
    <row r="214" spans="1:11" x14ac:dyDescent="0.2">
      <c r="A214" s="4">
        <v>44102</v>
      </c>
      <c r="B214" s="3">
        <f>Tavola1!B214-Tavola1!B213</f>
        <v>2414</v>
      </c>
      <c r="C214" s="3"/>
      <c r="D214" s="3">
        <f>Tavola1!D214-Tavola1!D213</f>
        <v>102</v>
      </c>
      <c r="E214" s="3">
        <f>Tavola1!E214-Tavola1!E213</f>
        <v>84</v>
      </c>
      <c r="F214" s="3">
        <f>Tavola1!F214-Tavola1!F213</f>
        <v>27</v>
      </c>
      <c r="G214" s="3">
        <f>Tavola1!G214-Tavola1!G213</f>
        <v>26</v>
      </c>
      <c r="H214" s="3">
        <f>Tavola1!H214-Tavola1!H213</f>
        <v>1</v>
      </c>
      <c r="I214" s="3">
        <f>Tavola1!J214-Tavola1!J213</f>
        <v>57</v>
      </c>
      <c r="J214" s="3">
        <f>Tavola1!K214-Tavola1!K213</f>
        <v>17</v>
      </c>
      <c r="K214" s="3">
        <f>Tavola1!L214-Tavola1!L213</f>
        <v>1</v>
      </c>
    </row>
    <row r="215" spans="1:11" x14ac:dyDescent="0.2">
      <c r="A215" s="4">
        <v>44103</v>
      </c>
      <c r="B215" s="3">
        <f>Tavola1!B215-Tavola1!B214</f>
        <v>6115</v>
      </c>
      <c r="C215" s="3"/>
      <c r="D215" s="3">
        <f>Tavola1!D215-Tavola1!D214</f>
        <v>163</v>
      </c>
      <c r="E215" s="3">
        <f>Tavola1!E215-Tavola1!E214</f>
        <v>44</v>
      </c>
      <c r="F215" s="3">
        <f>Tavola1!F215-Tavola1!F214</f>
        <v>0</v>
      </c>
      <c r="G215" s="3">
        <f>Tavola1!G215-Tavola1!G214</f>
        <v>-1</v>
      </c>
      <c r="H215" s="3">
        <f>Tavola1!H215-Tavola1!H214</f>
        <v>1</v>
      </c>
      <c r="I215" s="3">
        <f>Tavola1!J215-Tavola1!J214</f>
        <v>44</v>
      </c>
      <c r="J215" s="3">
        <f>Tavola1!K215-Tavola1!K214</f>
        <v>118</v>
      </c>
      <c r="K215" s="3">
        <f>Tavola1!L215-Tavola1!L214</f>
        <v>1</v>
      </c>
    </row>
    <row r="216" spans="1:11" x14ac:dyDescent="0.2">
      <c r="A216" s="4">
        <v>44104</v>
      </c>
      <c r="B216" s="3">
        <f>Tavola1!B216-Tavola1!B215</f>
        <v>6645</v>
      </c>
      <c r="C216" s="3"/>
      <c r="D216" s="3">
        <f>Tavola1!D216-Tavola1!D215</f>
        <v>170</v>
      </c>
      <c r="E216" s="3">
        <f>Tavola1!E216-Tavola1!E215</f>
        <v>79</v>
      </c>
      <c r="F216" s="3">
        <f>Tavola1!F216-Tavola1!F215</f>
        <v>11</v>
      </c>
      <c r="G216" s="3">
        <f>Tavola1!G216-Tavola1!G215</f>
        <v>8</v>
      </c>
      <c r="H216" s="3">
        <f>Tavola1!H216-Tavola1!H215</f>
        <v>3</v>
      </c>
      <c r="I216" s="3">
        <f>Tavola1!J216-Tavola1!J215</f>
        <v>68</v>
      </c>
      <c r="J216" s="3">
        <f>Tavola1!K216-Tavola1!K215</f>
        <v>90</v>
      </c>
      <c r="K216" s="3">
        <f>Tavola1!L216-Tavola1!L215</f>
        <v>1</v>
      </c>
    </row>
    <row r="217" spans="1:11" x14ac:dyDescent="0.2">
      <c r="A217" s="4">
        <v>44105</v>
      </c>
      <c r="B217" s="3">
        <f>Tavola1!B217-Tavola1!B216</f>
        <v>6637</v>
      </c>
      <c r="C217" s="3"/>
      <c r="D217" s="3">
        <f>Tavola1!D217-Tavola1!D216</f>
        <v>156</v>
      </c>
      <c r="E217" s="3">
        <f>Tavola1!E217-Tavola1!E216</f>
        <v>70</v>
      </c>
      <c r="F217" s="3">
        <f>Tavola1!F217-Tavola1!F216</f>
        <v>7</v>
      </c>
      <c r="G217" s="3">
        <f>Tavola1!G217-Tavola1!G216</f>
        <v>6</v>
      </c>
      <c r="H217" s="3">
        <f>Tavola1!H217-Tavola1!H216</f>
        <v>1</v>
      </c>
      <c r="I217" s="3">
        <f>Tavola1!J217-Tavola1!J216</f>
        <v>63</v>
      </c>
      <c r="J217" s="3">
        <f>Tavola1!K217-Tavola1!K216</f>
        <v>85</v>
      </c>
      <c r="K217" s="3">
        <f>Tavola1!L217-Tavola1!L216</f>
        <v>1</v>
      </c>
    </row>
    <row r="218" spans="1:11" x14ac:dyDescent="0.2">
      <c r="A218" s="4">
        <v>44106</v>
      </c>
      <c r="B218" s="3">
        <f>Tavola1!B218-Tavola1!B217</f>
        <v>5552</v>
      </c>
      <c r="C218" s="3"/>
      <c r="D218" s="3">
        <f>Tavola1!D218-Tavola1!D217</f>
        <v>140</v>
      </c>
      <c r="E218" s="3">
        <f>Tavola1!E218-Tavola1!E217</f>
        <v>112</v>
      </c>
      <c r="F218" s="3">
        <f>Tavola1!F218-Tavola1!F217</f>
        <v>-3</v>
      </c>
      <c r="G218" s="3">
        <f>Tavola1!G218-Tavola1!G217</f>
        <v>-4</v>
      </c>
      <c r="H218" s="3">
        <f>Tavola1!H218-Tavola1!H217</f>
        <v>1</v>
      </c>
      <c r="I218" s="3">
        <f>Tavola1!J218-Tavola1!J217</f>
        <v>115</v>
      </c>
      <c r="J218" s="3">
        <f>Tavola1!K218-Tavola1!K217</f>
        <v>26</v>
      </c>
      <c r="K218" s="3">
        <f>Tavola1!L218-Tavola1!L217</f>
        <v>2</v>
      </c>
    </row>
    <row r="219" spans="1:11" x14ac:dyDescent="0.2">
      <c r="A219" s="4">
        <v>44107</v>
      </c>
      <c r="B219" s="3">
        <f>Tavola1!B219-Tavola1!B218</f>
        <v>6638</v>
      </c>
      <c r="C219" s="3"/>
      <c r="D219" s="3">
        <f>Tavola1!D219-Tavola1!D218</f>
        <v>182</v>
      </c>
      <c r="E219" s="3">
        <f>Tavola1!E219-Tavola1!E218</f>
        <v>123</v>
      </c>
      <c r="F219" s="3">
        <f>Tavola1!F219-Tavola1!F218</f>
        <v>18</v>
      </c>
      <c r="G219" s="3">
        <f>Tavola1!G219-Tavola1!G218</f>
        <v>19</v>
      </c>
      <c r="H219" s="3">
        <f>Tavola1!H219-Tavola1!H218</f>
        <v>-1</v>
      </c>
      <c r="I219" s="3">
        <f>Tavola1!J219-Tavola1!J218</f>
        <v>105</v>
      </c>
      <c r="J219" s="3">
        <f>Tavola1!K219-Tavola1!K218</f>
        <v>56</v>
      </c>
      <c r="K219" s="3">
        <f>Tavola1!L219-Tavola1!L218</f>
        <v>3</v>
      </c>
    </row>
    <row r="220" spans="1:11" x14ac:dyDescent="0.2">
      <c r="A220" s="4">
        <v>44108</v>
      </c>
      <c r="B220" s="3">
        <f>Tavola1!B220-Tavola1!B219</f>
        <v>3498</v>
      </c>
      <c r="C220" s="3"/>
      <c r="D220" s="3">
        <f>Tavola1!D220-Tavola1!D219</f>
        <v>85</v>
      </c>
      <c r="E220" s="3">
        <f>Tavola1!E220-Tavola1!E219</f>
        <v>76</v>
      </c>
      <c r="F220" s="3">
        <f>Tavola1!F220-Tavola1!F219</f>
        <v>11</v>
      </c>
      <c r="G220" s="3">
        <f>Tavola1!G220-Tavola1!G219</f>
        <v>7</v>
      </c>
      <c r="H220" s="3">
        <f>Tavola1!H220-Tavola1!H219</f>
        <v>4</v>
      </c>
      <c r="I220" s="3">
        <f>Tavola1!J220-Tavola1!J219</f>
        <v>65</v>
      </c>
      <c r="J220" s="3">
        <f>Tavola1!K220-Tavola1!K219</f>
        <v>7</v>
      </c>
      <c r="K220" s="3">
        <f>Tavola1!L220-Tavola1!L219</f>
        <v>2</v>
      </c>
    </row>
    <row r="221" spans="1:11" x14ac:dyDescent="0.2">
      <c r="A221" s="4">
        <v>44109</v>
      </c>
      <c r="B221" s="3">
        <f>Tavola1!B221-Tavola1!B220</f>
        <v>2656</v>
      </c>
      <c r="C221" s="3"/>
      <c r="D221" s="3">
        <f>Tavola1!D221-Tavola1!D220</f>
        <v>128</v>
      </c>
      <c r="E221" s="3">
        <f>Tavola1!E221-Tavola1!E220</f>
        <v>111</v>
      </c>
      <c r="F221" s="3">
        <f>Tavola1!F221-Tavola1!F220</f>
        <v>36</v>
      </c>
      <c r="G221" s="3">
        <f>Tavola1!G221-Tavola1!G220</f>
        <v>32</v>
      </c>
      <c r="H221" s="3">
        <f>Tavola1!H221-Tavola1!H220</f>
        <v>4</v>
      </c>
      <c r="I221" s="3">
        <f>Tavola1!J221-Tavola1!J220</f>
        <v>75</v>
      </c>
      <c r="J221" s="3">
        <f>Tavola1!K221-Tavola1!K220</f>
        <v>15</v>
      </c>
      <c r="K221" s="3">
        <f>Tavola1!L221-Tavola1!L220</f>
        <v>2</v>
      </c>
    </row>
    <row r="222" spans="1:11" x14ac:dyDescent="0.2">
      <c r="A222" s="4">
        <v>44110</v>
      </c>
      <c r="B222" s="3">
        <f>Tavola1!B222-Tavola1!B221</f>
        <v>6754</v>
      </c>
      <c r="C222" s="3"/>
      <c r="D222" s="3">
        <f>Tavola1!D222-Tavola1!D221</f>
        <v>198</v>
      </c>
      <c r="E222" s="3">
        <f>Tavola1!E222-Tavola1!E221</f>
        <v>90</v>
      </c>
      <c r="F222" s="3">
        <f>Tavola1!F222-Tavola1!F221</f>
        <v>7</v>
      </c>
      <c r="G222" s="3">
        <f>Tavola1!G222-Tavola1!G221</f>
        <v>7</v>
      </c>
      <c r="H222" s="3">
        <f>Tavola1!H222-Tavola1!H221</f>
        <v>0</v>
      </c>
      <c r="I222" s="3">
        <f>Tavola1!J222-Tavola1!J221</f>
        <v>83</v>
      </c>
      <c r="J222" s="3">
        <f>Tavola1!K222-Tavola1!K221</f>
        <v>107</v>
      </c>
      <c r="K222" s="3">
        <f>Tavola1!L222-Tavola1!L221</f>
        <v>1</v>
      </c>
    </row>
    <row r="223" spans="1:11" x14ac:dyDescent="0.2">
      <c r="A223" s="4">
        <v>44111</v>
      </c>
      <c r="B223" s="3">
        <f>Tavola1!B223-Tavola1!B222</f>
        <v>6579</v>
      </c>
      <c r="C223" s="3"/>
      <c r="D223" s="3">
        <f>Tavola1!D223-Tavola1!D222</f>
        <v>213</v>
      </c>
      <c r="E223" s="3">
        <f>Tavola1!E223-Tavola1!E222</f>
        <v>101</v>
      </c>
      <c r="F223" s="3">
        <f>Tavola1!F223-Tavola1!F222</f>
        <v>9</v>
      </c>
      <c r="G223" s="3">
        <f>Tavola1!G223-Tavola1!G222</f>
        <v>7</v>
      </c>
      <c r="H223" s="3">
        <f>Tavola1!H223-Tavola1!H222</f>
        <v>2</v>
      </c>
      <c r="I223" s="3">
        <f>Tavola1!J223-Tavola1!J222</f>
        <v>92</v>
      </c>
      <c r="J223" s="3">
        <f>Tavola1!K223-Tavola1!K222</f>
        <v>108</v>
      </c>
      <c r="K223" s="3">
        <f>Tavola1!L223-Tavola1!L222</f>
        <v>4</v>
      </c>
    </row>
    <row r="224" spans="1:11" x14ac:dyDescent="0.2">
      <c r="A224" s="4">
        <v>44112</v>
      </c>
      <c r="B224" s="3">
        <f>Tavola1!B224-Tavola1!B223</f>
        <v>7374</v>
      </c>
      <c r="C224" s="3"/>
      <c r="D224" s="3">
        <f>Tavola1!D224-Tavola1!D223</f>
        <v>259</v>
      </c>
      <c r="E224" s="3">
        <f>Tavola1!E224-Tavola1!E223</f>
        <v>147</v>
      </c>
      <c r="F224" s="3">
        <f>Tavola1!F224-Tavola1!F223</f>
        <v>4</v>
      </c>
      <c r="G224" s="3">
        <f>Tavola1!G224-Tavola1!G223</f>
        <v>1</v>
      </c>
      <c r="H224" s="3">
        <f>Tavola1!H224-Tavola1!H223</f>
        <v>3</v>
      </c>
      <c r="I224" s="3">
        <f>Tavola1!J224-Tavola1!J223</f>
        <v>143</v>
      </c>
      <c r="J224" s="3">
        <f>Tavola1!K224-Tavola1!K223</f>
        <v>109</v>
      </c>
      <c r="K224" s="3">
        <f>Tavola1!L224-Tavola1!L223</f>
        <v>3</v>
      </c>
    </row>
    <row r="225" spans="1:11" x14ac:dyDescent="0.2">
      <c r="A225" s="4">
        <v>44113</v>
      </c>
      <c r="B225" s="3">
        <f>Tavola1!B225-Tavola1!B224</f>
        <v>7151</v>
      </c>
      <c r="C225" s="3"/>
      <c r="D225" s="3">
        <f>Tavola1!D225-Tavola1!D224</f>
        <v>233</v>
      </c>
      <c r="E225" s="3">
        <f>Tavola1!E225-Tavola1!E224</f>
        <v>205</v>
      </c>
      <c r="F225" s="3">
        <f>Tavola1!F225-Tavola1!F224</f>
        <v>2</v>
      </c>
      <c r="G225" s="3">
        <f>Tavola1!G225-Tavola1!G224</f>
        <v>0</v>
      </c>
      <c r="H225" s="3">
        <f>Tavola1!H225-Tavola1!H224</f>
        <v>2</v>
      </c>
      <c r="I225" s="3">
        <f>Tavola1!J225-Tavola1!J224</f>
        <v>203</v>
      </c>
      <c r="J225" s="3">
        <f>Tavola1!K225-Tavola1!K224</f>
        <v>24</v>
      </c>
      <c r="K225" s="3">
        <f>Tavola1!L225-Tavola1!L224</f>
        <v>4</v>
      </c>
    </row>
    <row r="226" spans="1:11" x14ac:dyDescent="0.2">
      <c r="A226" s="4">
        <v>44114</v>
      </c>
      <c r="B226" s="3">
        <f>Tavola1!B226-Tavola1!B225</f>
        <v>7741</v>
      </c>
      <c r="C226" s="3"/>
      <c r="D226" s="3">
        <f>Tavola1!D226-Tavola1!D225</f>
        <v>285</v>
      </c>
      <c r="E226" s="3">
        <f>Tavola1!E226-Tavola1!E225</f>
        <v>242</v>
      </c>
      <c r="F226" s="3">
        <f>Tavola1!F226-Tavola1!F225</f>
        <v>11</v>
      </c>
      <c r="G226" s="3">
        <f>Tavola1!G226-Tavola1!G225</f>
        <v>11</v>
      </c>
      <c r="H226" s="3">
        <f>Tavola1!H226-Tavola1!H225</f>
        <v>0</v>
      </c>
      <c r="I226" s="3">
        <f>Tavola1!J226-Tavola1!J225</f>
        <v>231</v>
      </c>
      <c r="J226" s="3">
        <f>Tavola1!K226-Tavola1!K225</f>
        <v>41</v>
      </c>
      <c r="K226" s="3">
        <f>Tavola1!L226-Tavola1!L225</f>
        <v>2</v>
      </c>
    </row>
    <row r="227" spans="1:11" x14ac:dyDescent="0.2">
      <c r="A227" s="4">
        <v>44115</v>
      </c>
      <c r="B227" s="3">
        <f>Tavola1!B227-Tavola1!B226</f>
        <v>4509</v>
      </c>
      <c r="C227" s="3"/>
      <c r="D227" s="3">
        <f>Tavola1!D227-Tavola1!D226</f>
        <v>297</v>
      </c>
      <c r="E227" s="3">
        <f>Tavola1!E227-Tavola1!E226</f>
        <v>258</v>
      </c>
      <c r="F227" s="3">
        <f>Tavola1!F227-Tavola1!F226</f>
        <v>4</v>
      </c>
      <c r="G227" s="3">
        <f>Tavola1!G227-Tavola1!G226</f>
        <v>1</v>
      </c>
      <c r="H227" s="3">
        <f>Tavola1!H227-Tavola1!H226</f>
        <v>3</v>
      </c>
      <c r="I227" s="3">
        <f>Tavola1!J227-Tavola1!J226</f>
        <v>254</v>
      </c>
      <c r="J227" s="3">
        <f>Tavola1!K227-Tavola1!K226</f>
        <v>38</v>
      </c>
      <c r="K227" s="3">
        <f>Tavola1!L227-Tavola1!L226</f>
        <v>1</v>
      </c>
    </row>
    <row r="228" spans="1:11" x14ac:dyDescent="0.2">
      <c r="A228" s="4">
        <v>44116</v>
      </c>
      <c r="B228" s="3">
        <f>Tavola1!B228-Tavola1!B227</f>
        <v>3892</v>
      </c>
      <c r="C228" s="3"/>
      <c r="D228" s="3">
        <f>Tavola1!D228-Tavola1!D227</f>
        <v>298</v>
      </c>
      <c r="E228" s="3">
        <f>Tavola1!E228-Tavola1!E227</f>
        <v>281</v>
      </c>
      <c r="F228" s="3">
        <f>Tavola1!F228-Tavola1!F227</f>
        <v>20</v>
      </c>
      <c r="G228" s="3">
        <f>Tavola1!G228-Tavola1!G227</f>
        <v>16</v>
      </c>
      <c r="H228" s="3">
        <f>Tavola1!H228-Tavola1!H227</f>
        <v>4</v>
      </c>
      <c r="I228" s="3">
        <f>Tavola1!J228-Tavola1!J227</f>
        <v>261</v>
      </c>
      <c r="J228" s="3">
        <f>Tavola1!K228-Tavola1!K227</f>
        <v>14</v>
      </c>
      <c r="K228" s="3">
        <f>Tavola1!L228-Tavola1!L227</f>
        <v>3</v>
      </c>
    </row>
    <row r="229" spans="1:11" x14ac:dyDescent="0.2">
      <c r="A229" s="4">
        <v>44117</v>
      </c>
      <c r="B229" s="3">
        <f>Tavola1!B229-Tavola1!B228</f>
        <v>8340</v>
      </c>
      <c r="C229" s="3"/>
      <c r="D229" s="3">
        <f>Tavola1!D229-Tavola1!D228</f>
        <v>334</v>
      </c>
      <c r="E229" s="3">
        <f>Tavola1!E229-Tavola1!E228</f>
        <v>195</v>
      </c>
      <c r="F229" s="3">
        <f>Tavola1!F229-Tavola1!F228</f>
        <v>24</v>
      </c>
      <c r="G229" s="3">
        <f>Tavola1!G229-Tavola1!G228</f>
        <v>22</v>
      </c>
      <c r="H229" s="3">
        <f>Tavola1!H229-Tavola1!H228</f>
        <v>2</v>
      </c>
      <c r="I229" s="3">
        <f>Tavola1!J229-Tavola1!J228</f>
        <v>171</v>
      </c>
      <c r="J229" s="3">
        <f>Tavola1!K229-Tavola1!K228</f>
        <v>137</v>
      </c>
      <c r="K229" s="3">
        <f>Tavola1!L229-Tavola1!L228</f>
        <v>2</v>
      </c>
    </row>
    <row r="230" spans="1:11" x14ac:dyDescent="0.2">
      <c r="A230" s="4">
        <v>44118</v>
      </c>
      <c r="B230" s="3">
        <f>Tavola1!B230-Tavola1!B229</f>
        <v>7021</v>
      </c>
      <c r="C230" s="3"/>
      <c r="D230" s="3">
        <f>Tavola1!D230-Tavola1!D229</f>
        <v>366</v>
      </c>
      <c r="E230" s="3">
        <f>Tavola1!E230-Tavola1!E229</f>
        <v>310</v>
      </c>
      <c r="F230" s="3">
        <f>Tavola1!F230-Tavola1!F229</f>
        <v>26</v>
      </c>
      <c r="G230" s="3">
        <f>Tavola1!G230-Tavola1!G229</f>
        <v>21</v>
      </c>
      <c r="H230" s="3">
        <f>Tavola1!H230-Tavola1!H229</f>
        <v>5</v>
      </c>
      <c r="I230" s="3">
        <f>Tavola1!J230-Tavola1!J229</f>
        <v>284</v>
      </c>
      <c r="J230" s="3">
        <f>Tavola1!K230-Tavola1!K229</f>
        <v>54</v>
      </c>
      <c r="K230" s="3">
        <f>Tavola1!L230-Tavola1!L229</f>
        <v>2</v>
      </c>
    </row>
    <row r="231" spans="1:11" x14ac:dyDescent="0.2">
      <c r="A231" s="4">
        <v>44119</v>
      </c>
      <c r="B231" s="3">
        <f>Tavola1!B231-Tavola1!B230</f>
        <v>7444</v>
      </c>
      <c r="C231" s="3"/>
      <c r="D231" s="3">
        <f>Tavola1!D231-Tavola1!D230</f>
        <v>399</v>
      </c>
      <c r="E231" s="3">
        <f>Tavola1!E231-Tavola1!E230</f>
        <v>300</v>
      </c>
      <c r="F231" s="3">
        <f>Tavola1!F231-Tavola1!F230</f>
        <v>24</v>
      </c>
      <c r="G231" s="3">
        <f>Tavola1!G231-Tavola1!G230</f>
        <v>21</v>
      </c>
      <c r="H231" s="3">
        <f>Tavola1!H231-Tavola1!H230</f>
        <v>3</v>
      </c>
      <c r="I231" s="3">
        <f>Tavola1!J231-Tavola1!J230</f>
        <v>276</v>
      </c>
      <c r="J231" s="3">
        <f>Tavola1!K231-Tavola1!K230</f>
        <v>92</v>
      </c>
      <c r="K231" s="3">
        <f>Tavola1!L231-Tavola1!L230</f>
        <v>7</v>
      </c>
    </row>
    <row r="232" spans="1:11" x14ac:dyDescent="0.2">
      <c r="A232" s="4">
        <v>44120</v>
      </c>
      <c r="B232" s="3">
        <f>Tavola1!B232-Tavola1!B231</f>
        <v>7709</v>
      </c>
      <c r="C232" s="3"/>
      <c r="D232" s="3">
        <f>Tavola1!D232-Tavola1!D231</f>
        <v>578</v>
      </c>
      <c r="E232" s="3">
        <f>Tavola1!E232-Tavola1!E231</f>
        <v>447</v>
      </c>
      <c r="F232" s="3">
        <f>Tavola1!F232-Tavola1!F231</f>
        <v>9</v>
      </c>
      <c r="G232" s="3">
        <f>Tavola1!G232-Tavola1!G231</f>
        <v>3</v>
      </c>
      <c r="H232" s="3">
        <f>Tavola1!H232-Tavola1!H231</f>
        <v>6</v>
      </c>
      <c r="I232" s="3">
        <f>Tavola1!J232-Tavola1!J231</f>
        <v>438</v>
      </c>
      <c r="J232" s="3">
        <f>Tavola1!K232-Tavola1!K231</f>
        <v>121</v>
      </c>
      <c r="K232" s="3">
        <f>Tavola1!L232-Tavola1!L231</f>
        <v>10</v>
      </c>
    </row>
    <row r="233" spans="1:11" x14ac:dyDescent="0.2">
      <c r="A233" s="4">
        <v>44121</v>
      </c>
      <c r="B233" s="3">
        <f>Tavola1!B233-Tavola1!B232</f>
        <v>5739</v>
      </c>
      <c r="C233" s="3">
        <f>Tavola1!C233-Tavola1!C232</f>
        <v>5088</v>
      </c>
      <c r="D233" s="3">
        <f>Tavola1!D233-Tavola1!D232</f>
        <v>475</v>
      </c>
      <c r="E233" s="3">
        <f>Tavola1!E233-Tavola1!E232</f>
        <v>347</v>
      </c>
      <c r="F233" s="3">
        <f>Tavola1!F233-Tavola1!F232</f>
        <v>11</v>
      </c>
      <c r="G233" s="3">
        <f>Tavola1!G233-Tavola1!G232</f>
        <v>8</v>
      </c>
      <c r="H233" s="3">
        <f>Tavola1!H233-Tavola1!H232</f>
        <v>3</v>
      </c>
      <c r="I233" s="3">
        <f>Tavola1!J233-Tavola1!J232</f>
        <v>336</v>
      </c>
      <c r="J233" s="3">
        <f>Tavola1!K233-Tavola1!K232</f>
        <v>126</v>
      </c>
      <c r="K233" s="3">
        <f>Tavola1!L233-Tavola1!L232</f>
        <v>2</v>
      </c>
    </row>
    <row r="234" spans="1:11" x14ac:dyDescent="0.2">
      <c r="A234" s="4">
        <v>44122</v>
      </c>
      <c r="B234" s="3">
        <f>Tavola1!B234-Tavola1!B233</f>
        <v>6390</v>
      </c>
      <c r="C234" s="3">
        <f>Tavola1!C234-Tavola1!C233</f>
        <v>4435</v>
      </c>
      <c r="D234" s="3">
        <f>Tavola1!D234-Tavola1!D233</f>
        <v>548</v>
      </c>
      <c r="E234" s="3">
        <f>Tavola1!E234-Tavola1!E233</f>
        <v>509</v>
      </c>
      <c r="F234" s="3">
        <f>Tavola1!F234-Tavola1!F233</f>
        <v>23</v>
      </c>
      <c r="G234" s="3">
        <f>Tavola1!G234-Tavola1!G233</f>
        <v>14</v>
      </c>
      <c r="H234" s="3">
        <f>Tavola1!H234-Tavola1!H233</f>
        <v>9</v>
      </c>
      <c r="I234" s="3">
        <f>Tavola1!J234-Tavola1!J233</f>
        <v>486</v>
      </c>
      <c r="J234" s="3">
        <f>Tavola1!K234-Tavola1!K233</f>
        <v>36</v>
      </c>
      <c r="K234" s="3">
        <f>Tavola1!L234-Tavola1!L233</f>
        <v>3</v>
      </c>
    </row>
    <row r="235" spans="1:11" x14ac:dyDescent="0.2">
      <c r="A235" s="4">
        <v>44123</v>
      </c>
      <c r="B235" s="3">
        <f>Tavola1!B235-Tavola1!B234</f>
        <v>3252</v>
      </c>
      <c r="C235" s="3">
        <f>Tavola1!C235-Tavola1!C234</f>
        <v>2005</v>
      </c>
      <c r="D235" s="3">
        <f>Tavola1!D235-Tavola1!D234</f>
        <v>362</v>
      </c>
      <c r="E235" s="3">
        <f>Tavola1!E235-Tavola1!E234</f>
        <v>229</v>
      </c>
      <c r="F235" s="3">
        <f>Tavola1!F235-Tavola1!F234</f>
        <v>30</v>
      </c>
      <c r="G235" s="3">
        <f>Tavola1!G235-Tavola1!G234</f>
        <v>28</v>
      </c>
      <c r="H235" s="3">
        <f>Tavola1!H235-Tavola1!H234</f>
        <v>2</v>
      </c>
      <c r="I235" s="3">
        <f>Tavola1!J235-Tavola1!J234</f>
        <v>199</v>
      </c>
      <c r="J235" s="3">
        <f>Tavola1!K235-Tavola1!K234</f>
        <v>130</v>
      </c>
      <c r="K235" s="3">
        <f>Tavola1!L235-Tavola1!L234</f>
        <v>3</v>
      </c>
    </row>
    <row r="236" spans="1:11" x14ac:dyDescent="0.2">
      <c r="A236" s="4">
        <v>44124</v>
      </c>
      <c r="B236" s="3">
        <f>Tavola1!B236-Tavola1!B235</f>
        <v>8131</v>
      </c>
      <c r="C236" s="3">
        <f>Tavola1!C236-Tavola1!C235</f>
        <v>5532</v>
      </c>
      <c r="D236" s="3">
        <f>Tavola1!D236-Tavola1!D235</f>
        <v>574</v>
      </c>
      <c r="E236" s="3">
        <f>Tavola1!E236-Tavola1!E235</f>
        <v>478</v>
      </c>
      <c r="F236" s="3">
        <f>Tavola1!F236-Tavola1!F235</f>
        <v>26</v>
      </c>
      <c r="G236" s="3">
        <f>Tavola1!G236-Tavola1!G235</f>
        <v>21</v>
      </c>
      <c r="H236" s="3">
        <f>Tavola1!H236-Tavola1!H235</f>
        <v>5</v>
      </c>
      <c r="I236" s="3">
        <f>Tavola1!J236-Tavola1!J235</f>
        <v>452</v>
      </c>
      <c r="J236" s="3">
        <f>Tavola1!K236-Tavola1!K235</f>
        <v>86</v>
      </c>
      <c r="K236" s="3">
        <f>Tavola1!L236-Tavola1!L235</f>
        <v>10</v>
      </c>
    </row>
    <row r="237" spans="1:11" x14ac:dyDescent="0.2">
      <c r="A237" s="4">
        <v>44125</v>
      </c>
      <c r="B237" s="3">
        <f>Tavola1!B237-Tavola1!B236</f>
        <v>7412</v>
      </c>
      <c r="C237" s="3">
        <f>Tavola1!C237-Tavola1!C236</f>
        <v>3500</v>
      </c>
      <c r="D237" s="3">
        <f>Tavola1!D237-Tavola1!D236</f>
        <v>562</v>
      </c>
      <c r="E237" s="3">
        <f>Tavola1!E237-Tavola1!E236</f>
        <v>353</v>
      </c>
      <c r="F237" s="3">
        <f>Tavola1!F237-Tavola1!F236</f>
        <v>29</v>
      </c>
      <c r="G237" s="3">
        <f>Tavola1!G237-Tavola1!G236</f>
        <v>23</v>
      </c>
      <c r="H237" s="3">
        <f>Tavola1!H237-Tavola1!H236</f>
        <v>6</v>
      </c>
      <c r="I237" s="3">
        <f>Tavola1!J237-Tavola1!J236</f>
        <v>324</v>
      </c>
      <c r="J237" s="3">
        <f>Tavola1!K237-Tavola1!K236</f>
        <v>198</v>
      </c>
      <c r="K237" s="3">
        <f>Tavola1!L237-Tavola1!L236</f>
        <v>11</v>
      </c>
    </row>
    <row r="238" spans="1:11" x14ac:dyDescent="0.2">
      <c r="A238" s="4">
        <v>44126</v>
      </c>
      <c r="B238" s="3">
        <f>Tavola1!B238-Tavola1!B237</f>
        <v>7732</v>
      </c>
      <c r="C238" s="3">
        <f>Tavola1!C238-Tavola1!C237</f>
        <v>4932</v>
      </c>
      <c r="D238" s="3">
        <f>Tavola1!D238-Tavola1!D237</f>
        <v>796</v>
      </c>
      <c r="E238" s="3">
        <f>Tavola1!E238-Tavola1!E237</f>
        <v>690</v>
      </c>
      <c r="F238" s="3">
        <f>Tavola1!F238-Tavola1!F237</f>
        <v>29</v>
      </c>
      <c r="G238" s="3">
        <f>Tavola1!G238-Tavola1!G237</f>
        <v>23</v>
      </c>
      <c r="H238" s="3">
        <f>Tavola1!H238-Tavola1!H237</f>
        <v>6</v>
      </c>
      <c r="I238" s="3">
        <f>Tavola1!J238-Tavola1!J237</f>
        <v>661</v>
      </c>
      <c r="J238" s="3">
        <f>Tavola1!K238-Tavola1!K237</f>
        <v>98</v>
      </c>
      <c r="K238" s="3">
        <f>Tavola1!L238-Tavola1!L237</f>
        <v>8</v>
      </c>
    </row>
    <row r="239" spans="1:11" x14ac:dyDescent="0.2">
      <c r="A239" s="4">
        <v>44127</v>
      </c>
      <c r="B239" s="3">
        <f>Tavola1!B239-Tavola1!B238</f>
        <v>8015</v>
      </c>
      <c r="C239" s="3">
        <f>Tavola1!C239-Tavola1!C238</f>
        <v>5232</v>
      </c>
      <c r="D239" s="3">
        <f>Tavola1!D239-Tavola1!D238</f>
        <v>730</v>
      </c>
      <c r="E239" s="3">
        <f>Tavola1!E239-Tavola1!E238</f>
        <v>596</v>
      </c>
      <c r="F239" s="3">
        <f>Tavola1!F239-Tavola1!F238</f>
        <v>5</v>
      </c>
      <c r="G239" s="3">
        <f>Tavola1!G239-Tavola1!G238</f>
        <v>5</v>
      </c>
      <c r="H239" s="3">
        <f>Tavola1!H239-Tavola1!H238</f>
        <v>0</v>
      </c>
      <c r="I239" s="3">
        <f>Tavola1!J239-Tavola1!J238</f>
        <v>591</v>
      </c>
      <c r="J239" s="3">
        <f>Tavola1!K239-Tavola1!K238</f>
        <v>123</v>
      </c>
      <c r="K239" s="3">
        <f>Tavola1!L239-Tavola1!L238</f>
        <v>11</v>
      </c>
    </row>
    <row r="240" spans="1:11" x14ac:dyDescent="0.2">
      <c r="A240" s="4">
        <v>44128</v>
      </c>
      <c r="B240" s="3">
        <f>Tavola1!B240-Tavola1!B239</f>
        <v>7147</v>
      </c>
      <c r="C240" s="3">
        <f>Tavola1!C240-Tavola1!C239</f>
        <v>5034</v>
      </c>
      <c r="D240" s="3">
        <f>Tavola1!D240-Tavola1!D239</f>
        <v>886</v>
      </c>
      <c r="E240" s="3">
        <f>Tavola1!E240-Tavola1!E239</f>
        <v>753</v>
      </c>
      <c r="F240" s="3">
        <f>Tavola1!F240-Tavola1!F239</f>
        <v>14</v>
      </c>
      <c r="G240" s="3">
        <f>Tavola1!G240-Tavola1!G239</f>
        <v>13</v>
      </c>
      <c r="H240" s="3">
        <f>Tavola1!H240-Tavola1!H239</f>
        <v>1</v>
      </c>
      <c r="I240" s="3">
        <f>Tavola1!J240-Tavola1!J239</f>
        <v>739</v>
      </c>
      <c r="J240" s="3">
        <f>Tavola1!K240-Tavola1!K239</f>
        <v>124</v>
      </c>
      <c r="K240" s="3">
        <f>Tavola1!L240-Tavola1!L239</f>
        <v>9</v>
      </c>
    </row>
    <row r="241" spans="1:11" x14ac:dyDescent="0.2">
      <c r="A241" s="4">
        <v>44129</v>
      </c>
      <c r="B241" s="3">
        <f>Tavola1!B241-Tavola1!B240</f>
        <v>5193</v>
      </c>
      <c r="C241" s="3">
        <f>Tavola1!C241-Tavola1!C240</f>
        <v>3834</v>
      </c>
      <c r="D241" s="3">
        <f>Tavola1!D241-Tavola1!D240</f>
        <v>695</v>
      </c>
      <c r="E241" s="3">
        <f>Tavola1!E241-Tavola1!E240</f>
        <v>666</v>
      </c>
      <c r="F241" s="3">
        <f>Tavola1!F241-Tavola1!F240</f>
        <v>41</v>
      </c>
      <c r="G241" s="3">
        <f>Tavola1!G241-Tavola1!G240</f>
        <v>36</v>
      </c>
      <c r="H241" s="3">
        <f>Tavola1!H241-Tavola1!H240</f>
        <v>5</v>
      </c>
      <c r="I241" s="3">
        <f>Tavola1!J241-Tavola1!J240</f>
        <v>625</v>
      </c>
      <c r="J241" s="3">
        <f>Tavola1!K241-Tavola1!K240</f>
        <v>18</v>
      </c>
      <c r="K241" s="3">
        <f>Tavola1!L241-Tavola1!L240</f>
        <v>11</v>
      </c>
    </row>
    <row r="242" spans="1:11" x14ac:dyDescent="0.2">
      <c r="A242" s="4">
        <v>44130</v>
      </c>
      <c r="B242" s="3">
        <f>Tavola1!B242-Tavola1!B241</f>
        <v>4976</v>
      </c>
      <c r="C242" s="3">
        <f>Tavola1!C242-Tavola1!C241</f>
        <v>3153</v>
      </c>
      <c r="D242" s="3">
        <f>Tavola1!D242-Tavola1!D241</f>
        <v>568</v>
      </c>
      <c r="E242" s="3">
        <f>Tavola1!E242-Tavola1!E241</f>
        <v>390</v>
      </c>
      <c r="F242" s="3">
        <f>Tavola1!F242-Tavola1!F241</f>
        <v>38</v>
      </c>
      <c r="G242" s="3">
        <f>Tavola1!G242-Tavola1!G241</f>
        <v>35</v>
      </c>
      <c r="H242" s="3">
        <f>Tavola1!H242-Tavola1!H241</f>
        <v>3</v>
      </c>
      <c r="I242" s="3">
        <f>Tavola1!J242-Tavola1!J241</f>
        <v>352</v>
      </c>
      <c r="J242" s="3">
        <f>Tavola1!K242-Tavola1!K241</f>
        <v>167</v>
      </c>
      <c r="K242" s="3">
        <f>Tavola1!L242-Tavola1!L241</f>
        <v>11</v>
      </c>
    </row>
    <row r="243" spans="1:11" x14ac:dyDescent="0.2">
      <c r="A243" s="4">
        <v>44131</v>
      </c>
      <c r="B243" s="3">
        <f>Tavola1!B243-Tavola1!B242</f>
        <v>7324</v>
      </c>
      <c r="C243" s="3">
        <f>Tavola1!C243-Tavola1!C242</f>
        <v>4391</v>
      </c>
      <c r="D243" s="3">
        <f>Tavola1!D243-Tavola1!D242</f>
        <v>860</v>
      </c>
      <c r="E243" s="3">
        <f>Tavola1!E243-Tavola1!E242</f>
        <v>789</v>
      </c>
      <c r="F243" s="3">
        <f>Tavola1!F243-Tavola1!F242</f>
        <v>55</v>
      </c>
      <c r="G243" s="3">
        <f>Tavola1!G243-Tavola1!G242</f>
        <v>50</v>
      </c>
      <c r="H243" s="3">
        <f>Tavola1!H243-Tavola1!H242</f>
        <v>5</v>
      </c>
      <c r="I243" s="3">
        <f>Tavola1!J243-Tavola1!J242</f>
        <v>734</v>
      </c>
      <c r="J243" s="3">
        <f>Tavola1!K243-Tavola1!K242</f>
        <v>61</v>
      </c>
      <c r="K243" s="3">
        <f>Tavola1!L243-Tavola1!L242</f>
        <v>10</v>
      </c>
    </row>
    <row r="244" spans="1:11" x14ac:dyDescent="0.2">
      <c r="A244" s="4">
        <v>44132</v>
      </c>
      <c r="B244" s="3">
        <f>Tavola1!B244-Tavola1!B243</f>
        <v>7499</v>
      </c>
      <c r="C244" s="3">
        <f>Tavola1!C244-Tavola1!C243</f>
        <v>4342</v>
      </c>
      <c r="D244" s="3">
        <f>Tavola1!D244-Tavola1!D243</f>
        <v>708</v>
      </c>
      <c r="E244" s="3">
        <f>Tavola1!E244-Tavola1!E243</f>
        <v>454</v>
      </c>
      <c r="F244" s="3">
        <f>Tavola1!F244-Tavola1!F243</f>
        <v>68</v>
      </c>
      <c r="G244" s="3">
        <f>Tavola1!G244-Tavola1!G243</f>
        <v>60</v>
      </c>
      <c r="H244" s="3">
        <f>Tavola1!H244-Tavola1!H243</f>
        <v>8</v>
      </c>
      <c r="I244" s="3">
        <f>Tavola1!J244-Tavola1!J243</f>
        <v>386</v>
      </c>
      <c r="J244" s="3">
        <f>Tavola1!K244-Tavola1!K243</f>
        <v>244</v>
      </c>
      <c r="K244" s="3">
        <f>Tavola1!L244-Tavola1!L243</f>
        <v>10</v>
      </c>
    </row>
    <row r="245" spans="1:11" x14ac:dyDescent="0.2">
      <c r="A245" s="4">
        <v>44133</v>
      </c>
      <c r="B245" s="3">
        <f>Tavola1!B245-Tavola1!B244</f>
        <v>7226</v>
      </c>
      <c r="C245" s="3">
        <f>Tavola1!C245-Tavola1!C244</f>
        <v>4472</v>
      </c>
      <c r="D245" s="3">
        <f>Tavola1!D245-Tavola1!D244</f>
        <v>789</v>
      </c>
      <c r="E245" s="3">
        <f>Tavola1!E245-Tavola1!E244</f>
        <v>557</v>
      </c>
      <c r="F245" s="3">
        <f>Tavola1!F245-Tavola1!F244</f>
        <v>56</v>
      </c>
      <c r="G245" s="3">
        <f>Tavola1!G245-Tavola1!G244</f>
        <v>52</v>
      </c>
      <c r="H245" s="3">
        <f>Tavola1!H245-Tavola1!H244</f>
        <v>4</v>
      </c>
      <c r="I245" s="3">
        <f>Tavola1!J245-Tavola1!J244</f>
        <v>501</v>
      </c>
      <c r="J245" s="3">
        <f>Tavola1!K245-Tavola1!K244</f>
        <v>219</v>
      </c>
      <c r="K245" s="3">
        <f>Tavola1!L245-Tavola1!L244</f>
        <v>13</v>
      </c>
    </row>
    <row r="246" spans="1:11" x14ac:dyDescent="0.2">
      <c r="A246" s="4">
        <v>44134</v>
      </c>
      <c r="B246" s="3">
        <f>Tavola1!B246-Tavola1!B245</f>
        <v>7293</v>
      </c>
      <c r="C246" s="3">
        <f>Tavola1!C246-Tavola1!C245</f>
        <v>4649</v>
      </c>
      <c r="D246" s="3">
        <f>Tavola1!D246-Tavola1!D245</f>
        <v>984</v>
      </c>
      <c r="E246" s="3">
        <f>Tavola1!E246-Tavola1!E245</f>
        <v>819</v>
      </c>
      <c r="F246" s="3">
        <f>Tavola1!F246-Tavola1!F245</f>
        <v>58</v>
      </c>
      <c r="G246" s="3">
        <f>Tavola1!G246-Tavola1!G245</f>
        <v>56</v>
      </c>
      <c r="H246" s="3">
        <f>Tavola1!H246-Tavola1!H245</f>
        <v>2</v>
      </c>
      <c r="I246" s="3">
        <f>Tavola1!J246-Tavola1!J245</f>
        <v>761</v>
      </c>
      <c r="J246" s="3">
        <f>Tavola1!K246-Tavola1!K245</f>
        <v>153</v>
      </c>
      <c r="K246" s="3">
        <f>Tavola1!L246-Tavola1!L245</f>
        <v>12</v>
      </c>
    </row>
    <row r="247" spans="1:11" x14ac:dyDescent="0.2">
      <c r="A247" s="4">
        <v>44135</v>
      </c>
      <c r="B247" s="3">
        <f>Tavola1!B247-Tavola1!B246</f>
        <v>8106</v>
      </c>
      <c r="C247" s="3">
        <f>Tavola1!C247-Tavola1!C246</f>
        <v>5303</v>
      </c>
      <c r="D247" s="3">
        <f>Tavola1!D247-Tavola1!D246</f>
        <v>952</v>
      </c>
      <c r="E247" s="3">
        <f>Tavola1!E247-Tavola1!E246</f>
        <v>878</v>
      </c>
      <c r="F247" s="3">
        <f>Tavola1!F247-Tavola1!F246</f>
        <v>72</v>
      </c>
      <c r="G247" s="3">
        <f>Tavola1!G247-Tavola1!G246</f>
        <v>67</v>
      </c>
      <c r="H247" s="3">
        <f>Tavola1!H247-Tavola1!H246</f>
        <v>5</v>
      </c>
      <c r="I247" s="3">
        <f>Tavola1!J247-Tavola1!J246</f>
        <v>806</v>
      </c>
      <c r="J247" s="3">
        <f>Tavola1!K247-Tavola1!K246</f>
        <v>56</v>
      </c>
      <c r="K247" s="3">
        <f>Tavola1!L247-Tavola1!L246</f>
        <v>18</v>
      </c>
    </row>
    <row r="248" spans="1:11" x14ac:dyDescent="0.2">
      <c r="A248" s="4">
        <v>44136</v>
      </c>
      <c r="B248" s="3">
        <f>Tavola1!B248-Tavola1!B247</f>
        <v>8547</v>
      </c>
      <c r="C248" s="3">
        <f>Tavola1!C248-Tavola1!C247</f>
        <v>5190</v>
      </c>
      <c r="D248" s="3">
        <f>Tavola1!D248-Tavola1!D247</f>
        <v>1095</v>
      </c>
      <c r="E248" s="3">
        <f>Tavola1!E248-Tavola1!E247</f>
        <v>882</v>
      </c>
      <c r="F248" s="3">
        <f>Tavola1!F248-Tavola1!F247</f>
        <v>47</v>
      </c>
      <c r="G248" s="3">
        <f>Tavola1!G248-Tavola1!G247</f>
        <v>37</v>
      </c>
      <c r="H248" s="3">
        <f>Tavola1!H248-Tavola1!H247</f>
        <v>10</v>
      </c>
      <c r="I248" s="3">
        <f>Tavola1!J248-Tavola1!J247</f>
        <v>835</v>
      </c>
      <c r="J248" s="3">
        <f>Tavola1!K248-Tavola1!K247</f>
        <v>197</v>
      </c>
      <c r="K248" s="3">
        <f>Tavola1!L248-Tavola1!L247</f>
        <v>16</v>
      </c>
    </row>
    <row r="249" spans="1:11" x14ac:dyDescent="0.2">
      <c r="A249" s="4">
        <v>44137</v>
      </c>
      <c r="B249" s="3">
        <f>Tavola1!B249-Tavola1!B248</f>
        <v>8034</v>
      </c>
      <c r="C249" s="3">
        <f>Tavola1!C249-Tavola1!C248</f>
        <v>4790</v>
      </c>
      <c r="D249" s="3">
        <f>Tavola1!D249-Tavola1!D248</f>
        <v>1024</v>
      </c>
      <c r="E249" s="3">
        <f>Tavola1!E249-Tavola1!E248</f>
        <v>740</v>
      </c>
      <c r="F249" s="3">
        <f>Tavola1!F249-Tavola1!F248</f>
        <v>36</v>
      </c>
      <c r="G249" s="3">
        <f>Tavola1!G249-Tavola1!G248</f>
        <v>26</v>
      </c>
      <c r="H249" s="3">
        <f>Tavola1!H249-Tavola1!H248</f>
        <v>10</v>
      </c>
      <c r="I249" s="3">
        <f>Tavola1!J249-Tavola1!J248</f>
        <v>704</v>
      </c>
      <c r="J249" s="3">
        <f>Tavola1!K249-Tavola1!K248</f>
        <v>266</v>
      </c>
      <c r="K249" s="3">
        <f>Tavola1!L249-Tavola1!L248</f>
        <v>18</v>
      </c>
    </row>
    <row r="250" spans="1:11" x14ac:dyDescent="0.2">
      <c r="A250" s="4">
        <v>44138</v>
      </c>
      <c r="B250" s="3">
        <f>Tavola1!B250-Tavola1!B249</f>
        <v>8015</v>
      </c>
      <c r="C250" s="3">
        <f>Tavola1!C250-Tavola1!C249</f>
        <v>4356</v>
      </c>
      <c r="D250" s="3">
        <f>Tavola1!D250-Tavola1!D249</f>
        <v>1048</v>
      </c>
      <c r="E250" s="3">
        <f>Tavola1!E250-Tavola1!E249</f>
        <v>742</v>
      </c>
      <c r="F250" s="3">
        <f>Tavola1!F250-Tavola1!F249</f>
        <v>55</v>
      </c>
      <c r="G250" s="3">
        <f>Tavola1!G250-Tavola1!G249</f>
        <v>47</v>
      </c>
      <c r="H250" s="3">
        <f>Tavola1!H250-Tavola1!H249</f>
        <v>8</v>
      </c>
      <c r="I250" s="3">
        <f>Tavola1!J250-Tavola1!J249</f>
        <v>687</v>
      </c>
      <c r="J250" s="3">
        <f>Tavola1!K250-Tavola1!K249</f>
        <v>292</v>
      </c>
      <c r="K250" s="3">
        <f>Tavola1!L250-Tavola1!L249</f>
        <v>14</v>
      </c>
    </row>
    <row r="251" spans="1:11" x14ac:dyDescent="0.2">
      <c r="A251" s="4">
        <v>44139</v>
      </c>
      <c r="B251" s="3">
        <f>Tavola1!B251-Tavola1!B250</f>
        <v>9376</v>
      </c>
      <c r="C251" s="3">
        <f>Tavola1!C251-Tavola1!C250</f>
        <v>6392</v>
      </c>
      <c r="D251" s="3">
        <f>Tavola1!D251-Tavola1!D250</f>
        <v>1155</v>
      </c>
      <c r="E251" s="3">
        <f>Tavola1!E251-Tavola1!E250</f>
        <v>812</v>
      </c>
      <c r="F251" s="3">
        <f>Tavola1!F251-Tavola1!F250</f>
        <v>31</v>
      </c>
      <c r="G251" s="3">
        <f>Tavola1!G251-Tavola1!G250</f>
        <v>33</v>
      </c>
      <c r="H251" s="3">
        <f>Tavola1!H251-Tavola1!H250</f>
        <v>-2</v>
      </c>
      <c r="I251" s="3">
        <f>Tavola1!J251-Tavola1!J250</f>
        <v>781</v>
      </c>
      <c r="J251" s="3">
        <f>Tavola1!K251-Tavola1!K250</f>
        <v>324</v>
      </c>
      <c r="K251" s="3">
        <f>Tavola1!L251-Tavola1!L250</f>
        <v>19</v>
      </c>
    </row>
    <row r="252" spans="1:11" x14ac:dyDescent="0.2">
      <c r="A252" s="4">
        <v>44140</v>
      </c>
      <c r="B252" s="3">
        <f>Tavola1!B252-Tavola1!B251</f>
        <v>9497</v>
      </c>
      <c r="C252" s="3">
        <f>Tavola1!C252-Tavola1!C251</f>
        <v>5691</v>
      </c>
      <c r="D252" s="3">
        <f>Tavola1!D252-Tavola1!D251</f>
        <v>1322</v>
      </c>
      <c r="E252" s="3">
        <f>Tavola1!E252-Tavola1!E251</f>
        <v>908</v>
      </c>
      <c r="F252" s="3">
        <f>Tavola1!F252-Tavola1!F251</f>
        <v>51</v>
      </c>
      <c r="G252" s="3">
        <f>Tavola1!G252-Tavola1!G251</f>
        <v>42</v>
      </c>
      <c r="H252" s="3">
        <f>Tavola1!H252-Tavola1!H251</f>
        <v>9</v>
      </c>
      <c r="I252" s="3">
        <f>Tavola1!J252-Tavola1!J251</f>
        <v>857</v>
      </c>
      <c r="J252" s="3">
        <f>Tavola1!K252-Tavola1!K251</f>
        <v>389</v>
      </c>
      <c r="K252" s="3">
        <f>Tavola1!L252-Tavola1!L251</f>
        <v>25</v>
      </c>
    </row>
    <row r="253" spans="1:11" x14ac:dyDescent="0.2">
      <c r="A253" s="4">
        <v>44141</v>
      </c>
      <c r="B253" s="3">
        <f>Tavola1!B253-Tavola1!B252</f>
        <v>9525</v>
      </c>
      <c r="C253" s="3">
        <f>Tavola1!C253-Tavola1!C252</f>
        <v>5606</v>
      </c>
      <c r="D253" s="3">
        <f>Tavola1!D253-Tavola1!D252</f>
        <v>1423</v>
      </c>
      <c r="E253" s="3">
        <f>Tavola1!E253-Tavola1!E252</f>
        <v>987</v>
      </c>
      <c r="F253" s="3">
        <f>Tavola1!F253-Tavola1!F252</f>
        <v>12</v>
      </c>
      <c r="G253" s="3">
        <f>Tavola1!G253-Tavola1!G252</f>
        <v>10</v>
      </c>
      <c r="H253" s="3">
        <f>Tavola1!H253-Tavola1!H252</f>
        <v>2</v>
      </c>
      <c r="I253" s="3">
        <f>Tavola1!J253-Tavola1!J252</f>
        <v>975</v>
      </c>
      <c r="J253" s="3">
        <f>Tavola1!K253-Tavola1!K252</f>
        <v>402</v>
      </c>
      <c r="K253" s="3">
        <f>Tavola1!L253-Tavola1!L252</f>
        <v>34</v>
      </c>
    </row>
    <row r="254" spans="1:11" x14ac:dyDescent="0.2">
      <c r="A254" s="4">
        <v>44142</v>
      </c>
      <c r="B254" s="3">
        <f>Tavola1!B254-Tavola1!B253</f>
        <v>8431</v>
      </c>
      <c r="C254" s="3">
        <f>Tavola1!C254-Tavola1!C253</f>
        <v>5601</v>
      </c>
      <c r="D254" s="3">
        <f>Tavola1!D254-Tavola1!D253</f>
        <v>1363</v>
      </c>
      <c r="E254" s="3">
        <f>Tavola1!E254-Tavola1!E253</f>
        <v>1224</v>
      </c>
      <c r="F254" s="3">
        <f>Tavola1!F254-Tavola1!F253</f>
        <v>14</v>
      </c>
      <c r="G254" s="3">
        <f>Tavola1!G254-Tavola1!G253</f>
        <v>4</v>
      </c>
      <c r="H254" s="3">
        <f>Tavola1!H254-Tavola1!H253</f>
        <v>10</v>
      </c>
      <c r="I254" s="3">
        <f>Tavola1!J254-Tavola1!J253</f>
        <v>1210</v>
      </c>
      <c r="J254" s="3">
        <f>Tavola1!K254-Tavola1!K253</f>
        <v>104</v>
      </c>
      <c r="K254" s="3">
        <f>Tavola1!L254-Tavola1!L253</f>
        <v>35</v>
      </c>
    </row>
    <row r="255" spans="1:11" x14ac:dyDescent="0.2">
      <c r="A255" s="4">
        <v>44143</v>
      </c>
      <c r="B255" s="3">
        <f>Tavola1!B255-Tavola1!B254</f>
        <v>6894</v>
      </c>
      <c r="C255" s="3">
        <f>Tavola1!C255-Tavola1!C254</f>
        <v>4505</v>
      </c>
      <c r="D255" s="3">
        <f>Tavola1!D255-Tavola1!D254</f>
        <v>1083</v>
      </c>
      <c r="E255" s="3">
        <f>Tavola1!E255-Tavola1!E254</f>
        <v>730</v>
      </c>
      <c r="F255" s="3">
        <f>Tavola1!F255-Tavola1!F254</f>
        <v>97</v>
      </c>
      <c r="G255" s="3">
        <f>Tavola1!G255-Tavola1!G254</f>
        <v>89</v>
      </c>
      <c r="H255" s="3">
        <f>Tavola1!H255-Tavola1!H254</f>
        <v>8</v>
      </c>
      <c r="I255" s="3">
        <f>Tavola1!J255-Tavola1!J254</f>
        <v>633</v>
      </c>
      <c r="J255" s="3">
        <f>Tavola1!K255-Tavola1!K254</f>
        <v>340</v>
      </c>
      <c r="K255" s="3">
        <f>Tavola1!L255-Tavola1!L254</f>
        <v>13</v>
      </c>
    </row>
    <row r="256" spans="1:11" x14ac:dyDescent="0.2">
      <c r="A256" s="4">
        <v>44144</v>
      </c>
      <c r="B256" s="3">
        <f>Tavola1!B256-Tavola1!B255</f>
        <v>8458</v>
      </c>
      <c r="C256" s="3">
        <f>Tavola1!C256-Tavola1!C255</f>
        <v>4895</v>
      </c>
      <c r="D256" s="3">
        <f>Tavola1!D256-Tavola1!D255</f>
        <v>1023</v>
      </c>
      <c r="E256" s="3">
        <f>Tavola1!E256-Tavola1!E255</f>
        <v>472</v>
      </c>
      <c r="F256" s="3">
        <f>Tavola1!F256-Tavola1!F255</f>
        <v>63</v>
      </c>
      <c r="G256" s="3">
        <f>Tavola1!G256-Tavola1!G255</f>
        <v>53</v>
      </c>
      <c r="H256" s="3">
        <f>Tavola1!H256-Tavola1!H255</f>
        <v>10</v>
      </c>
      <c r="I256" s="3">
        <f>Tavola1!J256-Tavola1!J255</f>
        <v>409</v>
      </c>
      <c r="J256" s="3">
        <f>Tavola1!K256-Tavola1!K255</f>
        <v>524</v>
      </c>
      <c r="K256" s="3">
        <f>Tavola1!L256-Tavola1!L255</f>
        <v>27</v>
      </c>
    </row>
    <row r="257" spans="1:11" x14ac:dyDescent="0.2">
      <c r="A257" s="4">
        <v>44145</v>
      </c>
      <c r="B257" s="3">
        <f>Tavola1!B257-Tavola1!B256</f>
        <v>8856</v>
      </c>
      <c r="C257" s="3">
        <f>Tavola1!C257-Tavola1!C256</f>
        <v>6013</v>
      </c>
      <c r="D257" s="3">
        <f>Tavola1!D257-Tavola1!D256</f>
        <v>1201</v>
      </c>
      <c r="E257" s="3">
        <f>Tavola1!E257-Tavola1!E256</f>
        <v>893</v>
      </c>
      <c r="F257" s="3">
        <f>Tavola1!F257-Tavola1!F256</f>
        <v>53</v>
      </c>
      <c r="G257" s="3">
        <f>Tavola1!G257-Tavola1!G256</f>
        <v>45</v>
      </c>
      <c r="H257" s="3">
        <f>Tavola1!H257-Tavola1!H256</f>
        <v>8</v>
      </c>
      <c r="I257" s="3">
        <f>Tavola1!J257-Tavola1!J256</f>
        <v>840</v>
      </c>
      <c r="J257" s="3">
        <f>Tavola1!K257-Tavola1!K256</f>
        <v>276</v>
      </c>
      <c r="K257" s="3">
        <f>Tavola1!L257-Tavola1!L256</f>
        <v>32</v>
      </c>
    </row>
    <row r="258" spans="1:11" x14ac:dyDescent="0.2">
      <c r="A258" s="4">
        <v>44146</v>
      </c>
      <c r="B258" s="3">
        <f>Tavola1!B258-Tavola1!B257</f>
        <v>9839</v>
      </c>
      <c r="C258" s="3">
        <f>Tavola1!C258-Tavola1!C257</f>
        <v>5956</v>
      </c>
      <c r="D258" s="3">
        <f>Tavola1!D258-Tavola1!D257</f>
        <v>1487</v>
      </c>
      <c r="E258" s="3">
        <f>Tavola1!E258-Tavola1!E257</f>
        <v>732</v>
      </c>
      <c r="F258" s="3">
        <f>Tavola1!F258-Tavola1!F257</f>
        <v>35</v>
      </c>
      <c r="G258" s="3">
        <f>Tavola1!G258-Tavola1!G257</f>
        <v>28</v>
      </c>
      <c r="H258" s="3">
        <f>Tavola1!H258-Tavola1!H257</f>
        <v>7</v>
      </c>
      <c r="I258" s="3">
        <f>Tavola1!J258-Tavola1!J257</f>
        <v>697</v>
      </c>
      <c r="J258" s="3">
        <f>Tavola1!K258-Tavola1!K257</f>
        <v>728</v>
      </c>
      <c r="K258" s="3">
        <f>Tavola1!L258-Tavola1!L257</f>
        <v>27</v>
      </c>
    </row>
    <row r="259" spans="1:11" x14ac:dyDescent="0.2">
      <c r="A259" s="4">
        <v>44147</v>
      </c>
      <c r="B259" s="3">
        <f>Tavola1!B259-Tavola1!B258</f>
        <v>9455</v>
      </c>
      <c r="C259" s="3">
        <f>Tavola1!C259-Tavola1!C258</f>
        <v>6337</v>
      </c>
      <c r="D259" s="3">
        <f>Tavola1!D259-Tavola1!D258</f>
        <v>1692</v>
      </c>
      <c r="E259" s="3">
        <f>Tavola1!E259-Tavola1!E258</f>
        <v>1350</v>
      </c>
      <c r="F259" s="3">
        <f>Tavola1!F259-Tavola1!F258</f>
        <v>18</v>
      </c>
      <c r="G259" s="3">
        <f>Tavola1!G259-Tavola1!G258</f>
        <v>15</v>
      </c>
      <c r="H259" s="3">
        <f>Tavola1!H259-Tavola1!H258</f>
        <v>3</v>
      </c>
      <c r="I259" s="3">
        <f>Tavola1!J259-Tavola1!J258</f>
        <v>1332</v>
      </c>
      <c r="J259" s="3">
        <f>Tavola1!K259-Tavola1!K258</f>
        <v>302</v>
      </c>
      <c r="K259" s="3">
        <f>Tavola1!L259-Tavola1!L258</f>
        <v>40</v>
      </c>
    </row>
    <row r="260" spans="1:11" x14ac:dyDescent="0.2">
      <c r="A260" s="4">
        <v>44148</v>
      </c>
      <c r="B260" s="3">
        <f>Tavola1!B260-Tavola1!B259</f>
        <v>10217</v>
      </c>
      <c r="C260" s="3">
        <f>Tavola1!C260-Tavola1!C259</f>
        <v>6343</v>
      </c>
      <c r="D260" s="3">
        <f>Tavola1!D260-Tavola1!D259</f>
        <v>1707</v>
      </c>
      <c r="E260" s="3">
        <f>Tavola1!E260-Tavola1!E259</f>
        <v>1372</v>
      </c>
      <c r="F260" s="3">
        <f>Tavola1!F260-Tavola1!F259</f>
        <v>64</v>
      </c>
      <c r="G260" s="3">
        <f>Tavola1!G260-Tavola1!G259</f>
        <v>59</v>
      </c>
      <c r="H260" s="3">
        <f>Tavola1!H260-Tavola1!H259</f>
        <v>5</v>
      </c>
      <c r="I260" s="3">
        <f>Tavola1!J260-Tavola1!J259</f>
        <v>1308</v>
      </c>
      <c r="J260" s="3">
        <f>Tavola1!K260-Tavola1!K259</f>
        <v>300</v>
      </c>
      <c r="K260" s="3">
        <f>Tavola1!L260-Tavola1!L259</f>
        <v>35</v>
      </c>
    </row>
    <row r="261" spans="1:11" x14ac:dyDescent="0.2">
      <c r="A261" s="4">
        <v>44149</v>
      </c>
      <c r="B261" s="3">
        <f>Tavola1!B261-Tavola1!B260</f>
        <v>9274</v>
      </c>
      <c r="C261" s="3">
        <f>Tavola1!C261-Tavola1!C260</f>
        <v>6179</v>
      </c>
      <c r="D261" s="3">
        <f>Tavola1!D261-Tavola1!D260</f>
        <v>1729</v>
      </c>
      <c r="E261" s="3">
        <f>Tavola1!E261-Tavola1!E260</f>
        <v>1520</v>
      </c>
      <c r="F261" s="3">
        <f>Tavola1!F261-Tavola1!F260</f>
        <v>17</v>
      </c>
      <c r="G261" s="3">
        <f>Tavola1!G261-Tavola1!G260</f>
        <v>12</v>
      </c>
      <c r="H261" s="3">
        <f>Tavola1!H261-Tavola1!H260</f>
        <v>5</v>
      </c>
      <c r="I261" s="3">
        <f>Tavola1!J261-Tavola1!J260</f>
        <v>1503</v>
      </c>
      <c r="J261" s="3">
        <f>Tavola1!K261-Tavola1!K260</f>
        <v>186</v>
      </c>
      <c r="K261" s="3">
        <f>Tavola1!L261-Tavola1!L260</f>
        <v>23</v>
      </c>
    </row>
    <row r="262" spans="1:11" x14ac:dyDescent="0.2">
      <c r="A262" s="4">
        <v>44150</v>
      </c>
      <c r="B262" s="3">
        <f>Tavola1!B262-Tavola1!B261</f>
        <v>7416</v>
      </c>
      <c r="C262" s="3">
        <f>Tavola1!C262-Tavola1!C261</f>
        <v>4517</v>
      </c>
      <c r="D262" s="3">
        <f>Tavola1!D262-Tavola1!D261</f>
        <v>1422</v>
      </c>
      <c r="E262" s="3">
        <f>Tavola1!E262-Tavola1!E261</f>
        <v>1001</v>
      </c>
      <c r="F262" s="3">
        <f>Tavola1!F262-Tavola1!F261</f>
        <v>16</v>
      </c>
      <c r="G262" s="3">
        <f>Tavola1!G262-Tavola1!G261</f>
        <v>14</v>
      </c>
      <c r="H262" s="3">
        <f>Tavola1!H262-Tavola1!H261</f>
        <v>2</v>
      </c>
      <c r="I262" s="3">
        <f>Tavola1!J262-Tavola1!J261</f>
        <v>985</v>
      </c>
      <c r="J262" s="3">
        <f>Tavola1!K262-Tavola1!K261</f>
        <v>385</v>
      </c>
      <c r="K262" s="3">
        <f>Tavola1!L262-Tavola1!L261</f>
        <v>36</v>
      </c>
    </row>
    <row r="263" spans="1:11" x14ac:dyDescent="0.2">
      <c r="A263" s="4">
        <v>44151</v>
      </c>
      <c r="B263" s="3">
        <f>Tavola1!B263-Tavola1!B262</f>
        <v>8151</v>
      </c>
      <c r="C263" s="3">
        <f>Tavola1!C263-Tavola1!C262</f>
        <v>5564</v>
      </c>
      <c r="D263" s="3">
        <f>Tavola1!D263-Tavola1!D262</f>
        <v>1461</v>
      </c>
      <c r="E263" s="3">
        <f>Tavola1!E263-Tavola1!E262</f>
        <v>958</v>
      </c>
      <c r="F263" s="3">
        <f>Tavola1!F263-Tavola1!F262</f>
        <v>32</v>
      </c>
      <c r="G263" s="3">
        <f>Tavola1!G263-Tavola1!G262</f>
        <v>25</v>
      </c>
      <c r="H263" s="3">
        <f>Tavola1!H263-Tavola1!H262</f>
        <v>7</v>
      </c>
      <c r="I263" s="3">
        <f>Tavola1!J263-Tavola1!J262</f>
        <v>926</v>
      </c>
      <c r="J263" s="3">
        <f>Tavola1!K263-Tavola1!K262</f>
        <v>467</v>
      </c>
      <c r="K263" s="3">
        <f>Tavola1!L263-Tavola1!L262</f>
        <v>36</v>
      </c>
    </row>
    <row r="264" spans="1:11" x14ac:dyDescent="0.2">
      <c r="A264" s="4">
        <v>44152</v>
      </c>
      <c r="B264" s="3">
        <f>Tavola1!B264-Tavola1!B263</f>
        <v>10774</v>
      </c>
      <c r="C264" s="3">
        <f>Tavola1!C264-Tavola1!C263</f>
        <v>7001</v>
      </c>
      <c r="D264" s="3">
        <f>Tavola1!D264-Tavola1!D263</f>
        <v>1698</v>
      </c>
      <c r="E264" s="3">
        <f>Tavola1!E264-Tavola1!E263</f>
        <v>991</v>
      </c>
      <c r="F264" s="3">
        <f>Tavola1!F264-Tavola1!F263</f>
        <v>7</v>
      </c>
      <c r="G264" s="3">
        <f>Tavola1!G264-Tavola1!G263</f>
        <v>4</v>
      </c>
      <c r="H264" s="3">
        <f>Tavola1!H264-Tavola1!H263</f>
        <v>3</v>
      </c>
      <c r="I264" s="3">
        <f>Tavola1!J264-Tavola1!J263</f>
        <v>984</v>
      </c>
      <c r="J264" s="3">
        <f>Tavola1!K264-Tavola1!K263</f>
        <v>668</v>
      </c>
      <c r="K264" s="3">
        <f>Tavola1!L264-Tavola1!L263</f>
        <v>39</v>
      </c>
    </row>
    <row r="265" spans="1:11" x14ac:dyDescent="0.2">
      <c r="A265" s="4">
        <v>44153</v>
      </c>
      <c r="B265" s="3">
        <f>Tavola1!B265-Tavola1!B264</f>
        <v>9479</v>
      </c>
      <c r="C265" s="3">
        <f>Tavola1!C265-Tavola1!C264</f>
        <v>4867</v>
      </c>
      <c r="D265" s="3">
        <f>Tavola1!D265-Tavola1!D264</f>
        <v>1837</v>
      </c>
      <c r="E265" s="3">
        <f>Tavola1!E265-Tavola1!E264</f>
        <v>1346</v>
      </c>
      <c r="F265" s="3">
        <f>Tavola1!F265-Tavola1!F264</f>
        <v>36</v>
      </c>
      <c r="G265" s="3">
        <f>Tavola1!G265-Tavola1!G264</f>
        <v>23</v>
      </c>
      <c r="H265" s="3">
        <f>Tavola1!H265-Tavola1!H264</f>
        <v>13</v>
      </c>
      <c r="I265" s="3">
        <f>Tavola1!J265-Tavola1!J264</f>
        <v>1310</v>
      </c>
      <c r="J265" s="3">
        <f>Tavola1!K265-Tavola1!K264</f>
        <v>447</v>
      </c>
      <c r="K265" s="3">
        <f>Tavola1!L265-Tavola1!L264</f>
        <v>44</v>
      </c>
    </row>
    <row r="266" spans="1:11" x14ac:dyDescent="0.2">
      <c r="A266" s="4">
        <v>44154</v>
      </c>
      <c r="B266" s="3">
        <f>Tavola1!B266-Tavola1!B265</f>
        <v>11470</v>
      </c>
      <c r="C266" s="3">
        <f>Tavola1!C266-Tavola1!C265</f>
        <v>7475</v>
      </c>
      <c r="D266" s="3">
        <f>Tavola1!D266-Tavola1!D265</f>
        <v>1871</v>
      </c>
      <c r="E266" s="3">
        <f>Tavola1!E266-Tavola1!E265</f>
        <v>1479</v>
      </c>
      <c r="F266" s="3">
        <f>Tavola1!F266-Tavola1!F265</f>
        <v>4</v>
      </c>
      <c r="G266" s="3">
        <f>Tavola1!G266-Tavola1!G265</f>
        <v>4</v>
      </c>
      <c r="H266" s="3">
        <f>Tavola1!H266-Tavola1!H265</f>
        <v>0</v>
      </c>
      <c r="I266" s="3">
        <f>Tavola1!J266-Tavola1!J265</f>
        <v>1475</v>
      </c>
      <c r="J266" s="3">
        <f>Tavola1!K266-Tavola1!K265</f>
        <v>352</v>
      </c>
      <c r="K266" s="3">
        <f>Tavola1!L266-Tavola1!L265</f>
        <v>40</v>
      </c>
    </row>
    <row r="267" spans="1:11" x14ac:dyDescent="0.2">
      <c r="A267" s="4">
        <v>44155</v>
      </c>
      <c r="B267" s="3">
        <f>Tavola1!B267-Tavola1!B266</f>
        <v>10020</v>
      </c>
      <c r="C267" s="3">
        <f>Tavola1!C267-Tavola1!C266</f>
        <v>6405</v>
      </c>
      <c r="D267" s="3">
        <f>Tavola1!D267-Tavola1!D266</f>
        <v>1634</v>
      </c>
      <c r="E267" s="3">
        <f>Tavola1!E267-Tavola1!E266</f>
        <v>1175</v>
      </c>
      <c r="F267" s="3">
        <f>Tavola1!F267-Tavola1!F266</f>
        <v>7</v>
      </c>
      <c r="G267" s="3">
        <f>Tavola1!G267-Tavola1!G266</f>
        <v>5</v>
      </c>
      <c r="H267" s="3">
        <f>Tavola1!H267-Tavola1!H266</f>
        <v>2</v>
      </c>
      <c r="I267" s="3">
        <f>Tavola1!J267-Tavola1!J266</f>
        <v>1168</v>
      </c>
      <c r="J267" s="3">
        <f>Tavola1!K267-Tavola1!K266</f>
        <v>416</v>
      </c>
      <c r="K267" s="3">
        <f>Tavola1!L267-Tavola1!L266</f>
        <v>43</v>
      </c>
    </row>
    <row r="268" spans="1:11" x14ac:dyDescent="0.2">
      <c r="A268" s="4">
        <v>44156</v>
      </c>
      <c r="B268" s="3">
        <f>Tavola1!B268-Tavola1!B267</f>
        <v>9386</v>
      </c>
      <c r="C268" s="3">
        <f>Tavola1!C268-Tavola1!C267</f>
        <v>6114</v>
      </c>
      <c r="D268" s="3">
        <f>Tavola1!D268-Tavola1!D267</f>
        <v>1838</v>
      </c>
      <c r="E268" s="3">
        <f>Tavola1!E268-Tavola1!E267</f>
        <v>1485</v>
      </c>
      <c r="F268" s="3">
        <f>Tavola1!F268-Tavola1!F267</f>
        <v>31</v>
      </c>
      <c r="G268" s="3">
        <f>Tavola1!G268-Tavola1!G267</f>
        <v>31</v>
      </c>
      <c r="H268" s="3">
        <f>Tavola1!H268-Tavola1!H267</f>
        <v>0</v>
      </c>
      <c r="I268" s="3">
        <f>Tavola1!J268-Tavola1!J267</f>
        <v>1454</v>
      </c>
      <c r="J268" s="3">
        <f>Tavola1!K268-Tavola1!K267</f>
        <v>310</v>
      </c>
      <c r="K268" s="3">
        <f>Tavola1!L268-Tavola1!L267</f>
        <v>43</v>
      </c>
    </row>
    <row r="269" spans="1:11" x14ac:dyDescent="0.2">
      <c r="A269" s="4">
        <v>44157</v>
      </c>
      <c r="B269" s="3">
        <f>Tavola1!B269-Tavola1!B268</f>
        <v>6447</v>
      </c>
      <c r="C269" s="3">
        <f>Tavola1!C269-Tavola1!C268</f>
        <v>3887</v>
      </c>
      <c r="D269" s="3">
        <f>Tavola1!D269-Tavola1!D268</f>
        <v>1258</v>
      </c>
      <c r="E269" s="3">
        <f>Tavola1!E269-Tavola1!E268</f>
        <v>921</v>
      </c>
      <c r="F269" s="3">
        <f>Tavola1!F269-Tavola1!F268</f>
        <v>28</v>
      </c>
      <c r="G269" s="3">
        <f>Tavola1!G269-Tavola1!G268</f>
        <v>29</v>
      </c>
      <c r="H269" s="3">
        <f>Tavola1!H269-Tavola1!H268</f>
        <v>-1</v>
      </c>
      <c r="I269" s="3">
        <f>Tavola1!J269-Tavola1!J268</f>
        <v>893</v>
      </c>
      <c r="J269" s="3">
        <f>Tavola1!K269-Tavola1!K268</f>
        <v>292</v>
      </c>
      <c r="K269" s="3">
        <f>Tavola1!L269-Tavola1!L268</f>
        <v>45</v>
      </c>
    </row>
    <row r="270" spans="1:11" x14ac:dyDescent="0.2">
      <c r="A270" s="4">
        <v>44158</v>
      </c>
      <c r="B270" s="3">
        <f>Tavola1!B270-Tavola1!B269</f>
        <v>7712</v>
      </c>
      <c r="C270" s="3">
        <f>Tavola1!C270-Tavola1!C269</f>
        <v>4984</v>
      </c>
      <c r="D270" s="3">
        <f>Tavola1!D270-Tavola1!D269</f>
        <v>1249</v>
      </c>
      <c r="E270" s="3">
        <f>Tavola1!E270-Tavola1!E269</f>
        <v>751</v>
      </c>
      <c r="F270" s="3">
        <f>Tavola1!F270-Tavola1!F269</f>
        <v>9</v>
      </c>
      <c r="G270" s="3">
        <f>Tavola1!G270-Tavola1!G269</f>
        <v>7</v>
      </c>
      <c r="H270" s="3">
        <f>Tavola1!H270-Tavola1!H269</f>
        <v>2</v>
      </c>
      <c r="I270" s="3">
        <f>Tavola1!J270-Tavola1!J269</f>
        <v>742</v>
      </c>
      <c r="J270" s="3">
        <f>Tavola1!K270-Tavola1!K269</f>
        <v>457</v>
      </c>
      <c r="K270" s="3">
        <f>Tavola1!L270-Tavola1!L269</f>
        <v>41</v>
      </c>
    </row>
    <row r="271" spans="1:11" x14ac:dyDescent="0.2">
      <c r="A271" s="4">
        <v>44159</v>
      </c>
      <c r="B271" s="3">
        <f>Tavola1!B271-Tavola1!B270</f>
        <v>9963</v>
      </c>
      <c r="C271" s="3">
        <f>Tavola1!C271-Tavola1!C270</f>
        <v>6388</v>
      </c>
      <c r="D271" s="3">
        <f>Tavola1!D271-Tavola1!D270</f>
        <v>1306</v>
      </c>
      <c r="E271" s="3">
        <f>Tavola1!E271-Tavola1!E270</f>
        <v>286</v>
      </c>
      <c r="F271" s="3">
        <f>Tavola1!F271-Tavola1!F270</f>
        <v>-3</v>
      </c>
      <c r="G271" s="3">
        <f>Tavola1!G271-Tavola1!G270</f>
        <v>-3</v>
      </c>
      <c r="H271" s="3">
        <f>Tavola1!H271-Tavola1!H270</f>
        <v>0</v>
      </c>
      <c r="I271" s="3">
        <f>Tavola1!J271-Tavola1!J270</f>
        <v>289</v>
      </c>
      <c r="J271" s="3">
        <f>Tavola1!K271-Tavola1!K270</f>
        <v>972</v>
      </c>
      <c r="K271" s="3">
        <f>Tavola1!L271-Tavola1!L270</f>
        <v>48</v>
      </c>
    </row>
    <row r="272" spans="1:11" x14ac:dyDescent="0.2">
      <c r="A272" s="4">
        <v>44160</v>
      </c>
      <c r="B272" s="3">
        <f>Tavola1!B272-Tavola1!B271</f>
        <v>11433</v>
      </c>
      <c r="C272" s="3">
        <f>Tavola1!C272-Tavola1!C271</f>
        <v>7275</v>
      </c>
      <c r="D272" s="3">
        <f>Tavola1!D272-Tavola1!D271</f>
        <v>1317</v>
      </c>
      <c r="E272" s="3">
        <f>Tavola1!E272-Tavola1!E271</f>
        <v>121</v>
      </c>
      <c r="F272" s="3">
        <f>Tavola1!F272-Tavola1!F271</f>
        <v>-20</v>
      </c>
      <c r="G272" s="3">
        <f>Tavola1!G272-Tavola1!G271</f>
        <v>-27</v>
      </c>
      <c r="H272" s="3">
        <f>Tavola1!H272-Tavola1!H271</f>
        <v>7</v>
      </c>
      <c r="I272" s="3">
        <f>Tavola1!J272-Tavola1!J271</f>
        <v>141</v>
      </c>
      <c r="J272" s="3">
        <f>Tavola1!K272-Tavola1!K271</f>
        <v>1149</v>
      </c>
      <c r="K272" s="3">
        <f>Tavola1!L272-Tavola1!L271</f>
        <v>47</v>
      </c>
    </row>
    <row r="273" spans="1:11" x14ac:dyDescent="0.2">
      <c r="A273" s="4">
        <v>44161</v>
      </c>
      <c r="B273" s="3">
        <f>Tavola1!B273-Tavola1!B272</f>
        <v>11500</v>
      </c>
      <c r="C273" s="3">
        <f>Tavola1!C273-Tavola1!C272</f>
        <v>7202</v>
      </c>
      <c r="D273" s="3">
        <f>Tavola1!D273-Tavola1!D272</f>
        <v>1768</v>
      </c>
      <c r="E273" s="3">
        <f>Tavola1!E273-Tavola1!E272</f>
        <v>188</v>
      </c>
      <c r="F273" s="3">
        <f>Tavola1!F273-Tavola1!F272</f>
        <v>-26</v>
      </c>
      <c r="G273" s="3">
        <f>Tavola1!G273-Tavola1!G272</f>
        <v>-29</v>
      </c>
      <c r="H273" s="3">
        <f>Tavola1!H273-Tavola1!H272</f>
        <v>3</v>
      </c>
      <c r="I273" s="3">
        <f>Tavola1!J273-Tavola1!J272</f>
        <v>214</v>
      </c>
      <c r="J273" s="3">
        <f>Tavola1!K273-Tavola1!K272</f>
        <v>1531</v>
      </c>
      <c r="K273" s="3">
        <f>Tavola1!L273-Tavola1!L272</f>
        <v>49</v>
      </c>
    </row>
    <row r="274" spans="1:11" x14ac:dyDescent="0.2">
      <c r="A274" s="4">
        <v>44162</v>
      </c>
      <c r="B274" s="3">
        <f>Tavola1!B274-Tavola1!B273</f>
        <v>10635</v>
      </c>
      <c r="C274" s="3">
        <f>Tavola1!C274-Tavola1!C273</f>
        <v>6842</v>
      </c>
      <c r="D274" s="3">
        <f>Tavola1!D274-Tavola1!D273</f>
        <v>1566</v>
      </c>
      <c r="E274" s="3">
        <f>Tavola1!E274-Tavola1!E273</f>
        <v>575</v>
      </c>
      <c r="F274" s="3">
        <f>Tavola1!F274-Tavola1!F273</f>
        <v>-9</v>
      </c>
      <c r="G274" s="3">
        <f>Tavola1!G274-Tavola1!G273</f>
        <v>-6</v>
      </c>
      <c r="H274" s="3">
        <f>Tavola1!H274-Tavola1!H273</f>
        <v>-3</v>
      </c>
      <c r="I274" s="3">
        <f>Tavola1!J274-Tavola1!J273</f>
        <v>584</v>
      </c>
      <c r="J274" s="3">
        <f>Tavola1!K274-Tavola1!K273</f>
        <v>944</v>
      </c>
      <c r="K274" s="3">
        <f>Tavola1!L274-Tavola1!L273</f>
        <v>47</v>
      </c>
    </row>
    <row r="275" spans="1:11" x14ac:dyDescent="0.2">
      <c r="A275" s="4">
        <v>44163</v>
      </c>
      <c r="B275" s="3">
        <f>Tavola1!B275-Tavola1!B274</f>
        <v>8777</v>
      </c>
      <c r="C275" s="3">
        <f>Tavola1!C275-Tavola1!C274</f>
        <v>5184</v>
      </c>
      <c r="D275" s="3">
        <f>Tavola1!D275-Tavola1!D274</f>
        <v>1189</v>
      </c>
      <c r="E275" s="3">
        <f>Tavola1!E275-Tavola1!E274</f>
        <v>799</v>
      </c>
      <c r="F275" s="3">
        <f>Tavola1!F275-Tavola1!F274</f>
        <v>-23</v>
      </c>
      <c r="G275" s="3">
        <f>Tavola1!G275-Tavola1!G274</f>
        <v>-20</v>
      </c>
      <c r="H275" s="3">
        <f>Tavola1!H275-Tavola1!H274</f>
        <v>-3</v>
      </c>
      <c r="I275" s="3">
        <f>Tavola1!J275-Tavola1!J274</f>
        <v>822</v>
      </c>
      <c r="J275" s="3">
        <f>Tavola1!K275-Tavola1!K274</f>
        <v>347</v>
      </c>
      <c r="K275" s="3">
        <f>Tavola1!L275-Tavola1!L274</f>
        <v>43</v>
      </c>
    </row>
    <row r="276" spans="1:11" x14ac:dyDescent="0.2">
      <c r="A276" s="4">
        <v>44164</v>
      </c>
      <c r="B276" s="3">
        <f>Tavola1!B276-Tavola1!B275</f>
        <v>8965</v>
      </c>
      <c r="C276" s="3">
        <f>Tavola1!C276-Tavola1!C275</f>
        <v>5479</v>
      </c>
      <c r="D276" s="3">
        <f>Tavola1!D276-Tavola1!D275</f>
        <v>1024</v>
      </c>
      <c r="E276" s="3">
        <f>Tavola1!E276-Tavola1!E275</f>
        <v>602</v>
      </c>
      <c r="F276" s="3">
        <f>Tavola1!F276-Tavola1!F275</f>
        <v>-3</v>
      </c>
      <c r="G276" s="3">
        <f>Tavola1!G276-Tavola1!G275</f>
        <v>3</v>
      </c>
      <c r="H276" s="3">
        <f>Tavola1!H276-Tavola1!H275</f>
        <v>-6</v>
      </c>
      <c r="I276" s="3">
        <f>Tavola1!J276-Tavola1!J275</f>
        <v>605</v>
      </c>
      <c r="J276" s="3">
        <f>Tavola1!K276-Tavola1!K275</f>
        <v>377</v>
      </c>
      <c r="K276" s="3">
        <f>Tavola1!L276-Tavola1!L275</f>
        <v>45</v>
      </c>
    </row>
    <row r="277" spans="1:11" x14ac:dyDescent="0.2">
      <c r="A277" s="4">
        <v>44165</v>
      </c>
      <c r="B277" s="3">
        <f>Tavola1!B277-Tavola1!B276</f>
        <v>8602</v>
      </c>
      <c r="C277" s="3">
        <f>Tavola1!C277-Tavola1!C276</f>
        <v>4965</v>
      </c>
      <c r="D277" s="3">
        <f>Tavola1!D277-Tavola1!D276</f>
        <v>1138</v>
      </c>
      <c r="E277" s="3">
        <f>Tavola1!E277-Tavola1!E276</f>
        <v>140</v>
      </c>
      <c r="F277" s="3">
        <f>Tavola1!F277-Tavola1!F276</f>
        <v>10</v>
      </c>
      <c r="G277" s="3">
        <f>Tavola1!G277-Tavola1!G276</f>
        <v>25</v>
      </c>
      <c r="H277" s="3">
        <f>Tavola1!H277-Tavola1!H276</f>
        <v>-15</v>
      </c>
      <c r="I277" s="3">
        <f>Tavola1!J277-Tavola1!J276</f>
        <v>130</v>
      </c>
      <c r="J277" s="3">
        <f>Tavola1!K277-Tavola1!K276</f>
        <v>949</v>
      </c>
      <c r="K277" s="3">
        <f>Tavola1!L277-Tavola1!L276</f>
        <v>49</v>
      </c>
    </row>
    <row r="278" spans="1:11" x14ac:dyDescent="0.2">
      <c r="A278" s="4">
        <v>44166</v>
      </c>
      <c r="B278" s="3">
        <f>Tavola1!B278-Tavola1!B277</f>
        <v>10773</v>
      </c>
      <c r="C278" s="3">
        <f>Tavola1!C278-Tavola1!C277</f>
        <v>6386</v>
      </c>
      <c r="D278" s="3">
        <f>Tavola1!D278-Tavola1!D277</f>
        <v>1399</v>
      </c>
      <c r="E278" s="3">
        <f>Tavola1!E278-Tavola1!E277</f>
        <v>106</v>
      </c>
      <c r="F278" s="3">
        <f>Tavola1!F278-Tavola1!F277</f>
        <v>-36</v>
      </c>
      <c r="G278" s="3">
        <f>Tavola1!G278-Tavola1!G277</f>
        <v>-30</v>
      </c>
      <c r="H278" s="3">
        <f>Tavola1!H278-Tavola1!H277</f>
        <v>-6</v>
      </c>
      <c r="I278" s="3">
        <f>Tavola1!J278-Tavola1!J277</f>
        <v>142</v>
      </c>
      <c r="J278" s="3">
        <f>Tavola1!K278-Tavola1!K277</f>
        <v>1259</v>
      </c>
      <c r="K278" s="3">
        <f>Tavola1!L278-Tavola1!L277</f>
        <v>34</v>
      </c>
    </row>
    <row r="279" spans="1:11" x14ac:dyDescent="0.2">
      <c r="A279" s="4">
        <v>44167</v>
      </c>
      <c r="B279" s="3">
        <f>Tavola1!B279-Tavola1!B278</f>
        <v>11536</v>
      </c>
      <c r="C279" s="3">
        <f>Tavola1!C279-Tavola1!C278</f>
        <v>7171</v>
      </c>
      <c r="D279" s="3">
        <f>Tavola1!D279-Tavola1!D278</f>
        <v>1483</v>
      </c>
      <c r="E279" s="3">
        <f>Tavola1!E279-Tavola1!E278</f>
        <v>-999</v>
      </c>
      <c r="F279" s="3">
        <f>Tavola1!F279-Tavola1!F278</f>
        <v>-23</v>
      </c>
      <c r="G279" s="3">
        <f>Tavola1!G279-Tavola1!G278</f>
        <v>-23</v>
      </c>
      <c r="H279" s="3">
        <f>Tavola1!H279-Tavola1!H278</f>
        <v>0</v>
      </c>
      <c r="I279" s="3">
        <f>Tavola1!J279-Tavola1!J278</f>
        <v>-976</v>
      </c>
      <c r="J279" s="3">
        <f>Tavola1!K279-Tavola1!K278</f>
        <v>2455</v>
      </c>
      <c r="K279" s="3">
        <f>Tavola1!L279-Tavola1!L278</f>
        <v>27</v>
      </c>
    </row>
    <row r="280" spans="1:11" x14ac:dyDescent="0.2">
      <c r="A280" s="4">
        <v>44168</v>
      </c>
      <c r="B280" s="3">
        <f>Tavola1!B280-Tavola1!B279</f>
        <v>10581</v>
      </c>
      <c r="C280" s="3">
        <f>Tavola1!C280-Tavola1!C279</f>
        <v>6329</v>
      </c>
      <c r="D280" s="3">
        <f>Tavola1!D280-Tavola1!D279</f>
        <v>1294</v>
      </c>
      <c r="E280" s="3">
        <f>Tavola1!E280-Tavola1!E279</f>
        <v>49</v>
      </c>
      <c r="F280" s="3">
        <f>Tavola1!F280-Tavola1!F279</f>
        <v>-28</v>
      </c>
      <c r="G280" s="3">
        <f>Tavola1!G280-Tavola1!G279</f>
        <v>-29</v>
      </c>
      <c r="H280" s="3">
        <f>Tavola1!H280-Tavola1!H279</f>
        <v>1</v>
      </c>
      <c r="I280" s="3">
        <f>Tavola1!J280-Tavola1!J279</f>
        <v>77</v>
      </c>
      <c r="J280" s="3">
        <f>Tavola1!K280-Tavola1!K279</f>
        <v>1211</v>
      </c>
      <c r="K280" s="3">
        <f>Tavola1!L280-Tavola1!L279</f>
        <v>34</v>
      </c>
    </row>
    <row r="281" spans="1:11" x14ac:dyDescent="0.2">
      <c r="A281" s="4">
        <v>44169</v>
      </c>
      <c r="B281" s="3">
        <f>Tavola1!B281-Tavola1!B280</f>
        <v>10026</v>
      </c>
      <c r="C281" s="3">
        <f>Tavola1!C281-Tavola1!C280</f>
        <v>5870</v>
      </c>
      <c r="D281" s="3">
        <f>Tavola1!D281-Tavola1!D280</f>
        <v>1365</v>
      </c>
      <c r="E281" s="3">
        <f>Tavola1!E281-Tavola1!E280</f>
        <v>-430</v>
      </c>
      <c r="F281" s="3">
        <f>Tavola1!F281-Tavola1!F280</f>
        <v>-39</v>
      </c>
      <c r="G281" s="3">
        <f>Tavola1!G281-Tavola1!G280</f>
        <v>-34</v>
      </c>
      <c r="H281" s="3">
        <f>Tavola1!H281-Tavola1!H280</f>
        <v>-5</v>
      </c>
      <c r="I281" s="3">
        <f>Tavola1!J281-Tavola1!J280</f>
        <v>-391</v>
      </c>
      <c r="J281" s="3">
        <f>Tavola1!K281-Tavola1!K280</f>
        <v>1756</v>
      </c>
      <c r="K281" s="3">
        <f>Tavola1!L281-Tavola1!L280</f>
        <v>39</v>
      </c>
    </row>
    <row r="282" spans="1:11" x14ac:dyDescent="0.2">
      <c r="A282" s="4">
        <v>44170</v>
      </c>
      <c r="B282" s="3">
        <f>Tavola1!B282-Tavola1!B281</f>
        <v>10875</v>
      </c>
      <c r="C282" s="3">
        <f>Tavola1!C282-Tavola1!C281</f>
        <v>6398</v>
      </c>
      <c r="D282" s="3">
        <f>Tavola1!D282-Tavola1!D281</f>
        <v>1240</v>
      </c>
      <c r="E282" s="3">
        <f>Tavola1!E282-Tavola1!E281</f>
        <v>190</v>
      </c>
      <c r="F282" s="3">
        <f>Tavola1!F282-Tavola1!F281</f>
        <v>-32</v>
      </c>
      <c r="G282" s="3">
        <f>Tavola1!G282-Tavola1!G281</f>
        <v>-31</v>
      </c>
      <c r="H282" s="3">
        <f>Tavola1!H282-Tavola1!H281</f>
        <v>-1</v>
      </c>
      <c r="I282" s="3">
        <f>Tavola1!J282-Tavola1!J281</f>
        <v>222</v>
      </c>
      <c r="J282" s="3">
        <f>Tavola1!K282-Tavola1!K281</f>
        <v>1016</v>
      </c>
      <c r="K282" s="3">
        <f>Tavola1!L282-Tavola1!L281</f>
        <v>34</v>
      </c>
    </row>
    <row r="283" spans="1:11" x14ac:dyDescent="0.2">
      <c r="A283" s="4">
        <v>44171</v>
      </c>
      <c r="B283" s="3">
        <f>Tavola1!B283-Tavola1!B282</f>
        <v>8132</v>
      </c>
      <c r="C283" s="3">
        <f>Tavola1!C283-Tavola1!C282</f>
        <v>5023</v>
      </c>
      <c r="D283" s="3">
        <f>Tavola1!D283-Tavola1!D282</f>
        <v>1022</v>
      </c>
      <c r="E283" s="3">
        <f>Tavola1!E283-Tavola1!E282</f>
        <v>206</v>
      </c>
      <c r="F283" s="3">
        <f>Tavola1!F283-Tavola1!F282</f>
        <v>-35</v>
      </c>
      <c r="G283" s="3">
        <f>Tavola1!G283-Tavola1!G282</f>
        <v>-33</v>
      </c>
      <c r="H283" s="3">
        <f>Tavola1!H283-Tavola1!H282</f>
        <v>-2</v>
      </c>
      <c r="I283" s="3">
        <f>Tavola1!J283-Tavola1!J282</f>
        <v>241</v>
      </c>
      <c r="J283" s="3">
        <f>Tavola1!K283-Tavola1!K282</f>
        <v>780</v>
      </c>
      <c r="K283" s="3">
        <f>Tavola1!L283-Tavola1!L282</f>
        <v>36</v>
      </c>
    </row>
    <row r="284" spans="1:11" x14ac:dyDescent="0.2">
      <c r="A284" s="4">
        <v>44172</v>
      </c>
      <c r="B284" s="3">
        <f>Tavola1!B284-Tavola1!B283</f>
        <v>8386</v>
      </c>
      <c r="C284" s="3">
        <f>Tavola1!C284-Tavola1!C283</f>
        <v>4828</v>
      </c>
      <c r="D284" s="3">
        <f>Tavola1!D284-Tavola1!D283</f>
        <v>918</v>
      </c>
      <c r="E284" s="3">
        <f>Tavola1!E284-Tavola1!E283</f>
        <v>500</v>
      </c>
      <c r="F284" s="3">
        <f>Tavola1!F284-Tavola1!F283</f>
        <v>12</v>
      </c>
      <c r="G284" s="3">
        <f>Tavola1!G284-Tavola1!G283</f>
        <v>20</v>
      </c>
      <c r="H284" s="3">
        <f>Tavola1!H284-Tavola1!H283</f>
        <v>-8</v>
      </c>
      <c r="I284" s="3">
        <f>Tavola1!J284-Tavola1!J283</f>
        <v>488</v>
      </c>
      <c r="J284" s="3">
        <f>Tavola1!K284-Tavola1!K283</f>
        <v>384</v>
      </c>
      <c r="K284" s="3">
        <f>Tavola1!L284-Tavola1!L283</f>
        <v>34</v>
      </c>
    </row>
    <row r="285" spans="1:11" x14ac:dyDescent="0.2">
      <c r="A285" s="4">
        <v>44173</v>
      </c>
      <c r="B285" s="3">
        <f>Tavola1!B285-Tavola1!B284</f>
        <v>9966</v>
      </c>
      <c r="C285" s="3">
        <f>Tavola1!C285-Tavola1!C284</f>
        <v>5880</v>
      </c>
      <c r="D285" s="3">
        <f>Tavola1!D285-Tavola1!D284</f>
        <v>1148</v>
      </c>
      <c r="E285" s="3">
        <f>Tavola1!E285-Tavola1!E284</f>
        <v>-691</v>
      </c>
      <c r="F285" s="3">
        <f>Tavola1!F285-Tavola1!F284</f>
        <v>-19</v>
      </c>
      <c r="G285" s="3">
        <f>Tavola1!G285-Tavola1!G284</f>
        <v>-13</v>
      </c>
      <c r="H285" s="3">
        <f>Tavola1!H285-Tavola1!H284</f>
        <v>-6</v>
      </c>
      <c r="I285" s="3">
        <f>Tavola1!J285-Tavola1!J284</f>
        <v>-672</v>
      </c>
      <c r="J285" s="3">
        <f>Tavola1!K285-Tavola1!K284</f>
        <v>1803</v>
      </c>
      <c r="K285" s="3">
        <f>Tavola1!L285-Tavola1!L284</f>
        <v>36</v>
      </c>
    </row>
    <row r="286" spans="1:11" x14ac:dyDescent="0.2">
      <c r="A286" s="4">
        <v>44174</v>
      </c>
      <c r="B286" s="3">
        <f>Tavola1!B286-Tavola1!B285</f>
        <v>7013</v>
      </c>
      <c r="C286" s="3">
        <f>Tavola1!C286-Tavola1!C285</f>
        <v>4266</v>
      </c>
      <c r="D286" s="3">
        <f>Tavola1!D286-Tavola1!D285</f>
        <v>753</v>
      </c>
      <c r="E286" s="3">
        <f>Tavola1!E286-Tavola1!E285</f>
        <v>-908</v>
      </c>
      <c r="F286" s="3">
        <f>Tavola1!F286-Tavola1!F285</f>
        <v>-1</v>
      </c>
      <c r="G286" s="3">
        <f>Tavola1!G286-Tavola1!G285</f>
        <v>0</v>
      </c>
      <c r="H286" s="3">
        <f>Tavola1!H286-Tavola1!H285</f>
        <v>-1</v>
      </c>
      <c r="I286" s="3">
        <f>Tavola1!J286-Tavola1!J285</f>
        <v>-907</v>
      </c>
      <c r="J286" s="3">
        <f>Tavola1!K286-Tavola1!K285</f>
        <v>1627</v>
      </c>
      <c r="K286" s="3">
        <f>Tavola1!L286-Tavola1!L285</f>
        <v>34</v>
      </c>
    </row>
    <row r="287" spans="1:11" x14ac:dyDescent="0.2">
      <c r="A287" s="4">
        <v>44175</v>
      </c>
      <c r="B287" s="3">
        <f>Tavola1!B287-Tavola1!B286</f>
        <v>9526</v>
      </c>
      <c r="C287" s="3">
        <f>Tavola1!C287-Tavola1!C286</f>
        <v>5923</v>
      </c>
      <c r="D287" s="3">
        <f>Tavola1!D287-Tavola1!D286</f>
        <v>1059</v>
      </c>
      <c r="E287" s="3">
        <f>Tavola1!E287-Tavola1!E286</f>
        <v>-1678</v>
      </c>
      <c r="F287" s="3">
        <f>Tavola1!F287-Tavola1!F286</f>
        <v>-33</v>
      </c>
      <c r="G287" s="3">
        <f>Tavola1!G287-Tavola1!G286</f>
        <v>-32</v>
      </c>
      <c r="H287" s="3">
        <f>Tavola1!H287-Tavola1!H286</f>
        <v>-1</v>
      </c>
      <c r="I287" s="3">
        <f>Tavola1!J287-Tavola1!J286</f>
        <v>-1645</v>
      </c>
      <c r="J287" s="3">
        <f>Tavola1!K287-Tavola1!K286</f>
        <v>2705</v>
      </c>
      <c r="K287" s="3">
        <f>Tavola1!L287-Tavola1!L286</f>
        <v>32</v>
      </c>
    </row>
    <row r="288" spans="1:11" x14ac:dyDescent="0.2">
      <c r="A288" s="4">
        <v>44176</v>
      </c>
      <c r="B288" s="3">
        <f>Tavola1!B288-Tavola1!B287</f>
        <v>9534</v>
      </c>
      <c r="C288" s="3">
        <f>Tavola1!C288-Tavola1!C287</f>
        <v>4503</v>
      </c>
      <c r="D288" s="3">
        <f>Tavola1!D288-Tavola1!D287</f>
        <v>999</v>
      </c>
      <c r="E288" s="3">
        <f>Tavola1!E288-Tavola1!E287</f>
        <v>-559</v>
      </c>
      <c r="F288" s="3">
        <f>Tavola1!F288-Tavola1!F287</f>
        <v>-62</v>
      </c>
      <c r="G288" s="3">
        <f>Tavola1!G288-Tavola1!G287</f>
        <v>-62</v>
      </c>
      <c r="H288" s="3">
        <f>Tavola1!H288-Tavola1!H287</f>
        <v>0</v>
      </c>
      <c r="I288" s="3">
        <f>Tavola1!J288-Tavola1!J287</f>
        <v>-497</v>
      </c>
      <c r="J288" s="3">
        <f>Tavola1!K288-Tavola1!K287</f>
        <v>1530</v>
      </c>
      <c r="K288" s="3">
        <f>Tavola1!L288-Tavola1!L287</f>
        <v>28</v>
      </c>
    </row>
    <row r="289" spans="1:11" x14ac:dyDescent="0.2">
      <c r="A289" s="4">
        <v>44177</v>
      </c>
      <c r="B289" s="3">
        <f>Tavola1!B289-Tavola1!B288</f>
        <v>9059</v>
      </c>
      <c r="C289" s="3">
        <f>Tavola1!C289-Tavola1!C288</f>
        <v>5940</v>
      </c>
      <c r="D289" s="3">
        <f>Tavola1!D289-Tavola1!D288</f>
        <v>1016</v>
      </c>
      <c r="E289" s="3">
        <f>Tavola1!E289-Tavola1!E288</f>
        <v>-649</v>
      </c>
      <c r="F289" s="3">
        <f>Tavola1!F289-Tavola1!F288</f>
        <v>-38</v>
      </c>
      <c r="G289" s="3">
        <f>Tavola1!G289-Tavola1!G288</f>
        <v>-37</v>
      </c>
      <c r="H289" s="3">
        <f>Tavola1!H289-Tavola1!H288</f>
        <v>-1</v>
      </c>
      <c r="I289" s="3">
        <f>Tavola1!J289-Tavola1!J288</f>
        <v>-611</v>
      </c>
      <c r="J289" s="3">
        <f>Tavola1!K289-Tavola1!K288</f>
        <v>1642</v>
      </c>
      <c r="K289" s="3">
        <f>Tavola1!L289-Tavola1!L288</f>
        <v>23</v>
      </c>
    </row>
    <row r="290" spans="1:11" x14ac:dyDescent="0.2">
      <c r="A290" s="4">
        <v>44178</v>
      </c>
      <c r="B290" s="3">
        <f>Tavola1!B290-Tavola1!B289</f>
        <v>7094</v>
      </c>
      <c r="C290" s="3">
        <f>Tavola1!C290-Tavola1!C289</f>
        <v>4385</v>
      </c>
      <c r="D290" s="3">
        <f>Tavola1!D290-Tavola1!D289</f>
        <v>808</v>
      </c>
      <c r="E290" s="3">
        <f>Tavola1!E290-Tavola1!E289</f>
        <v>-42</v>
      </c>
      <c r="F290" s="3">
        <f>Tavola1!F290-Tavola1!F289</f>
        <v>-15</v>
      </c>
      <c r="G290" s="3">
        <f>Tavola1!G290-Tavola1!G289</f>
        <v>-17</v>
      </c>
      <c r="H290" s="3">
        <f>Tavola1!H290-Tavola1!H289</f>
        <v>2</v>
      </c>
      <c r="I290" s="3">
        <f>Tavola1!J290-Tavola1!J289</f>
        <v>-27</v>
      </c>
      <c r="J290" s="3">
        <f>Tavola1!K290-Tavola1!K289</f>
        <v>829</v>
      </c>
      <c r="K290" s="3">
        <f>Tavola1!L290-Tavola1!L289</f>
        <v>21</v>
      </c>
    </row>
    <row r="291" spans="1:11" x14ac:dyDescent="0.2">
      <c r="A291" s="4">
        <v>44179</v>
      </c>
      <c r="B291" s="3">
        <f>Tavola1!B291-Tavola1!B290</f>
        <v>7091</v>
      </c>
      <c r="C291" s="3">
        <f>Tavola1!C291-Tavola1!C290</f>
        <v>4634</v>
      </c>
      <c r="D291" s="3">
        <f>Tavola1!D291-Tavola1!D290</f>
        <v>914</v>
      </c>
      <c r="E291" s="3">
        <f>Tavola1!E291-Tavola1!E290</f>
        <v>122</v>
      </c>
      <c r="F291" s="3">
        <f>Tavola1!F291-Tavola1!F290</f>
        <v>2</v>
      </c>
      <c r="G291" s="3">
        <f>Tavola1!G291-Tavola1!G290</f>
        <v>11</v>
      </c>
      <c r="H291" s="3">
        <f>Tavola1!H291-Tavola1!H290</f>
        <v>-9</v>
      </c>
      <c r="I291" s="3">
        <f>Tavola1!J291-Tavola1!J290</f>
        <v>120</v>
      </c>
      <c r="J291" s="3">
        <f>Tavola1!K291-Tavola1!K290</f>
        <v>760</v>
      </c>
      <c r="K291" s="3">
        <f>Tavola1!L291-Tavola1!L290</f>
        <v>32</v>
      </c>
    </row>
    <row r="292" spans="1:11" x14ac:dyDescent="0.2">
      <c r="A292" s="4">
        <v>44180</v>
      </c>
      <c r="B292" s="3">
        <f>Tavola1!B292-Tavola1!B291</f>
        <v>9086</v>
      </c>
      <c r="C292" s="3">
        <f>Tavola1!C292-Tavola1!C291</f>
        <v>5538</v>
      </c>
      <c r="D292" s="3">
        <f>Tavola1!D292-Tavola1!D291</f>
        <v>1087</v>
      </c>
      <c r="E292" s="3">
        <f>Tavola1!E292-Tavola1!E291</f>
        <v>128</v>
      </c>
      <c r="F292" s="3">
        <f>Tavola1!F292-Tavola1!F291</f>
        <v>-16</v>
      </c>
      <c r="G292" s="3">
        <f>Tavola1!G292-Tavola1!G291</f>
        <v>-12</v>
      </c>
      <c r="H292" s="3">
        <f>Tavola1!H292-Tavola1!H291</f>
        <v>-4</v>
      </c>
      <c r="I292" s="3">
        <f>Tavola1!J292-Tavola1!J291</f>
        <v>144</v>
      </c>
      <c r="J292" s="3">
        <f>Tavola1!K292-Tavola1!K291</f>
        <v>928</v>
      </c>
      <c r="K292" s="3">
        <f>Tavola1!L292-Tavola1!L291</f>
        <v>31</v>
      </c>
    </row>
    <row r="293" spans="1:11" x14ac:dyDescent="0.2">
      <c r="A293" s="4">
        <v>44181</v>
      </c>
      <c r="B293" s="3">
        <f>Tavola1!B293-Tavola1!B292</f>
        <v>9974</v>
      </c>
      <c r="C293" s="3">
        <f>Tavola1!C293-Tavola1!C292</f>
        <v>6444</v>
      </c>
      <c r="D293" s="3">
        <f>Tavola1!D293-Tavola1!D292</f>
        <v>1065</v>
      </c>
      <c r="E293" s="3">
        <f>Tavola1!E293-Tavola1!E292</f>
        <v>-793</v>
      </c>
      <c r="F293" s="3">
        <f>Tavola1!F293-Tavola1!F292</f>
        <v>-39</v>
      </c>
      <c r="G293" s="3">
        <f>Tavola1!G293-Tavola1!G292</f>
        <v>-37</v>
      </c>
      <c r="H293" s="3">
        <f>Tavola1!H293-Tavola1!H292</f>
        <v>-2</v>
      </c>
      <c r="I293" s="3">
        <f>Tavola1!J293-Tavola1!J292</f>
        <v>-754</v>
      </c>
      <c r="J293" s="3">
        <f>Tavola1!K293-Tavola1!K292</f>
        <v>1829</v>
      </c>
      <c r="K293" s="3">
        <f>Tavola1!L293-Tavola1!L292</f>
        <v>29</v>
      </c>
    </row>
    <row r="294" spans="1:11" x14ac:dyDescent="0.2">
      <c r="A294" s="4">
        <v>44182</v>
      </c>
      <c r="B294" s="3">
        <f>Tavola1!B294-Tavola1!B293</f>
        <v>9353</v>
      </c>
      <c r="C294" s="3">
        <f>Tavola1!C294-Tavola1!C293</f>
        <v>5653</v>
      </c>
      <c r="D294" s="3">
        <f>Tavola1!D294-Tavola1!D293</f>
        <v>872</v>
      </c>
      <c r="E294" s="3">
        <f>Tavola1!E294-Tavola1!E293</f>
        <v>-488</v>
      </c>
      <c r="F294" s="3">
        <f>Tavola1!F294-Tavola1!F293</f>
        <v>-61</v>
      </c>
      <c r="G294" s="3">
        <f>Tavola1!G294-Tavola1!G293</f>
        <v>-57</v>
      </c>
      <c r="H294" s="3">
        <f>Tavola1!H294-Tavola1!H293</f>
        <v>-4</v>
      </c>
      <c r="I294" s="3">
        <f>Tavola1!J294-Tavola1!J293</f>
        <v>-427</v>
      </c>
      <c r="J294" s="3">
        <f>Tavola1!K294-Tavola1!K293</f>
        <v>1332</v>
      </c>
      <c r="K294" s="3">
        <f>Tavola1!L294-Tavola1!L293</f>
        <v>28</v>
      </c>
    </row>
    <row r="295" spans="1:11" x14ac:dyDescent="0.2">
      <c r="A295" s="4">
        <v>44183</v>
      </c>
      <c r="B295" s="3">
        <f>Tavola1!B295-Tavola1!B294</f>
        <v>8109</v>
      </c>
      <c r="C295" s="3">
        <f>Tavola1!C295-Tavola1!C294</f>
        <v>5076</v>
      </c>
      <c r="D295" s="3">
        <f>Tavola1!D295-Tavola1!D294</f>
        <v>731</v>
      </c>
      <c r="E295" s="3">
        <f>Tavola1!E295-Tavola1!E294</f>
        <v>-823</v>
      </c>
      <c r="F295" s="3">
        <f>Tavola1!F295-Tavola1!F294</f>
        <v>-37</v>
      </c>
      <c r="G295" s="3">
        <f>Tavola1!G295-Tavola1!G294</f>
        <v>-40</v>
      </c>
      <c r="H295" s="3">
        <f>Tavola1!H295-Tavola1!H294</f>
        <v>3</v>
      </c>
      <c r="I295" s="3">
        <f>Tavola1!J295-Tavola1!J294</f>
        <v>-786</v>
      </c>
      <c r="J295" s="3">
        <f>Tavola1!K295-Tavola1!K294</f>
        <v>1532</v>
      </c>
      <c r="K295" s="3">
        <f>Tavola1!L295-Tavola1!L294</f>
        <v>22</v>
      </c>
    </row>
    <row r="296" spans="1:11" x14ac:dyDescent="0.2">
      <c r="A296" s="4">
        <v>44184</v>
      </c>
      <c r="B296" s="3">
        <f>Tavola1!B296-Tavola1!B295</f>
        <v>7237</v>
      </c>
      <c r="C296" s="3">
        <f>Tavola1!C296-Tavola1!C295</f>
        <v>4412</v>
      </c>
      <c r="D296" s="3">
        <f>Tavola1!D296-Tavola1!D295</f>
        <v>878</v>
      </c>
      <c r="E296" s="3">
        <f>Tavola1!E296-Tavola1!E295</f>
        <v>-22</v>
      </c>
      <c r="F296" s="3">
        <f>Tavola1!F296-Tavola1!F295</f>
        <v>-28</v>
      </c>
      <c r="G296" s="3">
        <f>Tavola1!G296-Tavola1!G295</f>
        <v>-20</v>
      </c>
      <c r="H296" s="3">
        <f>Tavola1!H296-Tavola1!H295</f>
        <v>-8</v>
      </c>
      <c r="I296" s="3">
        <f>Tavola1!J296-Tavola1!J295</f>
        <v>6</v>
      </c>
      <c r="J296" s="3">
        <f>Tavola1!K296-Tavola1!K295</f>
        <v>878</v>
      </c>
      <c r="K296" s="3">
        <f>Tavola1!L296-Tavola1!L295</f>
        <v>22</v>
      </c>
    </row>
    <row r="297" spans="1:11" x14ac:dyDescent="0.2">
      <c r="A297" s="4">
        <v>44185</v>
      </c>
      <c r="B297" s="3">
        <f>Tavola1!B297-Tavola1!B296</f>
        <v>7109</v>
      </c>
      <c r="C297" s="3">
        <f>Tavola1!C297-Tavola1!C296</f>
        <v>4584</v>
      </c>
      <c r="D297" s="3">
        <f>Tavola1!D297-Tavola1!D296</f>
        <v>792</v>
      </c>
      <c r="E297" s="3">
        <f>Tavola1!E297-Tavola1!E296</f>
        <v>40</v>
      </c>
      <c r="F297" s="3">
        <f>Tavola1!F297-Tavola1!F296</f>
        <v>9</v>
      </c>
      <c r="G297" s="3">
        <f>Tavola1!G297-Tavola1!G296</f>
        <v>5</v>
      </c>
      <c r="H297" s="3">
        <f>Tavola1!H297-Tavola1!H296</f>
        <v>4</v>
      </c>
      <c r="I297" s="3">
        <f>Tavola1!J297-Tavola1!J296</f>
        <v>31</v>
      </c>
      <c r="J297" s="3">
        <f>Tavola1!K297-Tavola1!K296</f>
        <v>728</v>
      </c>
      <c r="K297" s="3">
        <f>Tavola1!L297-Tavola1!L296</f>
        <v>24</v>
      </c>
    </row>
    <row r="298" spans="1:11" x14ac:dyDescent="0.2">
      <c r="A298" s="4">
        <v>44186</v>
      </c>
      <c r="B298" s="3">
        <f>Tavola1!B298-Tavola1!B297</f>
        <v>6216</v>
      </c>
      <c r="C298" s="3">
        <f>Tavola1!C298-Tavola1!C297</f>
        <v>3942</v>
      </c>
      <c r="D298" s="3">
        <f>Tavola1!D298-Tavola1!D297</f>
        <v>669</v>
      </c>
      <c r="E298" s="3">
        <f>Tavola1!E298-Tavola1!E297</f>
        <v>20</v>
      </c>
      <c r="F298" s="3">
        <f>Tavola1!F298-Tavola1!F297</f>
        <v>13</v>
      </c>
      <c r="G298" s="3">
        <f>Tavola1!G298-Tavola1!G297</f>
        <v>10</v>
      </c>
      <c r="H298" s="3">
        <f>Tavola1!H298-Tavola1!H297</f>
        <v>3</v>
      </c>
      <c r="I298" s="3">
        <f>Tavola1!J298-Tavola1!J297</f>
        <v>7</v>
      </c>
      <c r="J298" s="3">
        <f>Tavola1!K298-Tavola1!K297</f>
        <v>623</v>
      </c>
      <c r="K298" s="3">
        <f>Tavola1!L298-Tavola1!L297</f>
        <v>26</v>
      </c>
    </row>
    <row r="299" spans="1:11" x14ac:dyDescent="0.2">
      <c r="A299" s="4">
        <v>44187</v>
      </c>
      <c r="B299" s="3">
        <f>Tavola1!B299-Tavola1!B298</f>
        <v>8689</v>
      </c>
      <c r="C299" s="3">
        <f>Tavola1!C299-Tavola1!C298</f>
        <v>5138</v>
      </c>
      <c r="D299" s="3">
        <f>Tavola1!D299-Tavola1!D298</f>
        <v>894</v>
      </c>
      <c r="E299" s="3">
        <f>Tavola1!E299-Tavola1!E298</f>
        <v>-411</v>
      </c>
      <c r="F299" s="3">
        <f>Tavola1!F299-Tavola1!F298</f>
        <v>-32</v>
      </c>
      <c r="G299" s="3">
        <f>Tavola1!G299-Tavola1!G298</f>
        <v>-27</v>
      </c>
      <c r="H299" s="3">
        <f>Tavola1!H299-Tavola1!H298</f>
        <v>-5</v>
      </c>
      <c r="I299" s="3">
        <f>Tavola1!J299-Tavola1!J298</f>
        <v>-379</v>
      </c>
      <c r="J299" s="3">
        <f>Tavola1!K299-Tavola1!K298</f>
        <v>1283</v>
      </c>
      <c r="K299" s="3">
        <f>Tavola1!L299-Tavola1!L298</f>
        <v>22</v>
      </c>
    </row>
    <row r="300" spans="1:11" x14ac:dyDescent="0.2">
      <c r="A300" s="4">
        <v>44188</v>
      </c>
      <c r="B300" s="3">
        <f>Tavola1!B300-Tavola1!B299</f>
        <v>9264</v>
      </c>
      <c r="C300" s="3">
        <f>Tavola1!C300-Tavola1!C299</f>
        <v>5809</v>
      </c>
      <c r="D300" s="3">
        <f>Tavola1!D300-Tavola1!D299</f>
        <v>932</v>
      </c>
      <c r="E300" s="3">
        <f>Tavola1!E300-Tavola1!E299</f>
        <v>122</v>
      </c>
      <c r="F300" s="3">
        <f>Tavola1!F300-Tavola1!F299</f>
        <v>-31</v>
      </c>
      <c r="G300" s="3">
        <f>Tavola1!G300-Tavola1!G299</f>
        <v>-31</v>
      </c>
      <c r="H300" s="3">
        <f>Tavola1!H300-Tavola1!H299</f>
        <v>0</v>
      </c>
      <c r="I300" s="3">
        <f>Tavola1!J300-Tavola1!J299</f>
        <v>153</v>
      </c>
      <c r="J300" s="3">
        <f>Tavola1!K300-Tavola1!K299</f>
        <v>800</v>
      </c>
      <c r="K300" s="3">
        <f>Tavola1!L300-Tavola1!L299</f>
        <v>10</v>
      </c>
    </row>
    <row r="301" spans="1:11" x14ac:dyDescent="0.2">
      <c r="A301" s="4">
        <v>44189</v>
      </c>
      <c r="B301" s="3">
        <f>Tavola1!B301-Tavola1!B300</f>
        <v>8135</v>
      </c>
      <c r="C301" s="3">
        <f>Tavola1!C301-Tavola1!C300</f>
        <v>4808</v>
      </c>
      <c r="D301" s="3">
        <f>Tavola1!D301-Tavola1!D300</f>
        <v>853</v>
      </c>
      <c r="E301" s="3">
        <f>Tavola1!E301-Tavola1!E300</f>
        <v>-234</v>
      </c>
      <c r="F301" s="3">
        <f>Tavola1!F301-Tavola1!F300</f>
        <v>-23</v>
      </c>
      <c r="G301" s="3">
        <f>Tavola1!G301-Tavola1!G300</f>
        <v>-20</v>
      </c>
      <c r="H301" s="3">
        <f>Tavola1!H301-Tavola1!H300</f>
        <v>-3</v>
      </c>
      <c r="I301" s="3">
        <f>Tavola1!J301-Tavola1!J300</f>
        <v>-211</v>
      </c>
      <c r="J301" s="3">
        <f>Tavola1!K301-Tavola1!K300</f>
        <v>1061</v>
      </c>
      <c r="K301" s="3">
        <f>Tavola1!L301-Tavola1!L300</f>
        <v>26</v>
      </c>
    </row>
    <row r="302" spans="1:11" x14ac:dyDescent="0.2">
      <c r="A302" s="4">
        <v>44190</v>
      </c>
      <c r="B302" s="3">
        <f>Tavola1!B302-Tavola1!B301</f>
        <v>6472</v>
      </c>
      <c r="C302" s="3">
        <f>Tavola1!C302-Tavola1!C301</f>
        <v>4215</v>
      </c>
      <c r="D302" s="3">
        <f>Tavola1!D302-Tavola1!D301</f>
        <v>720</v>
      </c>
      <c r="E302" s="3">
        <f>Tavola1!E302-Tavola1!E301</f>
        <v>-148</v>
      </c>
      <c r="F302" s="3">
        <f>Tavola1!F302-Tavola1!F301</f>
        <v>-12</v>
      </c>
      <c r="G302" s="3">
        <f>Tavola1!G302-Tavola1!G301</f>
        <v>-13</v>
      </c>
      <c r="H302" s="3">
        <f>Tavola1!H302-Tavola1!H301</f>
        <v>1</v>
      </c>
      <c r="I302" s="3">
        <f>Tavola1!J302-Tavola1!J301</f>
        <v>-136</v>
      </c>
      <c r="J302" s="3">
        <f>Tavola1!K302-Tavola1!K301</f>
        <v>851</v>
      </c>
      <c r="K302" s="3">
        <f>Tavola1!L302-Tavola1!L301</f>
        <v>17</v>
      </c>
    </row>
    <row r="303" spans="1:11" x14ac:dyDescent="0.2">
      <c r="A303" s="4">
        <v>44191</v>
      </c>
      <c r="B303" s="3">
        <f>Tavola1!B303-Tavola1!B302</f>
        <v>4038</v>
      </c>
      <c r="C303" s="3">
        <f>Tavola1!C303-Tavola1!C302</f>
        <v>2501</v>
      </c>
      <c r="D303" s="3">
        <f>Tavola1!D303-Tavola1!D302</f>
        <v>337</v>
      </c>
      <c r="E303" s="3">
        <f>Tavola1!E303-Tavola1!E302</f>
        <v>58</v>
      </c>
      <c r="F303" s="3">
        <f>Tavola1!F303-Tavola1!F302</f>
        <v>15</v>
      </c>
      <c r="G303" s="3">
        <f>Tavola1!G303-Tavola1!G302</f>
        <v>19</v>
      </c>
      <c r="H303" s="3">
        <f>Tavola1!H303-Tavola1!H302</f>
        <v>-4</v>
      </c>
      <c r="I303" s="3">
        <f>Tavola1!J303-Tavola1!J302</f>
        <v>43</v>
      </c>
      <c r="J303" s="3">
        <f>Tavola1!K303-Tavola1!K302</f>
        <v>252</v>
      </c>
      <c r="K303" s="3">
        <f>Tavola1!L303-Tavola1!L302</f>
        <v>27</v>
      </c>
    </row>
    <row r="304" spans="1:11" x14ac:dyDescent="0.2">
      <c r="A304" s="4">
        <v>44192</v>
      </c>
      <c r="B304" s="3">
        <f>Tavola1!B304-Tavola1!B303</f>
        <v>5630</v>
      </c>
      <c r="C304" s="3">
        <f>Tavola1!C304-Tavola1!C303</f>
        <v>3444</v>
      </c>
      <c r="D304" s="3">
        <f>Tavola1!D304-Tavola1!D303</f>
        <v>682</v>
      </c>
      <c r="E304" s="3">
        <f>Tavola1!E304-Tavola1!E303</f>
        <v>-123</v>
      </c>
      <c r="F304" s="3">
        <f>Tavola1!F304-Tavola1!F303</f>
        <v>17</v>
      </c>
      <c r="G304" s="3">
        <f>Tavola1!G304-Tavola1!G303</f>
        <v>13</v>
      </c>
      <c r="H304" s="3">
        <f>Tavola1!H304-Tavola1!H303</f>
        <v>4</v>
      </c>
      <c r="I304" s="3">
        <f>Tavola1!J304-Tavola1!J303</f>
        <v>-140</v>
      </c>
      <c r="J304" s="3">
        <f>Tavola1!K304-Tavola1!K303</f>
        <v>790</v>
      </c>
      <c r="K304" s="3">
        <f>Tavola1!L304-Tavola1!L303</f>
        <v>15</v>
      </c>
    </row>
    <row r="305" spans="1:11" x14ac:dyDescent="0.2">
      <c r="A305" s="4">
        <v>44193</v>
      </c>
      <c r="B305" s="3">
        <f>Tavola1!B305-Tavola1!B304</f>
        <v>5693</v>
      </c>
      <c r="C305" s="3">
        <f>Tavola1!C305-Tavola1!C304</f>
        <v>3713</v>
      </c>
      <c r="D305" s="3">
        <f>Tavola1!D305-Tavola1!D304</f>
        <v>650</v>
      </c>
      <c r="E305" s="3">
        <f>Tavola1!E305-Tavola1!E304</f>
        <v>79</v>
      </c>
      <c r="F305" s="3">
        <f>Tavola1!F305-Tavola1!F304</f>
        <v>38</v>
      </c>
      <c r="G305" s="3">
        <f>Tavola1!G305-Tavola1!G304</f>
        <v>37</v>
      </c>
      <c r="H305" s="3">
        <f>Tavola1!H305-Tavola1!H304</f>
        <v>1</v>
      </c>
      <c r="I305" s="3">
        <f>Tavola1!J305-Tavola1!J304</f>
        <v>41</v>
      </c>
      <c r="J305" s="3">
        <f>Tavola1!K305-Tavola1!K304</f>
        <v>543</v>
      </c>
      <c r="K305" s="3">
        <f>Tavola1!L305-Tavola1!L304</f>
        <v>28</v>
      </c>
    </row>
    <row r="306" spans="1:11" x14ac:dyDescent="0.2">
      <c r="A306" s="4">
        <v>44194</v>
      </c>
      <c r="B306" s="3">
        <f>Tavola1!B306-Tavola1!B305</f>
        <v>8807</v>
      </c>
      <c r="C306" s="3">
        <f>Tavola1!C306-Tavola1!C305</f>
        <v>5164</v>
      </c>
      <c r="D306" s="3">
        <f>Tavola1!D306-Tavola1!D305</f>
        <v>995</v>
      </c>
      <c r="E306" s="3">
        <f>Tavola1!E306-Tavola1!E305</f>
        <v>163</v>
      </c>
      <c r="F306" s="3">
        <f>Tavola1!F306-Tavola1!F305</f>
        <v>23</v>
      </c>
      <c r="G306" s="3">
        <f>Tavola1!G306-Tavola1!G305</f>
        <v>29</v>
      </c>
      <c r="H306" s="3">
        <f>Tavola1!H306-Tavola1!H305</f>
        <v>-6</v>
      </c>
      <c r="I306" s="3">
        <f>Tavola1!J306-Tavola1!J305</f>
        <v>140</v>
      </c>
      <c r="J306" s="3">
        <f>Tavola1!K306-Tavola1!K305</f>
        <v>806</v>
      </c>
      <c r="K306" s="3">
        <f>Tavola1!L306-Tavola1!L305</f>
        <v>26</v>
      </c>
    </row>
    <row r="307" spans="1:11" x14ac:dyDescent="0.2">
      <c r="A307" s="4">
        <v>44195</v>
      </c>
      <c r="B307" s="3">
        <f>Tavola1!B307-Tavola1!B306</f>
        <v>8497</v>
      </c>
      <c r="C307" s="3">
        <f>Tavola1!C307-Tavola1!C306</f>
        <v>5298</v>
      </c>
      <c r="D307" s="3">
        <f>Tavola1!D307-Tavola1!D306</f>
        <v>1084</v>
      </c>
      <c r="E307" s="3">
        <f>Tavola1!E307-Tavola1!E306</f>
        <v>-22</v>
      </c>
      <c r="F307" s="3">
        <f>Tavola1!F307-Tavola1!F306</f>
        <v>-11</v>
      </c>
      <c r="G307" s="3">
        <f>Tavola1!G307-Tavola1!G306</f>
        <v>-8</v>
      </c>
      <c r="H307" s="3">
        <f>Tavola1!H307-Tavola1!H306</f>
        <v>-3</v>
      </c>
      <c r="I307" s="3">
        <f>Tavola1!J307-Tavola1!J306</f>
        <v>-11</v>
      </c>
      <c r="J307" s="3">
        <f>Tavola1!K307-Tavola1!K306</f>
        <v>1077</v>
      </c>
      <c r="K307" s="3">
        <f>Tavola1!L307-Tavola1!L306</f>
        <v>29</v>
      </c>
    </row>
    <row r="308" spans="1:11" x14ac:dyDescent="0.2">
      <c r="A308" s="4">
        <v>44196</v>
      </c>
      <c r="B308" s="3">
        <f>Tavola1!B308-Tavola1!B307</f>
        <v>7308</v>
      </c>
      <c r="C308" s="3">
        <f>Tavola1!C308-Tavola1!C307</f>
        <v>4385</v>
      </c>
      <c r="D308" s="3">
        <f>Tavola1!D308-Tavola1!D307</f>
        <v>1299</v>
      </c>
      <c r="E308" s="3">
        <f>Tavola1!E308-Tavola1!E307</f>
        <v>481</v>
      </c>
      <c r="F308" s="3">
        <f>Tavola1!F308-Tavola1!F307</f>
        <v>-11</v>
      </c>
      <c r="G308" s="3">
        <f>Tavola1!G308-Tavola1!G307</f>
        <v>-16</v>
      </c>
      <c r="H308" s="3">
        <f>Tavola1!H308-Tavola1!H307</f>
        <v>5</v>
      </c>
      <c r="I308" s="3">
        <f>Tavola1!J308-Tavola1!J307</f>
        <v>492</v>
      </c>
      <c r="J308" s="3">
        <f>Tavola1!K308-Tavola1!K307</f>
        <v>787</v>
      </c>
      <c r="K308" s="3">
        <f>Tavola1!L308-Tavola1!L307</f>
        <v>31</v>
      </c>
    </row>
    <row r="309" spans="1:11" x14ac:dyDescent="0.2">
      <c r="A309" s="4">
        <v>44197</v>
      </c>
      <c r="B309" s="3">
        <f>Tavola1!B309-Tavola1!B308</f>
        <v>7497</v>
      </c>
      <c r="C309" s="3">
        <f>Tavola1!C309-Tavola1!C308</f>
        <v>4500</v>
      </c>
      <c r="D309" s="3">
        <f>Tavola1!D309-Tavola1!D308</f>
        <v>1122</v>
      </c>
      <c r="E309" s="3">
        <f>Tavola1!E309-Tavola1!E308</f>
        <v>479</v>
      </c>
      <c r="F309" s="3">
        <f>Tavola1!F309-Tavola1!F308</f>
        <v>9</v>
      </c>
      <c r="G309" s="3">
        <f>Tavola1!G309-Tavola1!G308</f>
        <v>4</v>
      </c>
      <c r="H309" s="3">
        <f>Tavola1!H309-Tavola1!H308</f>
        <v>5</v>
      </c>
      <c r="I309" s="3">
        <f>Tavola1!J309-Tavola1!J308</f>
        <v>470</v>
      </c>
      <c r="J309" s="3">
        <f>Tavola1!K309-Tavola1!K308</f>
        <v>615</v>
      </c>
      <c r="K309" s="3">
        <f>Tavola1!L309-Tavola1!L308</f>
        <v>28</v>
      </c>
    </row>
    <row r="310" spans="1:11" x14ac:dyDescent="0.2">
      <c r="A310" s="4">
        <v>44198</v>
      </c>
      <c r="B310" s="3">
        <f>Tavola1!B310-Tavola1!B309</f>
        <v>5093</v>
      </c>
      <c r="C310" s="3">
        <f>Tavola1!C310-Tavola1!C309</f>
        <v>3055</v>
      </c>
      <c r="D310" s="3">
        <f>Tavola1!D310-Tavola1!D309</f>
        <v>734</v>
      </c>
      <c r="E310" s="3">
        <f>Tavola1!E310-Tavola1!E309</f>
        <v>603</v>
      </c>
      <c r="F310" s="3">
        <f>Tavola1!F310-Tavola1!F309</f>
        <v>27</v>
      </c>
      <c r="G310" s="3">
        <f>Tavola1!G310-Tavola1!G309</f>
        <v>17</v>
      </c>
      <c r="H310" s="3">
        <f>Tavola1!H310-Tavola1!H309</f>
        <v>10</v>
      </c>
      <c r="I310" s="3">
        <f>Tavola1!J310-Tavola1!J309</f>
        <v>576</v>
      </c>
      <c r="J310" s="3">
        <f>Tavola1!K310-Tavola1!K309</f>
        <v>103</v>
      </c>
      <c r="K310" s="3">
        <f>Tavola1!L310-Tavola1!L309</f>
        <v>28</v>
      </c>
    </row>
    <row r="311" spans="1:11" x14ac:dyDescent="0.2">
      <c r="A311" s="4">
        <v>44199</v>
      </c>
      <c r="B311" s="3">
        <f>Tavola1!B311-Tavola1!B310</f>
        <v>6319</v>
      </c>
      <c r="C311" s="3">
        <f>Tavola1!C311-Tavola1!C310</f>
        <v>3798</v>
      </c>
      <c r="D311" s="3">
        <f>Tavola1!D311-Tavola1!D310</f>
        <v>1047</v>
      </c>
      <c r="E311" s="3">
        <f>Tavola1!E311-Tavola1!E310</f>
        <v>641</v>
      </c>
      <c r="F311" s="3">
        <f>Tavola1!F311-Tavola1!F310</f>
        <v>45</v>
      </c>
      <c r="G311" s="3">
        <f>Tavola1!G311-Tavola1!G310</f>
        <v>47</v>
      </c>
      <c r="H311" s="3">
        <f>Tavola1!H311-Tavola1!H310</f>
        <v>-2</v>
      </c>
      <c r="I311" s="3">
        <f>Tavola1!J311-Tavola1!J310</f>
        <v>596</v>
      </c>
      <c r="J311" s="3">
        <f>Tavola1!K311-Tavola1!K310</f>
        <v>380</v>
      </c>
      <c r="K311" s="3">
        <f>Tavola1!L311-Tavola1!L310</f>
        <v>26</v>
      </c>
    </row>
    <row r="312" spans="1:11" x14ac:dyDescent="0.2">
      <c r="A312" s="4">
        <v>44200</v>
      </c>
      <c r="B312" s="3">
        <f>Tavola1!B312-Tavola1!B311</f>
        <v>7597</v>
      </c>
      <c r="C312" s="3">
        <f>Tavola1!C312-Tavola1!C311</f>
        <v>4852</v>
      </c>
      <c r="D312" s="3">
        <f>Tavola1!D312-Tavola1!D311</f>
        <v>1391</v>
      </c>
      <c r="E312" s="3">
        <f>Tavola1!E312-Tavola1!E311</f>
        <v>987</v>
      </c>
      <c r="F312" s="3">
        <f>Tavola1!F312-Tavola1!F311</f>
        <v>46</v>
      </c>
      <c r="G312" s="3">
        <f>Tavola1!G312-Tavola1!G311</f>
        <v>44</v>
      </c>
      <c r="H312" s="3">
        <f>Tavola1!H312-Tavola1!H311</f>
        <v>2</v>
      </c>
      <c r="I312" s="3">
        <f>Tavola1!J312-Tavola1!J311</f>
        <v>941</v>
      </c>
      <c r="J312" s="3">
        <f>Tavola1!K312-Tavola1!K311</f>
        <v>370</v>
      </c>
      <c r="K312" s="3">
        <f>Tavola1!L312-Tavola1!L311</f>
        <v>34</v>
      </c>
    </row>
    <row r="313" spans="1:11" x14ac:dyDescent="0.2">
      <c r="A313" s="4">
        <v>44201</v>
      </c>
      <c r="B313" s="3">
        <f>Tavola1!B313-Tavola1!B312</f>
        <v>9537</v>
      </c>
      <c r="C313" s="3">
        <f>Tavola1!C313-Tavola1!C312</f>
        <v>6290</v>
      </c>
      <c r="D313" s="3">
        <f>Tavola1!D313-Tavola1!D312</f>
        <v>1576</v>
      </c>
      <c r="E313" s="3">
        <f>Tavola1!E313-Tavola1!E312</f>
        <v>848</v>
      </c>
      <c r="F313" s="3">
        <f>Tavola1!F313-Tavola1!F312</f>
        <v>21</v>
      </c>
      <c r="G313" s="3">
        <f>Tavola1!G313-Tavola1!G312</f>
        <v>17</v>
      </c>
      <c r="H313" s="3">
        <f>Tavola1!H313-Tavola1!H312</f>
        <v>4</v>
      </c>
      <c r="I313" s="3">
        <f>Tavola1!J313-Tavola1!J312</f>
        <v>827</v>
      </c>
      <c r="J313" s="3">
        <f>Tavola1!K313-Tavola1!K312</f>
        <v>692</v>
      </c>
      <c r="K313" s="3">
        <f>Tavola1!L313-Tavola1!L312</f>
        <v>36</v>
      </c>
    </row>
    <row r="314" spans="1:11" x14ac:dyDescent="0.2">
      <c r="A314" s="4">
        <v>44202</v>
      </c>
      <c r="B314" s="3">
        <f>Tavola1!B314-Tavola1!B313</f>
        <v>9767</v>
      </c>
      <c r="C314" s="3">
        <f>Tavola1!C314-Tavola1!C313</f>
        <v>5860</v>
      </c>
      <c r="D314" s="3">
        <f>Tavola1!D314-Tavola1!D313</f>
        <v>1692</v>
      </c>
      <c r="E314" s="3">
        <f>Tavola1!E314-Tavola1!E313</f>
        <v>313</v>
      </c>
      <c r="F314" s="3">
        <f>Tavola1!F314-Tavola1!F313</f>
        <v>-4</v>
      </c>
      <c r="G314" s="3">
        <f>Tavola1!G314-Tavola1!G313</f>
        <v>-8</v>
      </c>
      <c r="H314" s="3">
        <f>Tavola1!H314-Tavola1!H313</f>
        <v>4</v>
      </c>
      <c r="I314" s="3">
        <f>Tavola1!J314-Tavola1!J313</f>
        <v>317</v>
      </c>
      <c r="J314" s="3">
        <f>Tavola1!K314-Tavola1!K313</f>
        <v>1350</v>
      </c>
      <c r="K314" s="3">
        <f>Tavola1!L314-Tavola1!L313</f>
        <v>29</v>
      </c>
    </row>
    <row r="315" spans="1:11" x14ac:dyDescent="0.2">
      <c r="A315" s="4">
        <v>44203</v>
      </c>
      <c r="B315" s="3">
        <f>Tavola1!B315-Tavola1!B314</f>
        <v>8572</v>
      </c>
      <c r="C315" s="3">
        <f>Tavola1!C315-Tavola1!C314</f>
        <v>4998</v>
      </c>
      <c r="D315" s="3">
        <f>Tavola1!D315-Tavola1!D314</f>
        <v>1435</v>
      </c>
      <c r="E315" s="3">
        <f>Tavola1!E315-Tavola1!E314</f>
        <v>966</v>
      </c>
      <c r="F315" s="3">
        <f>Tavola1!F315-Tavola1!F314</f>
        <v>40</v>
      </c>
      <c r="G315" s="3">
        <f>Tavola1!G315-Tavola1!G314</f>
        <v>38</v>
      </c>
      <c r="H315" s="3">
        <f>Tavola1!H315-Tavola1!H314</f>
        <v>2</v>
      </c>
      <c r="I315" s="3">
        <f>Tavola1!J315-Tavola1!J314</f>
        <v>926</v>
      </c>
      <c r="J315" s="3">
        <f>Tavola1!K315-Tavola1!K314</f>
        <v>433</v>
      </c>
      <c r="K315" s="3">
        <f>Tavola1!L315-Tavola1!L314</f>
        <v>36</v>
      </c>
    </row>
    <row r="316" spans="1:11" x14ac:dyDescent="0.2">
      <c r="A316" s="4">
        <v>44204</v>
      </c>
      <c r="B316" s="3">
        <f>Tavola1!B316-Tavola1!B315</f>
        <v>10587</v>
      </c>
      <c r="C316" s="3">
        <f>Tavola1!C316-Tavola1!C315</f>
        <v>6352</v>
      </c>
      <c r="D316" s="3">
        <f>Tavola1!D316-Tavola1!D315</f>
        <v>1842</v>
      </c>
      <c r="E316" s="3">
        <f>Tavola1!E316-Tavola1!E315</f>
        <v>967</v>
      </c>
      <c r="F316" s="3">
        <f>Tavola1!F316-Tavola1!F315</f>
        <v>22</v>
      </c>
      <c r="G316" s="3">
        <f>Tavola1!G316-Tavola1!G315</f>
        <v>18</v>
      </c>
      <c r="H316" s="3">
        <f>Tavola1!H316-Tavola1!H315</f>
        <v>4</v>
      </c>
      <c r="I316" s="3">
        <f>Tavola1!J316-Tavola1!J315</f>
        <v>945</v>
      </c>
      <c r="J316" s="3">
        <f>Tavola1!K316-Tavola1!K315</f>
        <v>840</v>
      </c>
      <c r="K316" s="3">
        <f>Tavola1!L316-Tavola1!L315</f>
        <v>35</v>
      </c>
    </row>
    <row r="317" spans="1:11" x14ac:dyDescent="0.2">
      <c r="A317" s="4">
        <v>44205</v>
      </c>
      <c r="B317" s="3">
        <f>Tavola1!B317-Tavola1!B316</f>
        <v>10427</v>
      </c>
      <c r="C317" s="3">
        <f>Tavola1!C317-Tavola1!C316</f>
        <v>6356</v>
      </c>
      <c r="D317" s="3">
        <f>Tavola1!D317-Tavola1!D316</f>
        <v>1839</v>
      </c>
      <c r="E317" s="3">
        <f>Tavola1!E317-Tavola1!E316</f>
        <v>726</v>
      </c>
      <c r="F317" s="3">
        <f>Tavola1!F317-Tavola1!F316</f>
        <v>15</v>
      </c>
      <c r="G317" s="3">
        <f>Tavola1!G317-Tavola1!G316</f>
        <v>10</v>
      </c>
      <c r="H317" s="3">
        <f>Tavola1!H317-Tavola1!H316</f>
        <v>5</v>
      </c>
      <c r="I317" s="3">
        <f>Tavola1!J317-Tavola1!J316</f>
        <v>711</v>
      </c>
      <c r="J317" s="3">
        <f>Tavola1!K317-Tavola1!K316</f>
        <v>1082</v>
      </c>
      <c r="K317" s="3">
        <f>Tavola1!L317-Tavola1!L316</f>
        <v>31</v>
      </c>
    </row>
    <row r="318" spans="1:11" x14ac:dyDescent="0.2">
      <c r="A318" s="4">
        <v>44206</v>
      </c>
      <c r="B318" s="3">
        <f>Tavola1!B318-Tavola1!B317</f>
        <v>8736</v>
      </c>
      <c r="C318" s="3">
        <f>Tavola1!C318-Tavola1!C317</f>
        <v>5157</v>
      </c>
      <c r="D318" s="3">
        <f>Tavola1!D318-Tavola1!D317</f>
        <v>1733</v>
      </c>
      <c r="E318" s="3">
        <f>Tavola1!E318-Tavola1!E317</f>
        <v>1108</v>
      </c>
      <c r="F318" s="3">
        <f>Tavola1!F318-Tavola1!F317</f>
        <v>12</v>
      </c>
      <c r="G318" s="3">
        <f>Tavola1!G318-Tavola1!G317</f>
        <v>9</v>
      </c>
      <c r="H318" s="3">
        <f>Tavola1!H318-Tavola1!H317</f>
        <v>3</v>
      </c>
      <c r="I318" s="3">
        <f>Tavola1!J318-Tavola1!J317</f>
        <v>1096</v>
      </c>
      <c r="J318" s="3">
        <f>Tavola1!K318-Tavola1!K317</f>
        <v>592</v>
      </c>
      <c r="K318" s="3">
        <f>Tavola1!L318-Tavola1!L317</f>
        <v>33</v>
      </c>
    </row>
    <row r="319" spans="1:11" x14ac:dyDescent="0.2">
      <c r="A319" s="4">
        <v>44207</v>
      </c>
      <c r="B319" s="3">
        <f>Tavola1!B319-Tavola1!B318</f>
        <v>8698</v>
      </c>
      <c r="C319" s="3">
        <f>Tavola1!C319-Tavola1!C318</f>
        <v>5165</v>
      </c>
      <c r="D319" s="3">
        <f>Tavola1!D319-Tavola1!D318</f>
        <v>1587</v>
      </c>
      <c r="E319" s="3">
        <f>Tavola1!E319-Tavola1!E318</f>
        <v>1313</v>
      </c>
      <c r="F319" s="3">
        <f>Tavola1!F319-Tavola1!F318</f>
        <v>33</v>
      </c>
      <c r="G319" s="3">
        <f>Tavola1!G319-Tavola1!G318</f>
        <v>33</v>
      </c>
      <c r="H319" s="3">
        <f>Tavola1!H319-Tavola1!H318</f>
        <v>0</v>
      </c>
      <c r="I319" s="3">
        <f>Tavola1!J319-Tavola1!J318</f>
        <v>1280</v>
      </c>
      <c r="J319" s="3">
        <f>Tavola1!K319-Tavola1!K318</f>
        <v>237</v>
      </c>
      <c r="K319" s="3">
        <f>Tavola1!L319-Tavola1!L318</f>
        <v>37</v>
      </c>
    </row>
    <row r="320" spans="1:11" x14ac:dyDescent="0.2">
      <c r="A320" s="4">
        <v>44208</v>
      </c>
      <c r="B320" s="3">
        <f>Tavola1!B320-Tavola1!B319</f>
        <v>10743</v>
      </c>
      <c r="C320" s="3">
        <f>Tavola1!C320-Tavola1!C319</f>
        <v>6445</v>
      </c>
      <c r="D320" s="3">
        <f>Tavola1!D320-Tavola1!D319</f>
        <v>1913</v>
      </c>
      <c r="E320" s="3">
        <f>Tavola1!E320-Tavola1!E319</f>
        <v>1219</v>
      </c>
      <c r="F320" s="3">
        <f>Tavola1!F320-Tavola1!F319</f>
        <v>45</v>
      </c>
      <c r="G320" s="3">
        <f>Tavola1!G320-Tavola1!G319</f>
        <v>44</v>
      </c>
      <c r="H320" s="3">
        <f>Tavola1!H320-Tavola1!H319</f>
        <v>1</v>
      </c>
      <c r="I320" s="3">
        <f>Tavola1!J320-Tavola1!J319</f>
        <v>1174</v>
      </c>
      <c r="J320" s="3">
        <f>Tavola1!K320-Tavola1!K319</f>
        <v>654</v>
      </c>
      <c r="K320" s="3">
        <f>Tavola1!L320-Tavola1!L319</f>
        <v>40</v>
      </c>
    </row>
    <row r="321" spans="1:11" x14ac:dyDescent="0.2">
      <c r="A321" s="4">
        <v>44209</v>
      </c>
      <c r="B321" s="3">
        <f>Tavola1!B321-Tavola1!B320</f>
        <v>10542</v>
      </c>
      <c r="C321" s="3">
        <f>Tavola1!C321-Tavola1!C320</f>
        <v>6325</v>
      </c>
      <c r="D321" s="3">
        <f>Tavola1!D321-Tavola1!D320</f>
        <v>1969</v>
      </c>
      <c r="E321" s="3">
        <f>Tavola1!E321-Tavola1!E320</f>
        <v>639</v>
      </c>
      <c r="F321" s="3">
        <f>Tavola1!F321-Tavola1!F320</f>
        <v>28</v>
      </c>
      <c r="G321" s="3">
        <f>Tavola1!G321-Tavola1!G320</f>
        <v>29</v>
      </c>
      <c r="H321" s="3">
        <f>Tavola1!H321-Tavola1!H320</f>
        <v>-1</v>
      </c>
      <c r="I321" s="3">
        <f>Tavola1!J321-Tavola1!J320</f>
        <v>611</v>
      </c>
      <c r="J321" s="3">
        <f>Tavola1!K321-Tavola1!K320</f>
        <v>1294</v>
      </c>
      <c r="K321" s="3">
        <f>Tavola1!L321-Tavola1!L320</f>
        <v>36</v>
      </c>
    </row>
    <row r="322" spans="1:11" x14ac:dyDescent="0.2">
      <c r="A322" s="4">
        <v>44210</v>
      </c>
      <c r="B322" s="3">
        <f>Tavola1!B322-Tavola1!B321</f>
        <v>10737</v>
      </c>
      <c r="C322" s="3">
        <f>Tavola1!C322-Tavola1!C321</f>
        <v>6442</v>
      </c>
      <c r="D322" s="3">
        <f>Tavola1!D322-Tavola1!D321</f>
        <v>1867</v>
      </c>
      <c r="E322" s="3">
        <f>Tavola1!E322-Tavola1!E321</f>
        <v>188</v>
      </c>
      <c r="F322" s="3">
        <f>Tavola1!F322-Tavola1!F321</f>
        <v>23</v>
      </c>
      <c r="G322" s="3">
        <f>Tavola1!G322-Tavola1!G321</f>
        <v>26</v>
      </c>
      <c r="H322" s="3">
        <f>Tavola1!H322-Tavola1!H321</f>
        <v>-3</v>
      </c>
      <c r="I322" s="3">
        <f>Tavola1!J322-Tavola1!J321</f>
        <v>165</v>
      </c>
      <c r="J322" s="3">
        <f>Tavola1!K322-Tavola1!K321</f>
        <v>1643</v>
      </c>
      <c r="K322" s="3">
        <f>Tavola1!L322-Tavola1!L321</f>
        <v>36</v>
      </c>
    </row>
    <row r="323" spans="1:11" x14ac:dyDescent="0.2">
      <c r="A323" s="4">
        <v>44211</v>
      </c>
      <c r="B323" s="3">
        <f>Tavola1!B323-Tavola1!B322</f>
        <v>24005</v>
      </c>
      <c r="C323" s="3">
        <f>Tavola1!C323-Tavola1!C322</f>
        <v>6316</v>
      </c>
      <c r="D323" s="3">
        <f>Tavola1!D323-Tavola1!D322</f>
        <v>1945</v>
      </c>
      <c r="E323" s="3">
        <f>Tavola1!E323-Tavola1!E322</f>
        <v>180</v>
      </c>
      <c r="F323" s="3">
        <f>Tavola1!F323-Tavola1!F322</f>
        <v>11</v>
      </c>
      <c r="G323" s="3">
        <f>Tavola1!G323-Tavola1!G322</f>
        <v>6</v>
      </c>
      <c r="H323" s="3">
        <f>Tavola1!H323-Tavola1!H322</f>
        <v>5</v>
      </c>
      <c r="I323" s="3">
        <f>Tavola1!J323-Tavola1!J322</f>
        <v>169</v>
      </c>
      <c r="J323" s="3">
        <f>Tavola1!K323-Tavola1!K322</f>
        <v>1726</v>
      </c>
      <c r="K323" s="3">
        <f>Tavola1!L323-Tavola1!L322</f>
        <v>39</v>
      </c>
    </row>
    <row r="324" spans="1:11" x14ac:dyDescent="0.2">
      <c r="A324" s="4">
        <v>44212</v>
      </c>
      <c r="B324" s="3">
        <f>Tavola1!B324-Tavola1!B323</f>
        <v>25097</v>
      </c>
      <c r="C324" s="3">
        <f>Tavola1!C324-Tavola1!C323</f>
        <v>6210</v>
      </c>
      <c r="D324" s="3">
        <f>Tavola1!D324-Tavola1!D323</f>
        <v>1954</v>
      </c>
      <c r="E324" s="3">
        <f>Tavola1!E324-Tavola1!E323</f>
        <v>407</v>
      </c>
      <c r="F324" s="3">
        <f>Tavola1!F324-Tavola1!F323</f>
        <v>5</v>
      </c>
      <c r="G324" s="3">
        <f>Tavola1!G324-Tavola1!G323</f>
        <v>3</v>
      </c>
      <c r="H324" s="3">
        <f>Tavola1!H324-Tavola1!H323</f>
        <v>2</v>
      </c>
      <c r="I324" s="3">
        <f>Tavola1!J324-Tavola1!J323</f>
        <v>402</v>
      </c>
      <c r="J324" s="3">
        <f>Tavola1!K324-Tavola1!K323</f>
        <v>1509</v>
      </c>
      <c r="K324" s="3">
        <f>Tavola1!L324-Tavola1!L323</f>
        <v>38</v>
      </c>
    </row>
    <row r="325" spans="1:11" x14ac:dyDescent="0.2">
      <c r="A325" s="4">
        <v>44213</v>
      </c>
      <c r="B325" s="3">
        <f>Tavola1!B325-Tavola1!B324</f>
        <v>44527</v>
      </c>
      <c r="C325" s="3">
        <f>Tavola1!C325-Tavola1!C324</f>
        <v>5454</v>
      </c>
      <c r="D325" s="3">
        <f>Tavola1!D325-Tavola1!D324</f>
        <v>1439</v>
      </c>
      <c r="E325" s="3">
        <f>Tavola1!E325-Tavola1!E324</f>
        <v>973</v>
      </c>
      <c r="F325" s="3">
        <f>Tavola1!F325-Tavola1!F324</f>
        <v>12</v>
      </c>
      <c r="G325" s="3">
        <f>Tavola1!G325-Tavola1!G324</f>
        <v>16</v>
      </c>
      <c r="H325" s="3">
        <f>Tavola1!H325-Tavola1!H324</f>
        <v>-4</v>
      </c>
      <c r="I325" s="3">
        <f>Tavola1!J325-Tavola1!J324</f>
        <v>961</v>
      </c>
      <c r="J325" s="3">
        <f>Tavola1!K325-Tavola1!K324</f>
        <v>431</v>
      </c>
      <c r="K325" s="3">
        <f>Tavola1!L325-Tavola1!L324</f>
        <v>35</v>
      </c>
    </row>
    <row r="326" spans="1:11" x14ac:dyDescent="0.2">
      <c r="A326" s="4">
        <v>44214</v>
      </c>
      <c r="B326" s="3">
        <f>Tavola1!B326-Tavola1!B325</f>
        <v>39776</v>
      </c>
      <c r="C326" s="3">
        <f>Tavola1!C326-Tavola1!C325</f>
        <v>5024</v>
      </c>
      <c r="D326" s="3">
        <f>Tavola1!D326-Tavola1!D325</f>
        <v>1278</v>
      </c>
      <c r="E326" s="3">
        <f>Tavola1!E326-Tavola1!E325</f>
        <v>460</v>
      </c>
      <c r="F326" s="3">
        <f>Tavola1!F326-Tavola1!F325</f>
        <v>19</v>
      </c>
      <c r="G326" s="3">
        <f>Tavola1!G326-Tavola1!G325</f>
        <v>22</v>
      </c>
      <c r="H326" s="3">
        <f>Tavola1!H326-Tavola1!H325</f>
        <v>-3</v>
      </c>
      <c r="I326" s="3">
        <f>Tavola1!J326-Tavola1!J325</f>
        <v>441</v>
      </c>
      <c r="J326" s="3">
        <f>Tavola1!K326-Tavola1!K325</f>
        <v>780</v>
      </c>
      <c r="K326" s="3">
        <f>Tavola1!L326-Tavola1!L325</f>
        <v>38</v>
      </c>
    </row>
    <row r="327" spans="1:11" x14ac:dyDescent="0.2">
      <c r="A327" s="4">
        <v>44215</v>
      </c>
      <c r="B327" s="3">
        <f>Tavola1!B327-Tavola1!B326</f>
        <v>21167</v>
      </c>
      <c r="C327" s="3">
        <f>Tavola1!C327-Tavola1!C326</f>
        <v>6003</v>
      </c>
      <c r="D327" s="3">
        <f>Tavola1!D327-Tavola1!D326</f>
        <v>1641</v>
      </c>
      <c r="E327" s="3">
        <f>Tavola1!E327-Tavola1!E326</f>
        <v>642</v>
      </c>
      <c r="F327" s="3">
        <f>Tavola1!F327-Tavola1!F326</f>
        <v>18</v>
      </c>
      <c r="G327" s="3">
        <f>Tavola1!G327-Tavola1!G326</f>
        <v>12</v>
      </c>
      <c r="H327" s="3">
        <f>Tavola1!H327-Tavola1!H326</f>
        <v>6</v>
      </c>
      <c r="I327" s="3">
        <f>Tavola1!J327-Tavola1!J326</f>
        <v>624</v>
      </c>
      <c r="J327" s="3">
        <f>Tavola1!K327-Tavola1!K326</f>
        <v>962</v>
      </c>
      <c r="K327" s="3">
        <f>Tavola1!L327-Tavola1!L326</f>
        <v>37</v>
      </c>
    </row>
    <row r="328" spans="1:11" x14ac:dyDescent="0.2">
      <c r="A328" s="4">
        <v>44216</v>
      </c>
      <c r="B328" s="3">
        <f>Tavola1!B328-Tavola1!B327</f>
        <v>20003</v>
      </c>
      <c r="C328" s="3">
        <f>Tavola1!C328-Tavola1!C327</f>
        <v>6133</v>
      </c>
      <c r="D328" s="3">
        <f>Tavola1!D328-Tavola1!D327</f>
        <v>1486</v>
      </c>
      <c r="E328" s="3">
        <f>Tavola1!E328-Tavola1!E327</f>
        <v>-820</v>
      </c>
      <c r="F328" s="3">
        <f>Tavola1!F328-Tavola1!F327</f>
        <v>7</v>
      </c>
      <c r="G328" s="3">
        <f>Tavola1!G328-Tavola1!G327</f>
        <v>3</v>
      </c>
      <c r="H328" s="3">
        <f>Tavola1!H328-Tavola1!H327</f>
        <v>4</v>
      </c>
      <c r="I328" s="3">
        <f>Tavola1!J328-Tavola1!J327</f>
        <v>-827</v>
      </c>
      <c r="J328" s="3">
        <f>Tavola1!K328-Tavola1!K327</f>
        <v>2269</v>
      </c>
      <c r="K328" s="3">
        <f>Tavola1!L328-Tavola1!L327</f>
        <v>37</v>
      </c>
    </row>
    <row r="329" spans="1:11" x14ac:dyDescent="0.2">
      <c r="A329" s="4">
        <v>44217</v>
      </c>
      <c r="B329" s="3">
        <f>Tavola1!B329-Tavola1!B328</f>
        <v>21609</v>
      </c>
      <c r="C329" s="3">
        <f>Tavola1!C329-Tavola1!C328</f>
        <v>5838</v>
      </c>
      <c r="D329" s="3">
        <f>Tavola1!D329-Tavola1!D328</f>
        <v>1230</v>
      </c>
      <c r="E329" s="3">
        <f>Tavola1!E329-Tavola1!E328</f>
        <v>191</v>
      </c>
      <c r="F329" s="3">
        <f>Tavola1!F329-Tavola1!F328</f>
        <v>-17</v>
      </c>
      <c r="G329" s="3">
        <f>Tavola1!G329-Tavola1!G328</f>
        <v>-23</v>
      </c>
      <c r="H329" s="3">
        <f>Tavola1!H329-Tavola1!H328</f>
        <v>6</v>
      </c>
      <c r="I329" s="3">
        <f>Tavola1!J329-Tavola1!J328</f>
        <v>208</v>
      </c>
      <c r="J329" s="3">
        <f>Tavola1!K329-Tavola1!K328</f>
        <v>1011</v>
      </c>
      <c r="K329" s="3">
        <f>Tavola1!L329-Tavola1!L328</f>
        <v>28</v>
      </c>
    </row>
    <row r="330" spans="1:11" x14ac:dyDescent="0.2">
      <c r="A330" s="4">
        <v>44218</v>
      </c>
      <c r="B330" s="3">
        <f>Tavola1!B330-Tavola1!B329</f>
        <v>20255</v>
      </c>
      <c r="C330" s="3">
        <f>Tavola1!C330-Tavola1!C329</f>
        <v>6093</v>
      </c>
      <c r="D330" s="3">
        <f>Tavola1!D330-Tavola1!D329</f>
        <v>1355</v>
      </c>
      <c r="E330" s="3">
        <f>Tavola1!E330-Tavola1!E329</f>
        <v>391</v>
      </c>
      <c r="F330" s="3">
        <f>Tavola1!F330-Tavola1!F329</f>
        <v>6</v>
      </c>
      <c r="G330" s="3">
        <f>Tavola1!G330-Tavola1!G329</f>
        <v>5</v>
      </c>
      <c r="H330" s="3">
        <f>Tavola1!H330-Tavola1!H329</f>
        <v>1</v>
      </c>
      <c r="I330" s="3">
        <f>Tavola1!J330-Tavola1!J329</f>
        <v>385</v>
      </c>
      <c r="J330" s="3">
        <f>Tavola1!K330-Tavola1!K329</f>
        <v>932</v>
      </c>
      <c r="K330" s="3">
        <f>Tavola1!L330-Tavola1!L329</f>
        <v>32</v>
      </c>
    </row>
    <row r="331" spans="1:11" x14ac:dyDescent="0.2">
      <c r="A331" s="4">
        <v>44219</v>
      </c>
      <c r="B331" s="3">
        <f>Tavola1!B331-Tavola1!B330</f>
        <v>23465</v>
      </c>
      <c r="C331" s="3">
        <f>Tavola1!C331-Tavola1!C330</f>
        <v>5721</v>
      </c>
      <c r="D331" s="3">
        <f>Tavola1!D331-Tavola1!D330</f>
        <v>1158</v>
      </c>
      <c r="E331" s="3">
        <f>Tavola1!E331-Tavola1!E330</f>
        <v>338</v>
      </c>
      <c r="F331" s="3">
        <f>Tavola1!F331-Tavola1!F330</f>
        <v>4</v>
      </c>
      <c r="G331" s="3">
        <f>Tavola1!G331-Tavola1!G330</f>
        <v>3</v>
      </c>
      <c r="H331" s="3">
        <f>Tavola1!H331-Tavola1!H330</f>
        <v>1</v>
      </c>
      <c r="I331" s="3">
        <f>Tavola1!J331-Tavola1!J330</f>
        <v>334</v>
      </c>
      <c r="J331" s="3">
        <f>Tavola1!K331-Tavola1!K330</f>
        <v>787</v>
      </c>
      <c r="K331" s="3">
        <f>Tavola1!L331-Tavola1!L330</f>
        <v>33</v>
      </c>
    </row>
    <row r="332" spans="1:11" x14ac:dyDescent="0.2">
      <c r="A332" s="4">
        <v>44220</v>
      </c>
      <c r="B332" s="3">
        <f>Tavola1!B332-Tavola1!B331</f>
        <v>20591</v>
      </c>
      <c r="C332" s="3">
        <f>Tavola1!C332-Tavola1!C331</f>
        <v>4329</v>
      </c>
      <c r="D332" s="3">
        <f>Tavola1!D332-Tavola1!D331</f>
        <v>875</v>
      </c>
      <c r="E332" s="3">
        <f>Tavola1!E332-Tavola1!E331</f>
        <v>27</v>
      </c>
      <c r="F332" s="3">
        <f>Tavola1!F332-Tavola1!F331</f>
        <v>-9</v>
      </c>
      <c r="G332" s="3">
        <f>Tavola1!G332-Tavola1!G331</f>
        <v>-13</v>
      </c>
      <c r="H332" s="3">
        <f>Tavola1!H332-Tavola1!H331</f>
        <v>4</v>
      </c>
      <c r="I332" s="3">
        <f>Tavola1!J332-Tavola1!J331</f>
        <v>36</v>
      </c>
      <c r="J332" s="3">
        <f>Tavola1!K332-Tavola1!K331</f>
        <v>816</v>
      </c>
      <c r="K332" s="3">
        <f>Tavola1!L332-Tavola1!L331</f>
        <v>32</v>
      </c>
    </row>
    <row r="333" spans="1:11" x14ac:dyDescent="0.2">
      <c r="A333" s="4">
        <v>44221</v>
      </c>
      <c r="B333" s="3">
        <f>Tavola1!B333-Tavola1!B332</f>
        <v>20808</v>
      </c>
      <c r="C333" s="3">
        <f>Tavola1!C333-Tavola1!C332</f>
        <v>5208</v>
      </c>
      <c r="D333" s="3">
        <f>Tavola1!D333-Tavola1!D332</f>
        <v>885</v>
      </c>
      <c r="E333" s="3">
        <f>Tavola1!E333-Tavola1!E332</f>
        <v>347</v>
      </c>
      <c r="F333" s="3">
        <f>Tavola1!F333-Tavola1!F332</f>
        <v>8</v>
      </c>
      <c r="G333" s="3">
        <f>Tavola1!G333-Tavola1!G332</f>
        <v>8</v>
      </c>
      <c r="H333" s="3">
        <f>Tavola1!H333-Tavola1!H332</f>
        <v>0</v>
      </c>
      <c r="I333" s="3">
        <f>Tavola1!J333-Tavola1!J332</f>
        <v>339</v>
      </c>
      <c r="J333" s="3">
        <f>Tavola1!K333-Tavola1!K332</f>
        <v>504</v>
      </c>
      <c r="K333" s="3">
        <f>Tavola1!L333-Tavola1!L332</f>
        <v>34</v>
      </c>
    </row>
    <row r="334" spans="1:11" x14ac:dyDescent="0.2">
      <c r="A334" s="4">
        <v>44222</v>
      </c>
      <c r="B334" s="3">
        <f>Tavola1!B334-Tavola1!B333</f>
        <v>23579</v>
      </c>
      <c r="C334" s="3">
        <f>Tavola1!C334-Tavola1!C333</f>
        <v>5968</v>
      </c>
      <c r="D334" s="3">
        <f>Tavola1!D334-Tavola1!D333</f>
        <v>970</v>
      </c>
      <c r="E334" s="3">
        <f>Tavola1!E334-Tavola1!E333</f>
        <v>-522</v>
      </c>
      <c r="F334" s="3">
        <f>Tavola1!F334-Tavola1!F333</f>
        <v>-2</v>
      </c>
      <c r="G334" s="3">
        <f>Tavola1!G334-Tavola1!G333</f>
        <v>-4</v>
      </c>
      <c r="H334" s="3">
        <f>Tavola1!H334-Tavola1!H333</f>
        <v>2</v>
      </c>
      <c r="I334" s="3">
        <f>Tavola1!J334-Tavola1!J333</f>
        <v>-520</v>
      </c>
      <c r="J334" s="3">
        <f>Tavola1!K334-Tavola1!K333</f>
        <v>1456</v>
      </c>
      <c r="K334" s="3">
        <f>Tavola1!L334-Tavola1!L333</f>
        <v>36</v>
      </c>
    </row>
    <row r="335" spans="1:11" x14ac:dyDescent="0.2">
      <c r="A335" s="4">
        <v>44223</v>
      </c>
      <c r="B335" s="3">
        <f>Tavola1!B335-Tavola1!B334</f>
        <v>29270</v>
      </c>
      <c r="C335" s="3">
        <f>Tavola1!C335-Tavola1!C334</f>
        <v>6509</v>
      </c>
      <c r="D335" s="3">
        <f>Tavola1!D335-Tavola1!D334</f>
        <v>996</v>
      </c>
      <c r="E335" s="3">
        <f>Tavola1!E335-Tavola1!E334</f>
        <v>-449</v>
      </c>
      <c r="F335" s="3">
        <f>Tavola1!F335-Tavola1!F334</f>
        <v>-11</v>
      </c>
      <c r="G335" s="3">
        <f>Tavola1!G335-Tavola1!G334</f>
        <v>-14</v>
      </c>
      <c r="H335" s="3">
        <f>Tavola1!H335-Tavola1!H334</f>
        <v>3</v>
      </c>
      <c r="I335" s="3">
        <f>Tavola1!J335-Tavola1!J334</f>
        <v>-438</v>
      </c>
      <c r="J335" s="3">
        <f>Tavola1!K335-Tavola1!K334</f>
        <v>1407</v>
      </c>
      <c r="K335" s="3">
        <f>Tavola1!L335-Tavola1!L334</f>
        <v>38</v>
      </c>
    </row>
    <row r="336" spans="1:11" x14ac:dyDescent="0.2">
      <c r="A336" s="4">
        <v>44224</v>
      </c>
      <c r="B336" s="3">
        <f>Tavola1!B336-Tavola1!B335</f>
        <v>22761</v>
      </c>
      <c r="C336" s="3">
        <f>Tavola1!C336-Tavola1!C335</f>
        <v>6557</v>
      </c>
      <c r="D336" s="3">
        <f>Tavola1!D336-Tavola1!D335</f>
        <v>994</v>
      </c>
      <c r="E336" s="3">
        <f>Tavola1!E336-Tavola1!E335</f>
        <v>-854</v>
      </c>
      <c r="F336" s="3">
        <f>Tavola1!F336-Tavola1!F335</f>
        <v>-33</v>
      </c>
      <c r="G336" s="3">
        <f>Tavola1!G336-Tavola1!G335</f>
        <v>-16</v>
      </c>
      <c r="H336" s="3">
        <f>Tavola1!H336-Tavola1!H335</f>
        <v>-17</v>
      </c>
      <c r="I336" s="3">
        <f>Tavola1!J336-Tavola1!J335</f>
        <v>-821</v>
      </c>
      <c r="J336" s="3">
        <f>Tavola1!K336-Tavola1!K335</f>
        <v>1811</v>
      </c>
      <c r="K336" s="3">
        <f>Tavola1!L336-Tavola1!L335</f>
        <v>37</v>
      </c>
    </row>
    <row r="337" spans="1:11" x14ac:dyDescent="0.2">
      <c r="A337" s="4">
        <v>44225</v>
      </c>
      <c r="B337" s="3">
        <f>Tavola1!B337-Tavola1!B336</f>
        <v>25461</v>
      </c>
      <c r="C337" s="3">
        <f>Tavola1!C337-Tavola1!C336</f>
        <v>5714</v>
      </c>
      <c r="D337" s="3">
        <f>Tavola1!D337-Tavola1!D336</f>
        <v>944</v>
      </c>
      <c r="E337" s="3">
        <f>Tavola1!E337-Tavola1!E336</f>
        <v>-1909</v>
      </c>
      <c r="F337" s="3">
        <f>Tavola1!F337-Tavola1!F336</f>
        <v>-36</v>
      </c>
      <c r="G337" s="3">
        <f>Tavola1!G337-Tavola1!G336</f>
        <v>-32</v>
      </c>
      <c r="H337" s="3">
        <f>Tavola1!H337-Tavola1!H336</f>
        <v>-4</v>
      </c>
      <c r="I337" s="3">
        <f>Tavola1!J337-Tavola1!J336</f>
        <v>-1873</v>
      </c>
      <c r="J337" s="3">
        <f>Tavola1!K337-Tavola1!K336</f>
        <v>2816</v>
      </c>
      <c r="K337" s="3">
        <f>Tavola1!L337-Tavola1!L336</f>
        <v>37</v>
      </c>
    </row>
    <row r="338" spans="1:11" x14ac:dyDescent="0.2">
      <c r="A338" s="4">
        <v>44226</v>
      </c>
      <c r="B338" s="3">
        <f>Tavola1!B338-Tavola1!B337</f>
        <v>25251</v>
      </c>
      <c r="C338" s="3">
        <f>Tavola1!C338-Tavola1!C337</f>
        <v>5448</v>
      </c>
      <c r="D338" s="3">
        <f>Tavola1!D338-Tavola1!D337</f>
        <v>846</v>
      </c>
      <c r="E338" s="3">
        <f>Tavola1!E338-Tavola1!E337</f>
        <v>-1399</v>
      </c>
      <c r="F338" s="3">
        <f>Tavola1!F338-Tavola1!F337</f>
        <v>-31</v>
      </c>
      <c r="G338" s="3">
        <f>Tavola1!G338-Tavola1!G337</f>
        <v>-28</v>
      </c>
      <c r="H338" s="3">
        <f>Tavola1!H338-Tavola1!H337</f>
        <v>-3</v>
      </c>
      <c r="I338" s="3">
        <f>Tavola1!J338-Tavola1!J337</f>
        <v>-1368</v>
      </c>
      <c r="J338" s="3">
        <f>Tavola1!K338-Tavola1!K337</f>
        <v>2210</v>
      </c>
      <c r="K338" s="3">
        <f>Tavola1!L338-Tavola1!L337</f>
        <v>35</v>
      </c>
    </row>
    <row r="339" spans="1:11" x14ac:dyDescent="0.2">
      <c r="A339" s="4">
        <v>44227</v>
      </c>
      <c r="B339" s="3">
        <f>Tavola1!B339-Tavola1!B338</f>
        <v>32850</v>
      </c>
      <c r="C339" s="3">
        <f>Tavola1!C339-Tavola1!C338</f>
        <v>4950</v>
      </c>
      <c r="D339" s="3">
        <f>Tavola1!D339-Tavola1!D338</f>
        <v>716</v>
      </c>
      <c r="E339" s="3">
        <f>Tavola1!E339-Tavola1!E338</f>
        <v>-579</v>
      </c>
      <c r="F339" s="3">
        <f>Tavola1!F339-Tavola1!F338</f>
        <v>-24</v>
      </c>
      <c r="G339" s="3">
        <f>Tavola1!G339-Tavola1!G338</f>
        <v>-20</v>
      </c>
      <c r="H339" s="3">
        <f>Tavola1!H339-Tavola1!H338</f>
        <v>-4</v>
      </c>
      <c r="I339" s="3">
        <f>Tavola1!J339-Tavola1!J338</f>
        <v>-555</v>
      </c>
      <c r="J339" s="3">
        <f>Tavola1!K339-Tavola1!K338</f>
        <v>1260</v>
      </c>
      <c r="K339" s="3">
        <f>Tavola1!L339-Tavola1!L338</f>
        <v>35</v>
      </c>
    </row>
    <row r="340" spans="1:11" x14ac:dyDescent="0.2">
      <c r="A340" s="4">
        <v>44228</v>
      </c>
      <c r="B340" s="3">
        <f>Tavola1!B340-Tavola1!B339</f>
        <v>32749</v>
      </c>
      <c r="C340" s="3">
        <f>Tavola1!C340-Tavola1!C339</f>
        <v>4292</v>
      </c>
      <c r="D340" s="3">
        <f>Tavola1!D340-Tavola1!D339</f>
        <v>766</v>
      </c>
      <c r="E340" s="3">
        <f>Tavola1!E340-Tavola1!E339</f>
        <v>-87</v>
      </c>
      <c r="F340" s="3">
        <f>Tavola1!F340-Tavola1!F339</f>
        <v>11</v>
      </c>
      <c r="G340" s="3">
        <f>Tavola1!G340-Tavola1!G339</f>
        <v>11</v>
      </c>
      <c r="H340" s="3">
        <f>Tavola1!H340-Tavola1!H339</f>
        <v>0</v>
      </c>
      <c r="I340" s="3">
        <f>Tavola1!J340-Tavola1!J339</f>
        <v>-98</v>
      </c>
      <c r="J340" s="3">
        <f>Tavola1!K340-Tavola1!K339</f>
        <v>823</v>
      </c>
      <c r="K340" s="3">
        <f>Tavola1!L340-Tavola1!L339</f>
        <v>30</v>
      </c>
    </row>
    <row r="341" spans="1:11" x14ac:dyDescent="0.2">
      <c r="A341" s="4">
        <v>44229</v>
      </c>
      <c r="B341" s="3">
        <f>Tavola1!B341-Tavola1!B340</f>
        <v>22255</v>
      </c>
      <c r="C341" s="3">
        <f>Tavola1!C341-Tavola1!C340</f>
        <v>6015</v>
      </c>
      <c r="D341" s="3">
        <f>Tavola1!D341-Tavola1!D340</f>
        <v>984</v>
      </c>
      <c r="E341" s="3">
        <f>Tavola1!E341-Tavola1!E340</f>
        <v>-589</v>
      </c>
      <c r="F341" s="3">
        <f>Tavola1!F341-Tavola1!F340</f>
        <v>-11</v>
      </c>
      <c r="G341" s="3">
        <f>Tavola1!G341-Tavola1!G340</f>
        <v>-9</v>
      </c>
      <c r="H341" s="3">
        <f>Tavola1!H341-Tavola1!H340</f>
        <v>-2</v>
      </c>
      <c r="I341" s="3">
        <f>Tavola1!J341-Tavola1!J340</f>
        <v>-578</v>
      </c>
      <c r="J341" s="3">
        <f>Tavola1!K341-Tavola1!K340</f>
        <v>1536</v>
      </c>
      <c r="K341" s="3">
        <f>Tavola1!L341-Tavola1!L340</f>
        <v>37</v>
      </c>
    </row>
    <row r="342" spans="1:11" x14ac:dyDescent="0.2">
      <c r="A342" s="4">
        <v>44230</v>
      </c>
      <c r="B342" s="3">
        <f>Tavola1!B342-Tavola1!B341</f>
        <v>24130</v>
      </c>
      <c r="C342" s="3">
        <f>Tavola1!C342-Tavola1!C341</f>
        <v>6240</v>
      </c>
      <c r="D342" s="3">
        <f>Tavola1!D342-Tavola1!D341</f>
        <v>886</v>
      </c>
      <c r="E342" s="3">
        <f>Tavola1!E342-Tavola1!E341</f>
        <v>-491</v>
      </c>
      <c r="F342" s="3">
        <f>Tavola1!F342-Tavola1!F341</f>
        <v>-19</v>
      </c>
      <c r="G342" s="3">
        <f>Tavola1!G342-Tavola1!G341</f>
        <v>-10</v>
      </c>
      <c r="H342" s="3">
        <f>Tavola1!H342-Tavola1!H341</f>
        <v>-9</v>
      </c>
      <c r="I342" s="3">
        <f>Tavola1!J342-Tavola1!J341</f>
        <v>-472</v>
      </c>
      <c r="J342" s="3">
        <f>Tavola1!K342-Tavola1!K341</f>
        <v>1343</v>
      </c>
      <c r="K342" s="3">
        <f>Tavola1!L342-Tavola1!L341</f>
        <v>34</v>
      </c>
    </row>
    <row r="343" spans="1:11" x14ac:dyDescent="0.2">
      <c r="A343" s="4">
        <v>44231</v>
      </c>
      <c r="B343" s="3">
        <f>Tavola1!B343-Tavola1!B342</f>
        <v>22377</v>
      </c>
      <c r="C343" s="3">
        <f>Tavola1!C343-Tavola1!C342</f>
        <v>5935</v>
      </c>
      <c r="D343" s="3">
        <f>Tavola1!D343-Tavola1!D342</f>
        <v>789</v>
      </c>
      <c r="E343" s="3">
        <f>Tavola1!E343-Tavola1!E342</f>
        <v>-468</v>
      </c>
      <c r="F343" s="3">
        <f>Tavola1!F343-Tavola1!F342</f>
        <v>-37</v>
      </c>
      <c r="G343" s="3">
        <f>Tavola1!G343-Tavola1!G342</f>
        <v>-31</v>
      </c>
      <c r="H343" s="3">
        <f>Tavola1!H343-Tavola1!H342</f>
        <v>-6</v>
      </c>
      <c r="I343" s="3">
        <f>Tavola1!J343-Tavola1!J342</f>
        <v>-431</v>
      </c>
      <c r="J343" s="3">
        <f>Tavola1!K343-Tavola1!K342</f>
        <v>1233</v>
      </c>
      <c r="K343" s="3">
        <f>Tavola1!L343-Tavola1!L342</f>
        <v>24</v>
      </c>
    </row>
    <row r="344" spans="1:11" x14ac:dyDescent="0.2">
      <c r="A344" s="4">
        <v>44232</v>
      </c>
      <c r="B344" s="3">
        <f>Tavola1!B344-Tavola1!B343</f>
        <v>25206</v>
      </c>
      <c r="C344" s="3">
        <f>Tavola1!C344-Tavola1!C343</f>
        <v>5577</v>
      </c>
      <c r="D344" s="3">
        <f>Tavola1!D344-Tavola1!D343</f>
        <v>616</v>
      </c>
      <c r="E344" s="3">
        <f>Tavola1!E344-Tavola1!E343</f>
        <v>-1100</v>
      </c>
      <c r="F344" s="3">
        <f>Tavola1!F344-Tavola1!F343</f>
        <v>-47</v>
      </c>
      <c r="G344" s="3">
        <f>Tavola1!G344-Tavola1!G343</f>
        <v>-42</v>
      </c>
      <c r="H344" s="3">
        <f>Tavola1!H344-Tavola1!H343</f>
        <v>-5</v>
      </c>
      <c r="I344" s="3">
        <f>Tavola1!J344-Tavola1!J343</f>
        <v>-1053</v>
      </c>
      <c r="J344" s="3">
        <f>Tavola1!K344-Tavola1!K343</f>
        <v>1685</v>
      </c>
      <c r="K344" s="3">
        <f>Tavola1!L344-Tavola1!L343</f>
        <v>31</v>
      </c>
    </row>
    <row r="345" spans="1:11" x14ac:dyDescent="0.2">
      <c r="A345" s="4">
        <v>44233</v>
      </c>
      <c r="B345" s="3">
        <f>Tavola1!B345-Tavola1!B344</f>
        <v>25710</v>
      </c>
      <c r="C345" s="3">
        <f>Tavola1!C345-Tavola1!C344</f>
        <v>6304</v>
      </c>
      <c r="D345" s="3">
        <f>Tavola1!D345-Tavola1!D344</f>
        <v>836</v>
      </c>
      <c r="E345" s="3">
        <f>Tavola1!E345-Tavola1!E344</f>
        <v>-288</v>
      </c>
      <c r="F345" s="3">
        <f>Tavola1!F345-Tavola1!F344</f>
        <v>-21</v>
      </c>
      <c r="G345" s="3">
        <f>Tavola1!G345-Tavola1!G344</f>
        <v>-16</v>
      </c>
      <c r="H345" s="3">
        <f>Tavola1!H345-Tavola1!H344</f>
        <v>-5</v>
      </c>
      <c r="I345" s="3">
        <f>Tavola1!J345-Tavola1!J344</f>
        <v>-267</v>
      </c>
      <c r="J345" s="3">
        <f>Tavola1!K345-Tavola1!K344</f>
        <v>1101</v>
      </c>
      <c r="K345" s="3">
        <f>Tavola1!L345-Tavola1!L344</f>
        <v>23</v>
      </c>
    </row>
    <row r="346" spans="1:11" x14ac:dyDescent="0.2">
      <c r="A346" s="4">
        <v>44234</v>
      </c>
      <c r="B346" s="3">
        <f>Tavola1!B346-Tavola1!B345</f>
        <v>24633</v>
      </c>
      <c r="C346" s="3">
        <f>Tavola1!C346-Tavola1!C345</f>
        <v>4431</v>
      </c>
      <c r="D346" s="3">
        <f>Tavola1!D346-Tavola1!D345</f>
        <v>574</v>
      </c>
      <c r="E346" s="3">
        <f>Tavola1!E346-Tavola1!E345</f>
        <v>-257</v>
      </c>
      <c r="F346" s="3">
        <f>Tavola1!F346-Tavola1!F345</f>
        <v>-29</v>
      </c>
      <c r="G346" s="3">
        <f>Tavola1!G346-Tavola1!G345</f>
        <v>-30</v>
      </c>
      <c r="H346" s="3">
        <f>Tavola1!H346-Tavola1!H345</f>
        <v>1</v>
      </c>
      <c r="I346" s="3">
        <f>Tavola1!J346-Tavola1!J345</f>
        <v>-228</v>
      </c>
      <c r="J346" s="3">
        <f>Tavola1!K346-Tavola1!K345</f>
        <v>806</v>
      </c>
      <c r="K346" s="3">
        <f>Tavola1!L346-Tavola1!L345</f>
        <v>25</v>
      </c>
    </row>
    <row r="347" spans="1:11" x14ac:dyDescent="0.2">
      <c r="A347" s="4">
        <v>44235</v>
      </c>
      <c r="B347" s="3">
        <f>Tavola1!B347-Tavola1!B346</f>
        <v>22446</v>
      </c>
      <c r="C347" s="3">
        <f>Tavola1!C347-Tavola1!C346</f>
        <v>4100</v>
      </c>
      <c r="D347" s="3">
        <f>Tavola1!D347-Tavola1!D346</f>
        <v>478</v>
      </c>
      <c r="E347" s="3">
        <f>Tavola1!E347-Tavola1!E346</f>
        <v>-77</v>
      </c>
      <c r="F347" s="3">
        <f>Tavola1!F347-Tavola1!F346</f>
        <v>-3</v>
      </c>
      <c r="G347" s="3">
        <f>Tavola1!G347-Tavola1!G346</f>
        <v>-6</v>
      </c>
      <c r="H347" s="3">
        <f>Tavola1!H347-Tavola1!H346</f>
        <v>3</v>
      </c>
      <c r="I347" s="3">
        <f>Tavola1!J347-Tavola1!J346</f>
        <v>-74</v>
      </c>
      <c r="J347" s="3">
        <f>Tavola1!K347-Tavola1!K346</f>
        <v>533</v>
      </c>
      <c r="K347" s="3">
        <f>Tavola1!L347-Tavola1!L346</f>
        <v>22</v>
      </c>
    </row>
    <row r="348" spans="1:11" x14ac:dyDescent="0.2">
      <c r="A348" s="4">
        <v>44236</v>
      </c>
      <c r="B348" s="3">
        <f>Tavola1!B348-Tavola1!B347</f>
        <v>21948</v>
      </c>
      <c r="C348" s="3">
        <f>Tavola1!C348-Tavola1!C347</f>
        <v>5420</v>
      </c>
      <c r="D348" s="3">
        <f>Tavola1!D348-Tavola1!D347</f>
        <v>744</v>
      </c>
      <c r="E348" s="3">
        <f>Tavola1!E348-Tavola1!E347</f>
        <v>-411</v>
      </c>
      <c r="F348" s="3">
        <f>Tavola1!F348-Tavola1!F347</f>
        <v>-36</v>
      </c>
      <c r="G348" s="3">
        <f>Tavola1!G348-Tavola1!G347</f>
        <v>-31</v>
      </c>
      <c r="H348" s="3">
        <f>Tavola1!H348-Tavola1!H347</f>
        <v>-5</v>
      </c>
      <c r="I348" s="3">
        <f>Tavola1!J348-Tavola1!J347</f>
        <v>-375</v>
      </c>
      <c r="J348" s="3">
        <f>Tavola1!K348-Tavola1!K347</f>
        <v>1131</v>
      </c>
      <c r="K348" s="3">
        <f>Tavola1!L348-Tavola1!L347</f>
        <v>24</v>
      </c>
    </row>
    <row r="349" spans="1:11" x14ac:dyDescent="0.2">
      <c r="A349" s="4">
        <v>44237</v>
      </c>
      <c r="B349" s="3">
        <f>Tavola1!B349-Tavola1!B348</f>
        <v>22360</v>
      </c>
      <c r="C349" s="3">
        <f>Tavola1!C349-Tavola1!C348</f>
        <v>5466</v>
      </c>
      <c r="D349" s="3">
        <f>Tavola1!D349-Tavola1!D348</f>
        <v>695</v>
      </c>
      <c r="E349" s="3">
        <f>Tavola1!E349-Tavola1!E348</f>
        <v>-934</v>
      </c>
      <c r="F349" s="3">
        <f>Tavola1!F349-Tavola1!F348</f>
        <v>-59</v>
      </c>
      <c r="G349" s="3">
        <f>Tavola1!G349-Tavola1!G348</f>
        <v>-53</v>
      </c>
      <c r="H349" s="3">
        <f>Tavola1!H349-Tavola1!H348</f>
        <v>-6</v>
      </c>
      <c r="I349" s="3">
        <f>Tavola1!J349-Tavola1!J348</f>
        <v>-875</v>
      </c>
      <c r="J349" s="3">
        <f>Tavola1!K349-Tavola1!K348</f>
        <v>1600</v>
      </c>
      <c r="K349" s="3">
        <f>Tavola1!L349-Tavola1!L348</f>
        <v>29</v>
      </c>
    </row>
    <row r="350" spans="1:11" x14ac:dyDescent="0.2">
      <c r="A350" s="4">
        <v>44238</v>
      </c>
      <c r="B350" s="3">
        <f>Tavola1!B350-Tavola1!B349</f>
        <v>21602</v>
      </c>
      <c r="C350" s="3">
        <f>Tavola1!C350-Tavola1!C349</f>
        <v>5870</v>
      </c>
      <c r="D350" s="3">
        <f>Tavola1!D350-Tavola1!D349</f>
        <v>760</v>
      </c>
      <c r="E350" s="3">
        <f>Tavola1!E350-Tavola1!E349</f>
        <v>-932</v>
      </c>
      <c r="F350" s="3">
        <f>Tavola1!F350-Tavola1!F349</f>
        <v>-42</v>
      </c>
      <c r="G350" s="3">
        <f>Tavola1!G350-Tavola1!G349</f>
        <v>-37</v>
      </c>
      <c r="H350" s="3">
        <f>Tavola1!H350-Tavola1!H349</f>
        <v>-5</v>
      </c>
      <c r="I350" s="3">
        <f>Tavola1!J350-Tavola1!J349</f>
        <v>-890</v>
      </c>
      <c r="J350" s="3">
        <f>Tavola1!K350-Tavola1!K349</f>
        <v>1666</v>
      </c>
      <c r="K350" s="3">
        <f>Tavola1!L350-Tavola1!L349</f>
        <v>26</v>
      </c>
    </row>
    <row r="351" spans="1:11" x14ac:dyDescent="0.2">
      <c r="A351" s="4">
        <v>44239</v>
      </c>
      <c r="B351" s="3">
        <f>Tavola1!B351-Tavola1!B350</f>
        <v>23091</v>
      </c>
      <c r="C351" s="3">
        <f>Tavola1!C351-Tavola1!C350</f>
        <v>5689</v>
      </c>
      <c r="D351" s="3">
        <f>Tavola1!D351-Tavola1!D350</f>
        <v>491</v>
      </c>
      <c r="E351" s="3">
        <f>Tavola1!E351-Tavola1!E350</f>
        <v>-1348</v>
      </c>
      <c r="F351" s="3">
        <f>Tavola1!F351-Tavola1!F350</f>
        <v>-12</v>
      </c>
      <c r="G351" s="3">
        <f>Tavola1!G351-Tavola1!G350</f>
        <v>-16</v>
      </c>
      <c r="H351" s="3">
        <f>Tavola1!H351-Tavola1!H350</f>
        <v>4</v>
      </c>
      <c r="I351" s="3">
        <f>Tavola1!J351-Tavola1!J350</f>
        <v>-1336</v>
      </c>
      <c r="J351" s="3">
        <f>Tavola1!K351-Tavola1!K350</f>
        <v>1818</v>
      </c>
      <c r="K351" s="3">
        <f>Tavola1!L351-Tavola1!L350</f>
        <v>21</v>
      </c>
    </row>
    <row r="352" spans="1:11" x14ac:dyDescent="0.2">
      <c r="A352" s="4">
        <v>44240</v>
      </c>
      <c r="B352" s="3">
        <f>Tavola1!B352-Tavola1!B351</f>
        <v>22730</v>
      </c>
      <c r="C352" s="3">
        <f>Tavola1!C352-Tavola1!C351</f>
        <v>5094</v>
      </c>
      <c r="D352" s="3">
        <f>Tavola1!D352-Tavola1!D351</f>
        <v>543</v>
      </c>
      <c r="E352" s="3">
        <f>Tavola1!E352-Tavola1!E351</f>
        <v>-337</v>
      </c>
      <c r="F352" s="3">
        <f>Tavola1!F352-Tavola1!F351</f>
        <v>-13</v>
      </c>
      <c r="G352" s="3">
        <f>Tavola1!G352-Tavola1!G351</f>
        <v>-12</v>
      </c>
      <c r="H352" s="3">
        <f>Tavola1!H352-Tavola1!H351</f>
        <v>-1</v>
      </c>
      <c r="I352" s="3">
        <f>Tavola1!J352-Tavola1!J351</f>
        <v>-324</v>
      </c>
      <c r="J352" s="3">
        <f>Tavola1!K352-Tavola1!K351</f>
        <v>860</v>
      </c>
      <c r="K352" s="3">
        <f>Tavola1!L352-Tavola1!L351</f>
        <v>20</v>
      </c>
    </row>
    <row r="353" spans="1:11" x14ac:dyDescent="0.2">
      <c r="A353" s="4">
        <v>44241</v>
      </c>
      <c r="B353" s="3">
        <f>Tavola1!B353-Tavola1!B352</f>
        <v>19985</v>
      </c>
      <c r="C353" s="3">
        <f>Tavola1!C353-Tavola1!C352</f>
        <v>3676</v>
      </c>
      <c r="D353" s="3">
        <f>Tavola1!D353-Tavola1!D352</f>
        <v>479</v>
      </c>
      <c r="E353" s="3">
        <f>Tavola1!E353-Tavola1!E352</f>
        <v>-104</v>
      </c>
      <c r="F353" s="3">
        <f>Tavola1!F353-Tavola1!F352</f>
        <v>-16</v>
      </c>
      <c r="G353" s="3">
        <f>Tavola1!G353-Tavola1!G352</f>
        <v>-13</v>
      </c>
      <c r="H353" s="3">
        <f>Tavola1!H353-Tavola1!H352</f>
        <v>-3</v>
      </c>
      <c r="I353" s="3">
        <f>Tavola1!J353-Tavola1!J352</f>
        <v>-88</v>
      </c>
      <c r="J353" s="3">
        <f>Tavola1!K353-Tavola1!K352</f>
        <v>559</v>
      </c>
      <c r="K353" s="3">
        <f>Tavola1!L353-Tavola1!L352</f>
        <v>24</v>
      </c>
    </row>
    <row r="354" spans="1:11" x14ac:dyDescent="0.2">
      <c r="A354" s="4">
        <v>44242</v>
      </c>
      <c r="B354" s="3">
        <f>Tavola1!B354-Tavola1!B353</f>
        <v>18637</v>
      </c>
      <c r="C354" s="3">
        <f>Tavola1!C354-Tavola1!C353</f>
        <v>4016</v>
      </c>
      <c r="D354" s="3">
        <f>Tavola1!D354-Tavola1!D353</f>
        <v>332</v>
      </c>
      <c r="E354" s="3">
        <f>Tavola1!E354-Tavola1!E353</f>
        <v>-317</v>
      </c>
      <c r="F354" s="3">
        <f>Tavola1!F354-Tavola1!F353</f>
        <v>5</v>
      </c>
      <c r="G354" s="3">
        <f>Tavola1!G354-Tavola1!G353</f>
        <v>5</v>
      </c>
      <c r="H354" s="3">
        <f>Tavola1!H354-Tavola1!H353</f>
        <v>0</v>
      </c>
      <c r="I354" s="3">
        <f>Tavola1!J354-Tavola1!J353</f>
        <v>-322</v>
      </c>
      <c r="J354" s="3">
        <f>Tavola1!K354-Tavola1!K353</f>
        <v>628</v>
      </c>
      <c r="K354" s="3">
        <f>Tavola1!L354-Tavola1!L353</f>
        <v>21</v>
      </c>
    </row>
    <row r="355" spans="1:11" x14ac:dyDescent="0.2">
      <c r="A355" s="4">
        <v>44243</v>
      </c>
      <c r="B355" s="3">
        <f>Tavola1!B355-Tavola1!B354</f>
        <v>22868</v>
      </c>
      <c r="C355" s="3">
        <f>Tavola1!C355-Tavola1!C354</f>
        <v>5662</v>
      </c>
      <c r="D355" s="3">
        <f>Tavola1!D355-Tavola1!D354</f>
        <v>625</v>
      </c>
      <c r="E355" s="3">
        <f>Tavola1!E355-Tavola1!E354</f>
        <v>-69</v>
      </c>
      <c r="F355" s="3">
        <f>Tavola1!F355-Tavola1!F354</f>
        <v>-37</v>
      </c>
      <c r="G355" s="3">
        <f>Tavola1!G355-Tavola1!G354</f>
        <v>-30</v>
      </c>
      <c r="H355" s="3">
        <f>Tavola1!H355-Tavola1!H354</f>
        <v>-7</v>
      </c>
      <c r="I355" s="3">
        <f>Tavola1!J355-Tavola1!J354</f>
        <v>-32</v>
      </c>
      <c r="J355" s="3">
        <f>Tavola1!K355-Tavola1!K354</f>
        <v>672</v>
      </c>
      <c r="K355" s="3">
        <f>Tavola1!L355-Tavola1!L354</f>
        <v>22</v>
      </c>
    </row>
    <row r="356" spans="1:11" x14ac:dyDescent="0.2">
      <c r="A356" s="4">
        <v>44244</v>
      </c>
      <c r="B356" s="3">
        <f>Tavola1!B356-Tavola1!B355</f>
        <v>23794</v>
      </c>
      <c r="C356" s="3">
        <f>Tavola1!C356-Tavola1!C355</f>
        <v>5647</v>
      </c>
      <c r="D356" s="3">
        <f>Tavola1!D356-Tavola1!D355</f>
        <v>484</v>
      </c>
      <c r="E356" s="3">
        <f>Tavola1!E356-Tavola1!E355</f>
        <v>-825</v>
      </c>
      <c r="F356" s="3">
        <f>Tavola1!F356-Tavola1!F355</f>
        <v>-48</v>
      </c>
      <c r="G356" s="3">
        <f>Tavola1!G356-Tavola1!G355</f>
        <v>-44</v>
      </c>
      <c r="H356" s="3">
        <f>Tavola1!H356-Tavola1!H355</f>
        <v>-4</v>
      </c>
      <c r="I356" s="3">
        <f>Tavola1!J356-Tavola1!J355</f>
        <v>-777</v>
      </c>
      <c r="J356" s="3">
        <f>Tavola1!K356-Tavola1!K355</f>
        <v>1285</v>
      </c>
      <c r="K356" s="3">
        <f>Tavola1!L356-Tavola1!L355</f>
        <v>24</v>
      </c>
    </row>
    <row r="357" spans="1:11" x14ac:dyDescent="0.2">
      <c r="A357" s="4">
        <v>44245</v>
      </c>
      <c r="B357" s="3">
        <f>Tavola1!B357-Tavola1!B356</f>
        <v>24774</v>
      </c>
      <c r="C357" s="3">
        <f>Tavola1!C357-Tavola1!C356</f>
        <v>5680</v>
      </c>
      <c r="D357" s="3">
        <f>Tavola1!D357-Tavola1!D356</f>
        <v>480</v>
      </c>
      <c r="E357" s="3">
        <f>Tavola1!E357-Tavola1!E356</f>
        <v>-651</v>
      </c>
      <c r="F357" s="3">
        <f>Tavola1!F357-Tavola1!F356</f>
        <v>-40</v>
      </c>
      <c r="G357" s="3">
        <f>Tavola1!G357-Tavola1!G356</f>
        <v>-31</v>
      </c>
      <c r="H357" s="3">
        <f>Tavola1!H357-Tavola1!H356</f>
        <v>-9</v>
      </c>
      <c r="I357" s="3">
        <f>Tavola1!J357-Tavola1!J356</f>
        <v>-611</v>
      </c>
      <c r="J357" s="3">
        <f>Tavola1!K357-Tavola1!K356</f>
        <v>1105</v>
      </c>
      <c r="K357" s="3">
        <f>Tavola1!L357-Tavola1!L356</f>
        <v>26</v>
      </c>
    </row>
    <row r="358" spans="1:11" x14ac:dyDescent="0.2">
      <c r="A358" s="4">
        <v>44246</v>
      </c>
      <c r="B358" s="3">
        <f>Tavola1!B358-Tavola1!B357</f>
        <v>23206</v>
      </c>
      <c r="C358" s="3">
        <f>Tavola1!C358-Tavola1!C357</f>
        <v>5437</v>
      </c>
      <c r="D358" s="3">
        <f>Tavola1!D358-Tavola1!D357</f>
        <v>440</v>
      </c>
      <c r="E358" s="3">
        <f>Tavola1!E358-Tavola1!E357</f>
        <v>-1435</v>
      </c>
      <c r="F358" s="3">
        <f>Tavola1!F358-Tavola1!F357</f>
        <v>-41</v>
      </c>
      <c r="G358" s="3">
        <f>Tavola1!G358-Tavola1!G357</f>
        <v>-46</v>
      </c>
      <c r="H358" s="3">
        <f>Tavola1!H358-Tavola1!H357</f>
        <v>5</v>
      </c>
      <c r="I358" s="3">
        <f>Tavola1!J358-Tavola1!J357</f>
        <v>-1394</v>
      </c>
      <c r="J358" s="3">
        <f>Tavola1!K358-Tavola1!K357</f>
        <v>1853</v>
      </c>
      <c r="K358" s="3">
        <f>Tavola1!L358-Tavola1!L357</f>
        <v>22</v>
      </c>
    </row>
    <row r="359" spans="1:11" x14ac:dyDescent="0.2">
      <c r="A359" s="4">
        <v>44247</v>
      </c>
      <c r="B359" s="3">
        <f>Tavola1!B359-Tavola1!B358</f>
        <v>23307</v>
      </c>
      <c r="C359" s="3">
        <f>Tavola1!C359-Tavola1!C358</f>
        <v>4595</v>
      </c>
      <c r="D359" s="3">
        <f>Tavola1!D359-Tavola1!D358</f>
        <v>474</v>
      </c>
      <c r="E359" s="3">
        <f>Tavola1!E359-Tavola1!E358</f>
        <v>-1663</v>
      </c>
      <c r="F359" s="3">
        <f>Tavola1!F359-Tavola1!F358</f>
        <v>-27</v>
      </c>
      <c r="G359" s="3">
        <f>Tavola1!G359-Tavola1!G358</f>
        <v>-22</v>
      </c>
      <c r="H359" s="3">
        <f>Tavola1!H359-Tavola1!H358</f>
        <v>-5</v>
      </c>
      <c r="I359" s="3">
        <f>Tavola1!J359-Tavola1!J358</f>
        <v>-1636</v>
      </c>
      <c r="J359" s="3">
        <f>Tavola1!K359-Tavola1!K358</f>
        <v>2119</v>
      </c>
      <c r="K359" s="3">
        <f>Tavola1!L359-Tavola1!L358</f>
        <v>18</v>
      </c>
    </row>
    <row r="360" spans="1:11" x14ac:dyDescent="0.2">
      <c r="A360" s="4">
        <v>44248</v>
      </c>
      <c r="B360" s="3">
        <f>Tavola1!B360-Tavola1!B359</f>
        <v>19912</v>
      </c>
      <c r="C360" s="3">
        <f>Tavola1!C360-Tavola1!C359</f>
        <v>4666</v>
      </c>
      <c r="D360" s="3">
        <f>Tavola1!D360-Tavola1!D359</f>
        <v>411</v>
      </c>
      <c r="E360" s="3">
        <f>Tavola1!E360-Tavola1!E359</f>
        <v>-726</v>
      </c>
      <c r="F360" s="3">
        <f>Tavola1!F360-Tavola1!F359</f>
        <v>-18</v>
      </c>
      <c r="G360" s="3">
        <f>Tavola1!G360-Tavola1!G359</f>
        <v>-16</v>
      </c>
      <c r="H360" s="3">
        <f>Tavola1!H360-Tavola1!H359</f>
        <v>-2</v>
      </c>
      <c r="I360" s="3">
        <f>Tavola1!J360-Tavola1!J359</f>
        <v>-708</v>
      </c>
      <c r="J360" s="3">
        <f>Tavola1!K360-Tavola1!K359</f>
        <v>1119</v>
      </c>
      <c r="K360" s="3">
        <f>Tavola1!L360-Tavola1!L359</f>
        <v>18</v>
      </c>
    </row>
    <row r="361" spans="1:11" x14ac:dyDescent="0.2">
      <c r="A361" s="4">
        <v>44249</v>
      </c>
      <c r="B361" s="3">
        <f>Tavola1!B361-Tavola1!B360</f>
        <v>18558</v>
      </c>
      <c r="C361" s="3">
        <f>Tavola1!C361-Tavola1!C360</f>
        <v>4418</v>
      </c>
      <c r="D361" s="3">
        <f>Tavola1!D361-Tavola1!D360</f>
        <v>412</v>
      </c>
      <c r="E361" s="3">
        <f>Tavola1!E361-Tavola1!E360</f>
        <v>187</v>
      </c>
      <c r="F361" s="3">
        <f>Tavola1!F361-Tavola1!F360</f>
        <v>-4</v>
      </c>
      <c r="G361" s="3">
        <f>Tavola1!G361-Tavola1!G360</f>
        <v>-3</v>
      </c>
      <c r="H361" s="3">
        <f>Tavola1!H361-Tavola1!H360</f>
        <v>-1</v>
      </c>
      <c r="I361" s="3">
        <f>Tavola1!J361-Tavola1!J360</f>
        <v>191</v>
      </c>
      <c r="J361" s="3">
        <f>Tavola1!K361-Tavola1!K360</f>
        <v>206</v>
      </c>
      <c r="K361" s="3">
        <f>Tavola1!L361-Tavola1!L360</f>
        <v>19</v>
      </c>
    </row>
    <row r="362" spans="1:11" x14ac:dyDescent="0.2">
      <c r="A362" s="4">
        <v>44250</v>
      </c>
      <c r="B362" s="3">
        <f>Tavola1!B362-Tavola1!B361</f>
        <v>25179</v>
      </c>
      <c r="C362" s="3">
        <f>Tavola1!C362-Tavola1!C361</f>
        <v>5000</v>
      </c>
      <c r="D362" s="3">
        <f>Tavola1!D362-Tavola1!D361</f>
        <v>452</v>
      </c>
      <c r="E362" s="3">
        <f>Tavola1!E362-Tavola1!E361</f>
        <v>-710</v>
      </c>
      <c r="F362" s="3">
        <f>Tavola1!F362-Tavola1!F361</f>
        <v>-32</v>
      </c>
      <c r="G362" s="3">
        <f>Tavola1!G362-Tavola1!G361</f>
        <v>-25</v>
      </c>
      <c r="H362" s="3">
        <f>Tavola1!H362-Tavola1!H361</f>
        <v>-7</v>
      </c>
      <c r="I362" s="3">
        <f>Tavola1!J362-Tavola1!J361</f>
        <v>-678</v>
      </c>
      <c r="J362" s="3">
        <f>Tavola1!K362-Tavola1!K361</f>
        <v>1141</v>
      </c>
      <c r="K362" s="3">
        <f>Tavola1!L362-Tavola1!L361</f>
        <v>21</v>
      </c>
    </row>
    <row r="363" spans="1:11" x14ac:dyDescent="0.2">
      <c r="A363" s="4">
        <v>44251</v>
      </c>
      <c r="B363" s="3">
        <f>Tavola1!B363-Tavola1!B362</f>
        <v>26440</v>
      </c>
      <c r="C363" s="3">
        <f>Tavola1!C363-Tavola1!C362</f>
        <v>5083</v>
      </c>
      <c r="D363" s="3">
        <f>Tavola1!D363-Tavola1!D362</f>
        <v>542</v>
      </c>
      <c r="E363" s="3">
        <f>Tavola1!E363-Tavola1!E362</f>
        <v>-967</v>
      </c>
      <c r="F363" s="3">
        <f>Tavola1!F363-Tavola1!F362</f>
        <v>-7</v>
      </c>
      <c r="G363" s="3">
        <f>Tavola1!G363-Tavola1!G362</f>
        <v>-2</v>
      </c>
      <c r="H363" s="3">
        <f>Tavola1!H363-Tavola1!H362</f>
        <v>-5</v>
      </c>
      <c r="I363" s="3">
        <f>Tavola1!J363-Tavola1!J362</f>
        <v>-960</v>
      </c>
      <c r="J363" s="3">
        <f>Tavola1!K363-Tavola1!K362</f>
        <v>1488</v>
      </c>
      <c r="K363" s="3">
        <f>Tavola1!L363-Tavola1!L362</f>
        <v>21</v>
      </c>
    </row>
    <row r="364" spans="1:11" x14ac:dyDescent="0.2">
      <c r="A364" s="4">
        <v>44252</v>
      </c>
      <c r="B364" s="3">
        <f>Tavola1!B364-Tavola1!B363</f>
        <v>25187</v>
      </c>
      <c r="C364" s="3">
        <f>Tavola1!C364-Tavola1!C363</f>
        <v>5404</v>
      </c>
      <c r="D364" s="3">
        <f>Tavola1!D364-Tavola1!D363</f>
        <v>613</v>
      </c>
      <c r="E364" s="3">
        <f>Tavola1!E364-Tavola1!E363</f>
        <v>-664</v>
      </c>
      <c r="F364" s="3">
        <f>Tavola1!F364-Tavola1!F363</f>
        <v>-16</v>
      </c>
      <c r="G364" s="3">
        <f>Tavola1!G364-Tavola1!G363</f>
        <v>-17</v>
      </c>
      <c r="H364" s="3">
        <f>Tavola1!H364-Tavola1!H363</f>
        <v>1</v>
      </c>
      <c r="I364" s="3">
        <f>Tavola1!J364-Tavola1!J363</f>
        <v>-648</v>
      </c>
      <c r="J364" s="3">
        <f>Tavola1!K364-Tavola1!K363</f>
        <v>1262</v>
      </c>
      <c r="K364" s="3">
        <f>Tavola1!L364-Tavola1!L363</f>
        <v>15</v>
      </c>
    </row>
    <row r="365" spans="1:11" x14ac:dyDescent="0.2">
      <c r="A365" s="4">
        <v>44253</v>
      </c>
      <c r="B365" s="3">
        <f>Tavola1!B365-Tavola1!B364</f>
        <v>24570</v>
      </c>
      <c r="C365" s="3">
        <f>Tavola1!C365-Tavola1!C364</f>
        <v>4995</v>
      </c>
      <c r="D365" s="3">
        <f>Tavola1!D365-Tavola1!D364</f>
        <v>578</v>
      </c>
      <c r="E365" s="3">
        <f>Tavola1!E365-Tavola1!E364</f>
        <v>-429</v>
      </c>
      <c r="F365" s="3">
        <f>Tavola1!F365-Tavola1!F364</f>
        <v>-22</v>
      </c>
      <c r="G365" s="3">
        <f>Tavola1!G365-Tavola1!G364</f>
        <v>-23</v>
      </c>
      <c r="H365" s="3">
        <f>Tavola1!H365-Tavola1!H364</f>
        <v>1</v>
      </c>
      <c r="I365" s="3">
        <f>Tavola1!J365-Tavola1!J364</f>
        <v>-407</v>
      </c>
      <c r="J365" s="3">
        <f>Tavola1!K365-Tavola1!K364</f>
        <v>986</v>
      </c>
      <c r="K365" s="3">
        <f>Tavola1!L365-Tavola1!L364</f>
        <v>21</v>
      </c>
    </row>
    <row r="366" spans="1:11" x14ac:dyDescent="0.2">
      <c r="A366" s="4">
        <v>44254</v>
      </c>
      <c r="B366" s="3">
        <f>Tavola1!B366-Tavola1!B365</f>
        <v>25929</v>
      </c>
      <c r="C366" s="3">
        <f>Tavola1!C366-Tavola1!C365</f>
        <v>5005</v>
      </c>
      <c r="D366" s="3">
        <f>Tavola1!D366-Tavola1!D365</f>
        <v>518</v>
      </c>
      <c r="E366" s="3">
        <f>Tavola1!E366-Tavola1!E365</f>
        <v>-826</v>
      </c>
      <c r="F366" s="3">
        <f>Tavola1!F366-Tavola1!F365</f>
        <v>-40</v>
      </c>
      <c r="G366" s="3">
        <f>Tavola1!G366-Tavola1!G365</f>
        <v>-42</v>
      </c>
      <c r="H366" s="3">
        <f>Tavola1!H366-Tavola1!H365</f>
        <v>2</v>
      </c>
      <c r="I366" s="3">
        <f>Tavola1!J366-Tavola1!J365</f>
        <v>-786</v>
      </c>
      <c r="J366" s="3">
        <f>Tavola1!K366-Tavola1!K365</f>
        <v>1323</v>
      </c>
      <c r="K366" s="3">
        <f>Tavola1!L366-Tavola1!L365</f>
        <v>21</v>
      </c>
    </row>
    <row r="367" spans="1:11" x14ac:dyDescent="0.2">
      <c r="A367" s="4">
        <v>44255</v>
      </c>
      <c r="B367" s="3">
        <f>Tavola1!B367-Tavola1!B366</f>
        <v>24790</v>
      </c>
      <c r="C367" s="3">
        <f>Tavola1!C367-Tavola1!C366</f>
        <v>4860</v>
      </c>
      <c r="D367" s="3">
        <f>Tavola1!D367-Tavola1!D366</f>
        <v>453</v>
      </c>
      <c r="E367" s="3">
        <f>Tavola1!E367-Tavola1!E366</f>
        <v>211</v>
      </c>
      <c r="F367" s="3">
        <f>Tavola1!F367-Tavola1!F366</f>
        <v>-10</v>
      </c>
      <c r="G367" s="3">
        <f>Tavola1!G367-Tavola1!G366</f>
        <v>-9</v>
      </c>
      <c r="H367" s="3">
        <f>Tavola1!H367-Tavola1!H366</f>
        <v>-1</v>
      </c>
      <c r="I367" s="3">
        <f>Tavola1!J367-Tavola1!J366</f>
        <v>221</v>
      </c>
      <c r="J367" s="3">
        <f>Tavola1!K367-Tavola1!K366</f>
        <v>221</v>
      </c>
      <c r="K367" s="3">
        <f>Tavola1!L367-Tavola1!L366</f>
        <v>21</v>
      </c>
    </row>
    <row r="368" spans="1:11" x14ac:dyDescent="0.2">
      <c r="A368" s="4">
        <v>44256</v>
      </c>
      <c r="B368" s="3">
        <f>Tavola1!B368-Tavola1!B367</f>
        <v>20864</v>
      </c>
      <c r="C368" s="3">
        <f>Tavola1!C368-Tavola1!C367</f>
        <v>4918</v>
      </c>
      <c r="D368" s="3">
        <f>Tavola1!D368-Tavola1!D367</f>
        <v>478</v>
      </c>
      <c r="E368" s="3">
        <f>Tavola1!E368-Tavola1!E367</f>
        <v>199</v>
      </c>
      <c r="F368" s="3">
        <f>Tavola1!F368-Tavola1!F367</f>
        <v>0</v>
      </c>
      <c r="G368" s="3">
        <f>Tavola1!G368-Tavola1!G367</f>
        <v>1</v>
      </c>
      <c r="H368" s="3">
        <f>Tavola1!H368-Tavola1!H367</f>
        <v>-1</v>
      </c>
      <c r="I368" s="3">
        <f>Tavola1!J368-Tavola1!J367</f>
        <v>199</v>
      </c>
      <c r="J368" s="3">
        <f>Tavola1!K368-Tavola1!K367</f>
        <v>261</v>
      </c>
      <c r="K368" s="3">
        <f>Tavola1!L368-Tavola1!L367</f>
        <v>18</v>
      </c>
    </row>
    <row r="369" spans="1:11" x14ac:dyDescent="0.2">
      <c r="A369" s="4">
        <v>44257</v>
      </c>
      <c r="B369" s="3">
        <f>Tavola1!B369-Tavola1!B368</f>
        <v>24743</v>
      </c>
      <c r="C369" s="3">
        <f>Tavola1!C369-Tavola1!C368</f>
        <v>4571</v>
      </c>
      <c r="D369" s="3">
        <f>Tavola1!D369-Tavola1!D368</f>
        <v>566</v>
      </c>
      <c r="E369" s="3">
        <f>Tavola1!E369-Tavola1!E368</f>
        <v>-452</v>
      </c>
      <c r="F369" s="3">
        <f>Tavola1!F369-Tavola1!F368</f>
        <v>-9</v>
      </c>
      <c r="G369" s="3">
        <f>Tavola1!G369-Tavola1!G368</f>
        <v>0</v>
      </c>
      <c r="H369" s="3">
        <f>Tavola1!H369-Tavola1!H368</f>
        <v>-9</v>
      </c>
      <c r="I369" s="3">
        <f>Tavola1!J369-Tavola1!J368</f>
        <v>-443</v>
      </c>
      <c r="J369" s="3">
        <f>Tavola1!K369-Tavola1!K368</f>
        <v>1004</v>
      </c>
      <c r="K369" s="3">
        <f>Tavola1!L369-Tavola1!L368</f>
        <v>14</v>
      </c>
    </row>
    <row r="370" spans="1:11" x14ac:dyDescent="0.2">
      <c r="A370" s="4">
        <v>44258</v>
      </c>
      <c r="B370" s="3">
        <f>Tavola1!B370-Tavola1!B369</f>
        <v>25171</v>
      </c>
      <c r="C370" s="3">
        <f>Tavola1!C370-Tavola1!C369</f>
        <v>4930</v>
      </c>
      <c r="D370" s="3">
        <f>Tavola1!D370-Tavola1!D369</f>
        <v>539</v>
      </c>
      <c r="E370" s="3">
        <f>Tavola1!E370-Tavola1!E369</f>
        <v>-600</v>
      </c>
      <c r="F370" s="3">
        <f>Tavola1!F370-Tavola1!F369</f>
        <v>-36</v>
      </c>
      <c r="G370" s="3">
        <f>Tavola1!G370-Tavola1!G369</f>
        <v>-30</v>
      </c>
      <c r="H370" s="3">
        <f>Tavola1!H370-Tavola1!H369</f>
        <v>-6</v>
      </c>
      <c r="I370" s="3">
        <f>Tavola1!J370-Tavola1!J369</f>
        <v>-564</v>
      </c>
      <c r="J370" s="3">
        <f>Tavola1!K370-Tavola1!K369</f>
        <v>1122</v>
      </c>
      <c r="K370" s="3">
        <f>Tavola1!L370-Tavola1!L369</f>
        <v>17</v>
      </c>
    </row>
    <row r="371" spans="1:11" x14ac:dyDescent="0.2">
      <c r="A371" s="4">
        <v>44259</v>
      </c>
      <c r="B371" s="3">
        <f>Tavola1!B371-Tavola1!B370</f>
        <v>26837</v>
      </c>
      <c r="C371" s="3">
        <f>Tavola1!C371-Tavola1!C370</f>
        <v>4503</v>
      </c>
      <c r="D371" s="3">
        <f>Tavola1!D371-Tavola1!D370</f>
        <v>560</v>
      </c>
      <c r="E371" s="3">
        <f>Tavola1!E371-Tavola1!E370</f>
        <v>-584</v>
      </c>
      <c r="F371" s="3">
        <f>Tavola1!F371-Tavola1!F370</f>
        <v>-19</v>
      </c>
      <c r="G371" s="3">
        <f>Tavola1!G371-Tavola1!G370</f>
        <v>-20</v>
      </c>
      <c r="H371" s="3">
        <f>Tavola1!H371-Tavola1!H370</f>
        <v>1</v>
      </c>
      <c r="I371" s="3">
        <f>Tavola1!J371-Tavola1!J370</f>
        <v>-565</v>
      </c>
      <c r="J371" s="3">
        <f>Tavola1!K371-Tavola1!K370</f>
        <v>1130</v>
      </c>
      <c r="K371" s="3">
        <f>Tavola1!L371-Tavola1!L370</f>
        <v>14</v>
      </c>
    </row>
    <row r="372" spans="1:11" x14ac:dyDescent="0.2">
      <c r="A372" s="4">
        <v>44260</v>
      </c>
      <c r="B372" s="3">
        <f>Tavola1!B372-Tavola1!B371</f>
        <v>23161</v>
      </c>
      <c r="C372" s="3">
        <f>Tavola1!C372-Tavola1!C371</f>
        <v>4329</v>
      </c>
      <c r="D372" s="3">
        <f>Tavola1!D372-Tavola1!D371</f>
        <v>519</v>
      </c>
      <c r="E372" s="3">
        <f>Tavola1!E372-Tavola1!E371</f>
        <v>-1867</v>
      </c>
      <c r="F372" s="3">
        <f>Tavola1!F372-Tavola1!F371</f>
        <v>-4</v>
      </c>
      <c r="G372" s="3">
        <f>Tavola1!G372-Tavola1!G371</f>
        <v>-6</v>
      </c>
      <c r="H372" s="3">
        <f>Tavola1!H372-Tavola1!H371</f>
        <v>2</v>
      </c>
      <c r="I372" s="3">
        <f>Tavola1!J372-Tavola1!J371</f>
        <v>-1863</v>
      </c>
      <c r="J372" s="3">
        <f>Tavola1!K372-Tavola1!K371</f>
        <v>2374</v>
      </c>
      <c r="K372" s="3">
        <f>Tavola1!L372-Tavola1!L371</f>
        <v>12</v>
      </c>
    </row>
    <row r="373" spans="1:11" x14ac:dyDescent="0.2">
      <c r="A373" s="4">
        <v>44261</v>
      </c>
      <c r="B373" s="3">
        <f>Tavola1!B373-Tavola1!B372</f>
        <v>26236</v>
      </c>
      <c r="C373" s="3">
        <f>Tavola1!C373-Tavola1!C372</f>
        <v>4615</v>
      </c>
      <c r="D373" s="3">
        <f>Tavola1!D373-Tavola1!D372</f>
        <v>592</v>
      </c>
      <c r="E373" s="3">
        <f>Tavola1!E373-Tavola1!E372</f>
        <v>-2951</v>
      </c>
      <c r="F373" s="3">
        <f>Tavola1!F373-Tavola1!F372</f>
        <v>-7</v>
      </c>
      <c r="G373" s="3">
        <f>Tavola1!G373-Tavola1!G372</f>
        <v>-8</v>
      </c>
      <c r="H373" s="3">
        <f>Tavola1!H373-Tavola1!H372</f>
        <v>1</v>
      </c>
      <c r="I373" s="3">
        <f>Tavola1!J373-Tavola1!J372</f>
        <v>-2944</v>
      </c>
      <c r="J373" s="3">
        <f>Tavola1!K373-Tavola1!K372</f>
        <v>3533</v>
      </c>
      <c r="K373" s="3">
        <f>Tavola1!L373-Tavola1!L372</f>
        <v>10</v>
      </c>
    </row>
    <row r="374" spans="1:11" x14ac:dyDescent="0.2">
      <c r="A374" s="4">
        <v>44262</v>
      </c>
      <c r="B374" s="3">
        <f>Tavola1!B374-Tavola1!B373</f>
        <v>22141</v>
      </c>
      <c r="C374" s="3">
        <f>Tavola1!C374-Tavola1!C373</f>
        <v>4495</v>
      </c>
      <c r="D374" s="3">
        <f>Tavola1!D374-Tavola1!D373</f>
        <v>576</v>
      </c>
      <c r="E374" s="3">
        <f>Tavola1!E374-Tavola1!E373</f>
        <v>-3007</v>
      </c>
      <c r="F374" s="3">
        <f>Tavola1!F374-Tavola1!F373</f>
        <v>-3</v>
      </c>
      <c r="G374" s="3">
        <f>Tavola1!G374-Tavola1!G373</f>
        <v>-5</v>
      </c>
      <c r="H374" s="3">
        <f>Tavola1!H374-Tavola1!H373</f>
        <v>2</v>
      </c>
      <c r="I374" s="3">
        <f>Tavola1!J374-Tavola1!J373</f>
        <v>-3004</v>
      </c>
      <c r="J374" s="3">
        <f>Tavola1!K374-Tavola1!K373</f>
        <v>3571</v>
      </c>
      <c r="K374" s="3">
        <f>Tavola1!L374-Tavola1!L373</f>
        <v>12</v>
      </c>
    </row>
    <row r="375" spans="1:11" x14ac:dyDescent="0.2">
      <c r="A375" s="4">
        <v>44263</v>
      </c>
      <c r="B375" s="3">
        <f>Tavola1!B375-Tavola1!B374</f>
        <v>19196</v>
      </c>
      <c r="C375" s="3">
        <f>Tavola1!C375-Tavola1!C374</f>
        <v>4272</v>
      </c>
      <c r="D375" s="3">
        <f>Tavola1!D375-Tavola1!D374</f>
        <v>515</v>
      </c>
      <c r="E375" s="3">
        <f>Tavola1!E375-Tavola1!E374</f>
        <v>-1321</v>
      </c>
      <c r="F375" s="3">
        <f>Tavola1!F375-Tavola1!F374</f>
        <v>9</v>
      </c>
      <c r="G375" s="3">
        <f>Tavola1!G375-Tavola1!G374</f>
        <v>12</v>
      </c>
      <c r="H375" s="3">
        <f>Tavola1!H375-Tavola1!H374</f>
        <v>-3</v>
      </c>
      <c r="I375" s="3">
        <f>Tavola1!J375-Tavola1!J374</f>
        <v>-1330</v>
      </c>
      <c r="J375" s="3">
        <f>Tavola1!K375-Tavola1!K374</f>
        <v>1817</v>
      </c>
      <c r="K375" s="3">
        <f>Tavola1!L375-Tavola1!L374</f>
        <v>19</v>
      </c>
    </row>
    <row r="376" spans="1:11" x14ac:dyDescent="0.2">
      <c r="A376" s="4">
        <v>44264</v>
      </c>
      <c r="B376" s="3">
        <f>Tavola1!B376-Tavola1!B375</f>
        <v>22842</v>
      </c>
      <c r="C376" s="3">
        <f>Tavola1!C376-Tavola1!C375</f>
        <v>4423</v>
      </c>
      <c r="D376" s="3">
        <f>Tavola1!D376-Tavola1!D375</f>
        <v>595</v>
      </c>
      <c r="E376" s="3">
        <f>Tavola1!E376-Tavola1!E375</f>
        <v>-1197</v>
      </c>
      <c r="F376" s="3">
        <f>Tavola1!F376-Tavola1!F375</f>
        <v>-12</v>
      </c>
      <c r="G376" s="3">
        <f>Tavola1!G376-Tavola1!G375</f>
        <v>-4</v>
      </c>
      <c r="H376" s="3">
        <f>Tavola1!H376-Tavola1!H375</f>
        <v>-8</v>
      </c>
      <c r="I376" s="3">
        <f>Tavola1!J376-Tavola1!J375</f>
        <v>-1185</v>
      </c>
      <c r="J376" s="3">
        <f>Tavola1!K376-Tavola1!K375</f>
        <v>1774</v>
      </c>
      <c r="K376" s="3">
        <f>Tavola1!L376-Tavola1!L375</f>
        <v>18</v>
      </c>
    </row>
    <row r="377" spans="1:11" x14ac:dyDescent="0.2">
      <c r="A377" s="4">
        <v>44265</v>
      </c>
      <c r="B377" s="3">
        <f>Tavola1!B377-Tavola1!B376</f>
        <v>23994</v>
      </c>
      <c r="C377" s="3">
        <f>Tavola1!C377-Tavola1!C376</f>
        <v>5115</v>
      </c>
      <c r="D377" s="3">
        <f>Tavola1!D377-Tavola1!D376</f>
        <v>695</v>
      </c>
      <c r="E377" s="3">
        <f>Tavola1!E377-Tavola1!E376</f>
        <v>-521</v>
      </c>
      <c r="F377" s="3">
        <f>Tavola1!F377-Tavola1!F376</f>
        <v>-2</v>
      </c>
      <c r="G377" s="3">
        <f>Tavola1!G377-Tavola1!G376</f>
        <v>2</v>
      </c>
      <c r="H377" s="3">
        <f>Tavola1!H377-Tavola1!H376</f>
        <v>-4</v>
      </c>
      <c r="I377" s="3">
        <f>Tavola1!J377-Tavola1!J376</f>
        <v>-519</v>
      </c>
      <c r="J377" s="3">
        <f>Tavola1!K377-Tavola1!K376</f>
        <v>1201</v>
      </c>
      <c r="K377" s="3">
        <f>Tavola1!L377-Tavola1!L376</f>
        <v>15</v>
      </c>
    </row>
    <row r="378" spans="1:11" x14ac:dyDescent="0.2">
      <c r="A378" s="4">
        <v>44266</v>
      </c>
      <c r="B378" s="3">
        <f>Tavola1!B378-Tavola1!B377</f>
        <v>23638</v>
      </c>
      <c r="C378" s="3">
        <f>Tavola1!C378-Tavola1!C377</f>
        <v>4910</v>
      </c>
      <c r="D378" s="3">
        <f>Tavola1!D378-Tavola1!D377</f>
        <v>672</v>
      </c>
      <c r="E378" s="3">
        <f>Tavola1!E378-Tavola1!E377</f>
        <v>-159</v>
      </c>
      <c r="F378" s="3">
        <f>Tavola1!F378-Tavola1!F377</f>
        <v>-4</v>
      </c>
      <c r="G378" s="3">
        <f>Tavola1!G378-Tavola1!G377</f>
        <v>4</v>
      </c>
      <c r="H378" s="3">
        <f>Tavola1!H378-Tavola1!H377</f>
        <v>-8</v>
      </c>
      <c r="I378" s="3">
        <f>Tavola1!J378-Tavola1!J377</f>
        <v>-155</v>
      </c>
      <c r="J378" s="3">
        <f>Tavola1!K378-Tavola1!K377</f>
        <v>813</v>
      </c>
      <c r="K378" s="3">
        <f>Tavola1!L378-Tavola1!L377</f>
        <v>18</v>
      </c>
    </row>
    <row r="379" spans="1:11" x14ac:dyDescent="0.2">
      <c r="A379" s="4">
        <v>44267</v>
      </c>
      <c r="B379" s="3">
        <f>Tavola1!B379-Tavola1!B378</f>
        <v>25677</v>
      </c>
      <c r="C379" s="3">
        <f>Tavola1!C379-Tavola1!C378</f>
        <v>5195</v>
      </c>
      <c r="D379" s="3">
        <f>Tavola1!D379-Tavola1!D378</f>
        <v>679</v>
      </c>
      <c r="E379" s="3">
        <f>Tavola1!E379-Tavola1!E378</f>
        <v>274</v>
      </c>
      <c r="F379" s="3">
        <f>Tavola1!F379-Tavola1!F378</f>
        <v>1</v>
      </c>
      <c r="G379" s="3">
        <f>Tavola1!G379-Tavola1!G378</f>
        <v>0</v>
      </c>
      <c r="H379" s="3">
        <f>Tavola1!H379-Tavola1!H378</f>
        <v>1</v>
      </c>
      <c r="I379" s="3">
        <f>Tavola1!J379-Tavola1!J378</f>
        <v>273</v>
      </c>
      <c r="J379" s="3">
        <f>Tavola1!K379-Tavola1!K378</f>
        <v>392</v>
      </c>
      <c r="K379" s="3">
        <f>Tavola1!L379-Tavola1!L378</f>
        <v>13</v>
      </c>
    </row>
    <row r="380" spans="1:11" x14ac:dyDescent="0.2">
      <c r="A380" s="4">
        <v>44268</v>
      </c>
      <c r="B380" s="3">
        <f>Tavola1!B380-Tavola1!B379</f>
        <v>26506</v>
      </c>
      <c r="C380" s="3">
        <f>Tavola1!C380-Tavola1!C379</f>
        <v>5023</v>
      </c>
      <c r="D380" s="3">
        <f>Tavola1!D380-Tavola1!D379</f>
        <v>650</v>
      </c>
      <c r="E380" s="3">
        <f>Tavola1!E380-Tavola1!E379</f>
        <v>74</v>
      </c>
      <c r="F380" s="3">
        <f>Tavola1!F380-Tavola1!F379</f>
        <v>11</v>
      </c>
      <c r="G380" s="3">
        <f>Tavola1!G380-Tavola1!G379</f>
        <v>13</v>
      </c>
      <c r="H380" s="3">
        <f>Tavola1!H380-Tavola1!H379</f>
        <v>-2</v>
      </c>
      <c r="I380" s="3">
        <f>Tavola1!J380-Tavola1!J379</f>
        <v>63</v>
      </c>
      <c r="J380" s="3">
        <f>Tavola1!K380-Tavola1!K379</f>
        <v>563</v>
      </c>
      <c r="K380" s="3">
        <f>Tavola1!L380-Tavola1!L379</f>
        <v>13</v>
      </c>
    </row>
    <row r="381" spans="1:11" x14ac:dyDescent="0.2">
      <c r="A381" s="4">
        <v>44269</v>
      </c>
      <c r="B381" s="3">
        <f>Tavola1!B381-Tavola1!B380</f>
        <v>21814</v>
      </c>
      <c r="C381" s="3">
        <f>Tavola1!C381-Tavola1!C380</f>
        <v>4269</v>
      </c>
      <c r="D381" s="3">
        <f>Tavola1!D381-Tavola1!D380</f>
        <v>613</v>
      </c>
      <c r="E381" s="3">
        <f>Tavola1!E381-Tavola1!E380</f>
        <v>453</v>
      </c>
      <c r="F381" s="3">
        <f>Tavola1!F381-Tavola1!F380</f>
        <v>8</v>
      </c>
      <c r="G381" s="3">
        <f>Tavola1!G381-Tavola1!G380</f>
        <v>7</v>
      </c>
      <c r="H381" s="3">
        <f>Tavola1!H381-Tavola1!H380</f>
        <v>1</v>
      </c>
      <c r="I381" s="3">
        <f>Tavola1!J381-Tavola1!J380</f>
        <v>445</v>
      </c>
      <c r="J381" s="3">
        <f>Tavola1!K381-Tavola1!K380</f>
        <v>147</v>
      </c>
      <c r="K381" s="3">
        <f>Tavola1!L381-Tavola1!L380</f>
        <v>13</v>
      </c>
    </row>
    <row r="382" spans="1:11" x14ac:dyDescent="0.2">
      <c r="A382" s="4">
        <v>44270</v>
      </c>
      <c r="B382" s="3">
        <f>Tavola1!B382-Tavola1!B381</f>
        <v>21455</v>
      </c>
      <c r="C382" s="3">
        <f>Tavola1!C382-Tavola1!C381</f>
        <v>4567</v>
      </c>
      <c r="D382" s="3">
        <f>Tavola1!D382-Tavola1!D381</f>
        <v>523</v>
      </c>
      <c r="E382" s="3">
        <f>Tavola1!E382-Tavola1!E381</f>
        <v>433</v>
      </c>
      <c r="F382" s="3">
        <f>Tavola1!F382-Tavola1!F381</f>
        <v>34</v>
      </c>
      <c r="G382" s="3">
        <f>Tavola1!G382-Tavola1!G381</f>
        <v>27</v>
      </c>
      <c r="H382" s="3">
        <f>Tavola1!H382-Tavola1!H381</f>
        <v>7</v>
      </c>
      <c r="I382" s="3">
        <f>Tavola1!J382-Tavola1!J381</f>
        <v>399</v>
      </c>
      <c r="J382" s="3">
        <f>Tavola1!K382-Tavola1!K381</f>
        <v>76</v>
      </c>
      <c r="K382" s="3">
        <f>Tavola1!L382-Tavola1!L381</f>
        <v>14</v>
      </c>
    </row>
    <row r="383" spans="1:11" x14ac:dyDescent="0.2">
      <c r="A383" s="4">
        <v>44271</v>
      </c>
      <c r="B383" s="3">
        <f>Tavola1!B383-Tavola1!B382</f>
        <v>24551</v>
      </c>
      <c r="C383" s="3">
        <f>Tavola1!C383-Tavola1!C382</f>
        <v>4764</v>
      </c>
      <c r="D383" s="3">
        <f>Tavola1!D383-Tavola1!D382</f>
        <v>598</v>
      </c>
      <c r="E383" s="3">
        <f>Tavola1!E383-Tavola1!E382</f>
        <v>20</v>
      </c>
      <c r="F383" s="3">
        <f>Tavola1!F383-Tavola1!F382</f>
        <v>13</v>
      </c>
      <c r="G383" s="3">
        <f>Tavola1!G383-Tavola1!G382</f>
        <v>7</v>
      </c>
      <c r="H383" s="3">
        <f>Tavola1!H383-Tavola1!H382</f>
        <v>6</v>
      </c>
      <c r="I383" s="3">
        <f>Tavola1!J383-Tavola1!J382</f>
        <v>7</v>
      </c>
      <c r="J383" s="3">
        <f>Tavola1!K383-Tavola1!K382</f>
        <v>565</v>
      </c>
      <c r="K383" s="3">
        <f>Tavola1!L383-Tavola1!L382</f>
        <v>13</v>
      </c>
    </row>
    <row r="384" spans="1:11" x14ac:dyDescent="0.2">
      <c r="A384" s="4">
        <v>44272</v>
      </c>
      <c r="B384" s="3">
        <f>Tavola1!B384-Tavola1!B383</f>
        <v>26527</v>
      </c>
      <c r="C384" s="3">
        <f>Tavola1!C384-Tavola1!C383</f>
        <v>5860</v>
      </c>
      <c r="D384" s="3">
        <f>Tavola1!D384-Tavola1!D383</f>
        <v>782</v>
      </c>
      <c r="E384" s="3">
        <f>Tavola1!E384-Tavola1!E383</f>
        <v>189</v>
      </c>
      <c r="F384" s="3">
        <f>Tavola1!F384-Tavola1!F383</f>
        <v>12</v>
      </c>
      <c r="G384" s="3">
        <f>Tavola1!G384-Tavola1!G383</f>
        <v>9</v>
      </c>
      <c r="H384" s="3">
        <f>Tavola1!H384-Tavola1!H383</f>
        <v>3</v>
      </c>
      <c r="I384" s="3">
        <f>Tavola1!J384-Tavola1!J383</f>
        <v>177</v>
      </c>
      <c r="J384" s="3">
        <f>Tavola1!K384-Tavola1!K383</f>
        <v>581</v>
      </c>
      <c r="K384" s="3">
        <f>Tavola1!L384-Tavola1!L383</f>
        <v>12</v>
      </c>
    </row>
    <row r="385" spans="1:11" x14ac:dyDescent="0.2">
      <c r="A385" s="4">
        <v>44273</v>
      </c>
      <c r="B385" s="3">
        <f>Tavola1!B385-Tavola1!B384</f>
        <v>26163</v>
      </c>
      <c r="C385" s="3">
        <f>Tavola1!C385-Tavola1!C384</f>
        <v>5887</v>
      </c>
      <c r="D385" s="3">
        <f>Tavola1!D385-Tavola1!D384</f>
        <v>789</v>
      </c>
      <c r="E385" s="3">
        <f>Tavola1!E385-Tavola1!E384</f>
        <v>496</v>
      </c>
      <c r="F385" s="3">
        <f>Tavola1!F385-Tavola1!F384</f>
        <v>-2</v>
      </c>
      <c r="G385" s="3">
        <f>Tavola1!G385-Tavola1!G384</f>
        <v>-3</v>
      </c>
      <c r="H385" s="3">
        <f>Tavola1!H385-Tavola1!H384</f>
        <v>1</v>
      </c>
      <c r="I385" s="3">
        <f>Tavola1!J385-Tavola1!J384</f>
        <v>498</v>
      </c>
      <c r="J385" s="3">
        <f>Tavola1!K385-Tavola1!K384</f>
        <v>279</v>
      </c>
      <c r="K385" s="3">
        <f>Tavola1!L385-Tavola1!L384</f>
        <v>14</v>
      </c>
    </row>
    <row r="386" spans="1:11" x14ac:dyDescent="0.2">
      <c r="A386" s="4">
        <v>44274</v>
      </c>
      <c r="B386" s="3">
        <f>Tavola1!B386-Tavola1!B385</f>
        <v>23761</v>
      </c>
      <c r="C386" s="3">
        <f>Tavola1!C386-Tavola1!C385</f>
        <v>5870</v>
      </c>
      <c r="D386" s="3">
        <f>Tavola1!D386-Tavola1!D385</f>
        <v>859</v>
      </c>
      <c r="E386" s="3">
        <f>Tavola1!E386-Tavola1!E385</f>
        <v>323</v>
      </c>
      <c r="F386" s="3">
        <f>Tavola1!F386-Tavola1!F385</f>
        <v>-1</v>
      </c>
      <c r="G386" s="3">
        <f>Tavola1!G386-Tavola1!G385</f>
        <v>-5</v>
      </c>
      <c r="H386" s="3">
        <f>Tavola1!H386-Tavola1!H385</f>
        <v>4</v>
      </c>
      <c r="I386" s="3">
        <f>Tavola1!J386-Tavola1!J385</f>
        <v>324</v>
      </c>
      <c r="J386" s="3">
        <f>Tavola1!K386-Tavola1!K385</f>
        <v>521</v>
      </c>
      <c r="K386" s="3">
        <f>Tavola1!L386-Tavola1!L385</f>
        <v>15</v>
      </c>
    </row>
    <row r="387" spans="1:11" x14ac:dyDescent="0.2">
      <c r="A387" s="4">
        <v>44275</v>
      </c>
      <c r="B387" s="3">
        <f>Tavola1!B387-Tavola1!B386</f>
        <v>27688</v>
      </c>
      <c r="C387" s="3">
        <f>Tavola1!C387-Tavola1!C386</f>
        <v>5661</v>
      </c>
      <c r="D387" s="3">
        <f>Tavola1!D387-Tavola1!D386</f>
        <v>782</v>
      </c>
      <c r="E387" s="3">
        <f>Tavola1!E387-Tavola1!E386</f>
        <v>-51</v>
      </c>
      <c r="F387" s="3">
        <f>Tavola1!F387-Tavola1!F386</f>
        <v>6</v>
      </c>
      <c r="G387" s="3">
        <f>Tavola1!G387-Tavola1!G386</f>
        <v>5</v>
      </c>
      <c r="H387" s="3">
        <f>Tavola1!H387-Tavola1!H386</f>
        <v>1</v>
      </c>
      <c r="I387" s="3">
        <f>Tavola1!J387-Tavola1!J386</f>
        <v>-57</v>
      </c>
      <c r="J387" s="3">
        <f>Tavola1!K387-Tavola1!K386</f>
        <v>823</v>
      </c>
      <c r="K387" s="3">
        <f>Tavola1!L387-Tavola1!L386</f>
        <v>10</v>
      </c>
    </row>
    <row r="388" spans="1:11" x14ac:dyDescent="0.2">
      <c r="A388" s="4">
        <v>44276</v>
      </c>
      <c r="B388" s="3">
        <f>Tavola1!B388-Tavola1!B387</f>
        <v>24073</v>
      </c>
      <c r="C388" s="3">
        <f>Tavola1!C388-Tavola1!C387</f>
        <v>5027</v>
      </c>
      <c r="D388" s="3">
        <f>Tavola1!D388-Tavola1!D387</f>
        <v>699</v>
      </c>
      <c r="E388" s="3">
        <f>Tavola1!E388-Tavola1!E387</f>
        <v>459</v>
      </c>
      <c r="F388" s="3">
        <f>Tavola1!F388-Tavola1!F387</f>
        <v>23</v>
      </c>
      <c r="G388" s="3">
        <f>Tavola1!G388-Tavola1!G387</f>
        <v>20</v>
      </c>
      <c r="H388" s="3">
        <f>Tavola1!H388-Tavola1!H387</f>
        <v>3</v>
      </c>
      <c r="I388" s="3">
        <f>Tavola1!J388-Tavola1!J387</f>
        <v>436</v>
      </c>
      <c r="J388" s="3">
        <f>Tavola1!K388-Tavola1!K387</f>
        <v>232</v>
      </c>
      <c r="K388" s="3">
        <f>Tavola1!L388-Tavola1!L387</f>
        <v>8</v>
      </c>
    </row>
    <row r="389" spans="1:11" x14ac:dyDescent="0.2">
      <c r="A389" s="4">
        <v>44277</v>
      </c>
      <c r="B389" s="3">
        <f>Tavola1!B389-Tavola1!B388</f>
        <v>15977</v>
      </c>
      <c r="C389" s="3">
        <f>Tavola1!C389-Tavola1!C388</f>
        <v>4457</v>
      </c>
      <c r="D389" s="3">
        <f>Tavola1!D389-Tavola1!D388</f>
        <v>666</v>
      </c>
      <c r="E389" s="3">
        <f>Tavola1!E389-Tavola1!E388</f>
        <v>426</v>
      </c>
      <c r="F389" s="3">
        <f>Tavola1!F389-Tavola1!F388</f>
        <v>30</v>
      </c>
      <c r="G389" s="3">
        <f>Tavola1!G389-Tavola1!G388</f>
        <v>32</v>
      </c>
      <c r="H389" s="3">
        <f>Tavola1!H389-Tavola1!H388</f>
        <v>-2</v>
      </c>
      <c r="I389" s="3">
        <f>Tavola1!J389-Tavola1!J388</f>
        <v>396</v>
      </c>
      <c r="J389" s="3">
        <f>Tavola1!K389-Tavola1!K388</f>
        <v>219</v>
      </c>
      <c r="K389" s="3">
        <f>Tavola1!L389-Tavola1!L388</f>
        <v>21</v>
      </c>
    </row>
    <row r="390" spans="1:11" x14ac:dyDescent="0.2">
      <c r="A390" s="4">
        <v>44278</v>
      </c>
      <c r="B390" s="3">
        <f>Tavola1!B390-Tavola1!B389</f>
        <v>24979</v>
      </c>
      <c r="C390" s="3">
        <f>Tavola1!C390-Tavola1!C389</f>
        <v>5587</v>
      </c>
      <c r="D390" s="3">
        <f>Tavola1!D390-Tavola1!D389</f>
        <v>751</v>
      </c>
      <c r="E390" s="3">
        <f>Tavola1!E390-Tavola1!E389</f>
        <v>-129</v>
      </c>
      <c r="F390" s="3">
        <f>Tavola1!F390-Tavola1!F389</f>
        <v>29</v>
      </c>
      <c r="G390" s="3">
        <f>Tavola1!G390-Tavola1!G389</f>
        <v>31</v>
      </c>
      <c r="H390" s="3">
        <f>Tavola1!H390-Tavola1!H389</f>
        <v>-2</v>
      </c>
      <c r="I390" s="3">
        <f>Tavola1!J390-Tavola1!J389</f>
        <v>-158</v>
      </c>
      <c r="J390" s="3">
        <f>Tavola1!K390-Tavola1!K389</f>
        <v>860</v>
      </c>
      <c r="K390" s="3">
        <f>Tavola1!L390-Tavola1!L389</f>
        <v>20</v>
      </c>
    </row>
    <row r="391" spans="1:11" x14ac:dyDescent="0.2">
      <c r="A391" s="4">
        <v>44279</v>
      </c>
      <c r="B391" s="3">
        <f>Tavola1!B391-Tavola1!B390</f>
        <v>25977</v>
      </c>
      <c r="C391" s="3">
        <f>Tavola1!C391-Tavola1!C390</f>
        <v>5973</v>
      </c>
      <c r="D391" s="3">
        <f>Tavola1!D391-Tavola1!D390</f>
        <v>765</v>
      </c>
      <c r="E391" s="3">
        <f>Tavola1!E391-Tavola1!E390</f>
        <v>-102</v>
      </c>
      <c r="F391" s="3">
        <f>Tavola1!F391-Tavola1!F390</f>
        <v>-4</v>
      </c>
      <c r="G391" s="3">
        <f>Tavola1!G391-Tavola1!G390</f>
        <v>-2</v>
      </c>
      <c r="H391" s="3">
        <f>Tavola1!H391-Tavola1!H390</f>
        <v>-2</v>
      </c>
      <c r="I391" s="3">
        <f>Tavola1!J391-Tavola1!J390</f>
        <v>-98</v>
      </c>
      <c r="J391" s="3">
        <f>Tavola1!K391-Tavola1!K390</f>
        <v>845</v>
      </c>
      <c r="K391" s="3">
        <f>Tavola1!L391-Tavola1!L390</f>
        <v>22</v>
      </c>
    </row>
    <row r="392" spans="1:11" x14ac:dyDescent="0.2">
      <c r="A392" s="4">
        <v>44280</v>
      </c>
      <c r="B392" s="3">
        <f>Tavola1!B392-Tavola1!B391</f>
        <v>25226</v>
      </c>
      <c r="C392" s="3">
        <f>Tavola1!C392-Tavola1!C391</f>
        <v>6535</v>
      </c>
      <c r="D392" s="3">
        <f>Tavola1!D392-Tavola1!D391</f>
        <v>895</v>
      </c>
      <c r="E392" s="3">
        <f>Tavola1!E392-Tavola1!E391</f>
        <v>-393</v>
      </c>
      <c r="F392" s="3">
        <f>Tavola1!F392-Tavola1!F391</f>
        <v>0</v>
      </c>
      <c r="G392" s="3">
        <f>Tavola1!G392-Tavola1!G391</f>
        <v>1</v>
      </c>
      <c r="H392" s="3">
        <f>Tavola1!H392-Tavola1!H391</f>
        <v>-1</v>
      </c>
      <c r="I392" s="3">
        <f>Tavola1!J392-Tavola1!J391</f>
        <v>-393</v>
      </c>
      <c r="J392" s="3">
        <f>Tavola1!K392-Tavola1!K391</f>
        <v>1268</v>
      </c>
      <c r="K392" s="3">
        <f>Tavola1!L392-Tavola1!L391</f>
        <v>20</v>
      </c>
    </row>
    <row r="393" spans="1:11" x14ac:dyDescent="0.2">
      <c r="A393" s="4">
        <v>44281</v>
      </c>
      <c r="B393" s="3">
        <f>Tavola1!B393-Tavola1!B392</f>
        <v>27829</v>
      </c>
      <c r="C393" s="3">
        <f>Tavola1!C393-Tavola1!C392</f>
        <v>6658</v>
      </c>
      <c r="D393" s="3">
        <f>Tavola1!D393-Tavola1!D392</f>
        <v>892</v>
      </c>
      <c r="E393" s="3">
        <f>Tavola1!E393-Tavola1!E392</f>
        <v>409</v>
      </c>
      <c r="F393" s="3">
        <f>Tavola1!F393-Tavola1!F392</f>
        <v>-11</v>
      </c>
      <c r="G393" s="3">
        <f>Tavola1!G393-Tavola1!G392</f>
        <v>-14</v>
      </c>
      <c r="H393" s="3">
        <f>Tavola1!H393-Tavola1!H392</f>
        <v>3</v>
      </c>
      <c r="I393" s="3">
        <f>Tavola1!J393-Tavola1!J392</f>
        <v>420</v>
      </c>
      <c r="J393" s="3">
        <f>Tavola1!K393-Tavola1!K392</f>
        <v>461</v>
      </c>
      <c r="K393" s="3">
        <f>Tavola1!L393-Tavola1!L392</f>
        <v>22</v>
      </c>
    </row>
    <row r="394" spans="1:11" x14ac:dyDescent="0.2">
      <c r="A394" s="4">
        <v>44282</v>
      </c>
      <c r="B394" s="3">
        <f>Tavola1!B394-Tavola1!B393</f>
        <v>29038</v>
      </c>
      <c r="C394" s="3">
        <f>Tavola1!C394-Tavola1!C393</f>
        <v>5709</v>
      </c>
      <c r="D394" s="3">
        <f>Tavola1!D394-Tavola1!D393</f>
        <v>890</v>
      </c>
      <c r="E394" s="3">
        <f>Tavola1!E394-Tavola1!E393</f>
        <v>9</v>
      </c>
      <c r="F394" s="3">
        <f>Tavola1!F394-Tavola1!F393</f>
        <v>20</v>
      </c>
      <c r="G394" s="3">
        <f>Tavola1!G394-Tavola1!G393</f>
        <v>14</v>
      </c>
      <c r="H394" s="3">
        <f>Tavola1!H394-Tavola1!H393</f>
        <v>6</v>
      </c>
      <c r="I394" s="3">
        <f>Tavola1!J394-Tavola1!J393</f>
        <v>-11</v>
      </c>
      <c r="J394" s="3">
        <f>Tavola1!K394-Tavola1!K393</f>
        <v>858</v>
      </c>
      <c r="K394" s="3">
        <f>Tavola1!L394-Tavola1!L393</f>
        <v>23</v>
      </c>
    </row>
    <row r="395" spans="1:11" x14ac:dyDescent="0.2">
      <c r="A395" s="4">
        <v>44283</v>
      </c>
      <c r="B395" s="3">
        <f>Tavola1!B395-Tavola1!B394</f>
        <v>25247</v>
      </c>
      <c r="C395" s="3">
        <f>Tavola1!C395-Tavola1!C394</f>
        <v>5872</v>
      </c>
      <c r="D395" s="3">
        <f>Tavola1!D395-Tavola1!D394</f>
        <v>953</v>
      </c>
      <c r="E395" s="3">
        <f>Tavola1!E395-Tavola1!E394</f>
        <v>588</v>
      </c>
      <c r="F395" s="3">
        <f>Tavola1!F395-Tavola1!F394</f>
        <v>33</v>
      </c>
      <c r="G395" s="3">
        <f>Tavola1!G395-Tavola1!G394</f>
        <v>31</v>
      </c>
      <c r="H395" s="3">
        <f>Tavola1!H395-Tavola1!H394</f>
        <v>2</v>
      </c>
      <c r="I395" s="3">
        <f>Tavola1!J395-Tavola1!J394</f>
        <v>555</v>
      </c>
      <c r="J395" s="3">
        <f>Tavola1!K395-Tavola1!K394</f>
        <v>340</v>
      </c>
      <c r="K395" s="3">
        <f>Tavola1!L395-Tavola1!L394</f>
        <v>25</v>
      </c>
    </row>
    <row r="396" spans="1:11" x14ac:dyDescent="0.2">
      <c r="A396" s="4">
        <v>44284</v>
      </c>
      <c r="B396" s="3">
        <f>Tavola1!B396-Tavola1!B395</f>
        <v>23280</v>
      </c>
      <c r="C396" s="3">
        <f>Tavola1!C396-Tavola1!C395</f>
        <v>5050</v>
      </c>
      <c r="D396" s="3">
        <f>Tavola1!D396-Tavola1!D395</f>
        <v>799</v>
      </c>
      <c r="E396" s="3">
        <f>Tavola1!E396-Tavola1!E395</f>
        <v>417</v>
      </c>
      <c r="F396" s="3">
        <f>Tavola1!F396-Tavola1!F395</f>
        <v>36</v>
      </c>
      <c r="G396" s="3">
        <f>Tavola1!G396-Tavola1!G395</f>
        <v>32</v>
      </c>
      <c r="H396" s="3">
        <f>Tavola1!H396-Tavola1!H395</f>
        <v>4</v>
      </c>
      <c r="I396" s="3">
        <f>Tavola1!J396-Tavola1!J395</f>
        <v>381</v>
      </c>
      <c r="J396" s="3">
        <f>Tavola1!K396-Tavola1!K395</f>
        <v>358</v>
      </c>
      <c r="K396" s="3">
        <f>Tavola1!L396-Tavola1!L395</f>
        <v>24</v>
      </c>
    </row>
    <row r="397" spans="1:11" x14ac:dyDescent="0.2">
      <c r="A397" s="4">
        <v>44285</v>
      </c>
      <c r="B397" s="3">
        <f>Tavola1!B397-Tavola1!B396</f>
        <v>0</v>
      </c>
      <c r="C397" s="3">
        <f>Tavola1!C397-Tavola1!C396</f>
        <v>0</v>
      </c>
      <c r="D397" s="3">
        <f>Tavola1!D397-Tavola1!D396</f>
        <v>0</v>
      </c>
      <c r="E397" s="3">
        <f>Tavola1!E397-Tavola1!E396</f>
        <v>0</v>
      </c>
      <c r="F397" s="3">
        <f>Tavola1!F397-Tavola1!F396</f>
        <v>0</v>
      </c>
      <c r="G397" s="3">
        <f>Tavola1!G397-Tavola1!G396</f>
        <v>0</v>
      </c>
      <c r="H397" s="3">
        <f>Tavola1!H397-Tavola1!H396</f>
        <v>0</v>
      </c>
      <c r="I397" s="3">
        <f>Tavola1!J397-Tavola1!J396</f>
        <v>0</v>
      </c>
      <c r="J397" s="3">
        <f>Tavola1!K397-Tavola1!K396</f>
        <v>0</v>
      </c>
      <c r="K397" s="3">
        <f>Tavola1!L397-Tavola1!L396</f>
        <v>0</v>
      </c>
    </row>
    <row r="398" spans="1:11" x14ac:dyDescent="0.2">
      <c r="A398" s="4">
        <v>44286</v>
      </c>
      <c r="B398" s="3">
        <f>Tavola1!B398-Tavola1!B397</f>
        <v>14623</v>
      </c>
      <c r="C398" s="3">
        <f>Tavola1!C398-Tavola1!C397</f>
        <v>2904</v>
      </c>
      <c r="D398" s="3">
        <f>Tavola1!D398-Tavola1!D397</f>
        <v>1673</v>
      </c>
      <c r="E398" s="3">
        <f>Tavola1!E398-Tavola1!E397</f>
        <v>1272</v>
      </c>
      <c r="F398" s="3">
        <f>Tavola1!F398-Tavola1!F397</f>
        <v>22</v>
      </c>
      <c r="G398" s="3">
        <f>Tavola1!G398-Tavola1!G397</f>
        <v>15</v>
      </c>
      <c r="H398" s="3">
        <f>Tavola1!H398-Tavola1!H397</f>
        <v>7</v>
      </c>
      <c r="I398" s="3">
        <f>Tavola1!J398-Tavola1!J397</f>
        <v>1250</v>
      </c>
      <c r="J398" s="3">
        <f>Tavola1!K398-Tavola1!K397</f>
        <v>380</v>
      </c>
      <c r="K398" s="3">
        <f>Tavola1!L398-Tavola1!L397</f>
        <v>21</v>
      </c>
    </row>
    <row r="399" spans="1:11" x14ac:dyDescent="0.2">
      <c r="A399" s="4">
        <v>44287</v>
      </c>
      <c r="B399" s="3">
        <f>Tavola1!B399-Tavola1!B398</f>
        <v>10305</v>
      </c>
      <c r="C399" s="3">
        <f>Tavola1!C399-Tavola1!C398</f>
        <v>2120</v>
      </c>
      <c r="D399" s="3">
        <f>Tavola1!D399-Tavola1!D398</f>
        <v>1282</v>
      </c>
      <c r="E399" s="3">
        <f>Tavola1!E399-Tavola1!E398</f>
        <v>1181</v>
      </c>
      <c r="F399" s="3">
        <f>Tavola1!F399-Tavola1!F398</f>
        <v>8</v>
      </c>
      <c r="G399" s="3">
        <f>Tavola1!G399-Tavola1!G398</f>
        <v>5</v>
      </c>
      <c r="H399" s="3">
        <f>Tavola1!H399-Tavola1!H398</f>
        <v>3</v>
      </c>
      <c r="I399" s="3">
        <f>Tavola1!J399-Tavola1!J398</f>
        <v>1173</v>
      </c>
      <c r="J399" s="3">
        <f>Tavola1!K399-Tavola1!K398</f>
        <v>82</v>
      </c>
      <c r="K399" s="3">
        <f>Tavola1!L399-Tavola1!L398</f>
        <v>19</v>
      </c>
    </row>
    <row r="400" spans="1:11" x14ac:dyDescent="0.2">
      <c r="A400" s="4">
        <v>44288</v>
      </c>
      <c r="B400" s="3">
        <f>Tavola1!B400-Tavola1!B399</f>
        <v>21144</v>
      </c>
      <c r="C400" s="3">
        <f>Tavola1!C400-Tavola1!C399</f>
        <v>1907</v>
      </c>
      <c r="D400" s="3">
        <f>Tavola1!D400-Tavola1!D399</f>
        <v>1222</v>
      </c>
      <c r="E400" s="3">
        <f>Tavola1!E400-Tavola1!E399</f>
        <v>1141</v>
      </c>
      <c r="F400" s="3">
        <f>Tavola1!F400-Tavola1!F399</f>
        <v>9</v>
      </c>
      <c r="G400" s="3">
        <f>Tavola1!G400-Tavola1!G399</f>
        <v>2</v>
      </c>
      <c r="H400" s="3">
        <f>Tavola1!H400-Tavola1!H399</f>
        <v>7</v>
      </c>
      <c r="I400" s="3">
        <f>Tavola1!J400-Tavola1!J399</f>
        <v>1132</v>
      </c>
      <c r="J400" s="3">
        <f>Tavola1!K400-Tavola1!K399</f>
        <v>66</v>
      </c>
      <c r="K400" s="3">
        <f>Tavola1!L400-Tavola1!L399</f>
        <v>15</v>
      </c>
    </row>
    <row r="401" spans="1:11" x14ac:dyDescent="0.2">
      <c r="A401" s="4">
        <v>44289</v>
      </c>
      <c r="B401" s="3">
        <f>Tavola1!B401-Tavola1!B400</f>
        <v>19939</v>
      </c>
      <c r="C401" s="3">
        <f>Tavola1!C401-Tavola1!C400</f>
        <v>1753</v>
      </c>
      <c r="D401" s="3">
        <f>Tavola1!D401-Tavola1!D400</f>
        <v>1014</v>
      </c>
      <c r="E401" s="3">
        <f>Tavola1!E401-Tavola1!E400</f>
        <v>914</v>
      </c>
      <c r="F401" s="3">
        <f>Tavola1!F401-Tavola1!F400</f>
        <v>6</v>
      </c>
      <c r="G401" s="3">
        <f>Tavola1!G401-Tavola1!G400</f>
        <v>4</v>
      </c>
      <c r="H401" s="3">
        <f>Tavola1!H401-Tavola1!H400</f>
        <v>2</v>
      </c>
      <c r="I401" s="3">
        <f>Tavola1!J401-Tavola1!J400</f>
        <v>908</v>
      </c>
      <c r="J401" s="3">
        <f>Tavola1!K401-Tavola1!K400</f>
        <v>86</v>
      </c>
      <c r="K401" s="3">
        <f>Tavola1!L401-Tavola1!L400</f>
        <v>14</v>
      </c>
    </row>
    <row r="402" spans="1:11" x14ac:dyDescent="0.2">
      <c r="A402" s="4">
        <v>44290</v>
      </c>
      <c r="B402" s="3">
        <f>Tavola1!B402-Tavola1!B401</f>
        <v>18093</v>
      </c>
      <c r="C402" s="3">
        <f>Tavola1!C402-Tavola1!C401</f>
        <v>1601</v>
      </c>
      <c r="D402" s="3">
        <f>Tavola1!D402-Tavola1!D401</f>
        <v>1015</v>
      </c>
      <c r="E402" s="3">
        <f>Tavola1!E402-Tavola1!E401</f>
        <v>927</v>
      </c>
      <c r="F402" s="3">
        <f>Tavola1!F402-Tavola1!F401</f>
        <v>73</v>
      </c>
      <c r="G402" s="3">
        <f>Tavola1!G402-Tavola1!G401</f>
        <v>72</v>
      </c>
      <c r="H402" s="3">
        <f>Tavola1!H402-Tavola1!H401</f>
        <v>1</v>
      </c>
      <c r="I402" s="3">
        <f>Tavola1!J402-Tavola1!J401</f>
        <v>854</v>
      </c>
      <c r="J402" s="3">
        <f>Tavola1!K402-Tavola1!K401</f>
        <v>67</v>
      </c>
      <c r="K402" s="3">
        <f>Tavola1!L402-Tavola1!L401</f>
        <v>21</v>
      </c>
    </row>
    <row r="403" spans="1:11" x14ac:dyDescent="0.2">
      <c r="A403" s="4">
        <v>44291</v>
      </c>
      <c r="B403" s="3">
        <f>Tavola1!B403-Tavola1!B402</f>
        <v>7561</v>
      </c>
      <c r="C403" s="3">
        <f>Tavola1!C403-Tavola1!C402</f>
        <v>1650</v>
      </c>
      <c r="D403" s="3">
        <f>Tavola1!D403-Tavola1!D402</f>
        <v>909</v>
      </c>
      <c r="E403" s="3">
        <f>Tavola1!E403-Tavola1!E402</f>
        <v>853</v>
      </c>
      <c r="F403" s="3">
        <f>Tavola1!F403-Tavola1!F402</f>
        <v>56</v>
      </c>
      <c r="G403" s="3">
        <f>Tavola1!G403-Tavola1!G402</f>
        <v>51</v>
      </c>
      <c r="H403" s="3">
        <f>Tavola1!H403-Tavola1!H402</f>
        <v>5</v>
      </c>
      <c r="I403" s="3">
        <f>Tavola1!J403-Tavola1!J402</f>
        <v>797</v>
      </c>
      <c r="J403" s="3">
        <f>Tavola1!K403-Tavola1!K402</f>
        <v>36</v>
      </c>
      <c r="K403" s="3">
        <f>Tavola1!L403-Tavola1!L402</f>
        <v>20</v>
      </c>
    </row>
    <row r="404" spans="1:11" x14ac:dyDescent="0.2">
      <c r="A404" s="4">
        <v>44292</v>
      </c>
      <c r="B404" s="3">
        <f>Tavola1!B404-Tavola1!B403</f>
        <v>11769</v>
      </c>
      <c r="C404" s="3">
        <f>Tavola1!C404-Tavola1!C403</f>
        <v>1425</v>
      </c>
      <c r="D404" s="3">
        <f>Tavola1!D404-Tavola1!D403</f>
        <v>783</v>
      </c>
      <c r="E404" s="3">
        <f>Tavola1!E404-Tavola1!E403</f>
        <v>747</v>
      </c>
      <c r="F404" s="3">
        <f>Tavola1!F404-Tavola1!F403</f>
        <v>59</v>
      </c>
      <c r="G404" s="3">
        <f>Tavola1!G404-Tavola1!G403</f>
        <v>57</v>
      </c>
      <c r="H404" s="3">
        <f>Tavola1!H404-Tavola1!H403</f>
        <v>2</v>
      </c>
      <c r="I404" s="3">
        <f>Tavola1!J404-Tavola1!J403</f>
        <v>688</v>
      </c>
      <c r="J404" s="3">
        <f>Tavola1!K404-Tavola1!K403</f>
        <v>23</v>
      </c>
      <c r="K404" s="3">
        <f>Tavola1!L404-Tavola1!L403</f>
        <v>13</v>
      </c>
    </row>
    <row r="405" spans="1:11" x14ac:dyDescent="0.2">
      <c r="A405" s="4">
        <v>44293</v>
      </c>
      <c r="B405" s="3">
        <f>Tavola1!B405-Tavola1!B404</f>
        <v>24958</v>
      </c>
      <c r="C405" s="3">
        <f>Tavola1!C405-Tavola1!C404</f>
        <v>1931</v>
      </c>
      <c r="D405" s="3">
        <f>Tavola1!D405-Tavola1!D404</f>
        <v>998</v>
      </c>
      <c r="E405" s="3">
        <f>Tavola1!E405-Tavola1!E404</f>
        <v>894</v>
      </c>
      <c r="F405" s="3">
        <f>Tavola1!F405-Tavola1!F404</f>
        <v>40</v>
      </c>
      <c r="G405" s="3">
        <f>Tavola1!G405-Tavola1!G404</f>
        <v>43</v>
      </c>
      <c r="H405" s="3">
        <f>Tavola1!H405-Tavola1!H404</f>
        <v>-3</v>
      </c>
      <c r="I405" s="3">
        <f>Tavola1!J405-Tavola1!J404</f>
        <v>854</v>
      </c>
      <c r="J405" s="3">
        <f>Tavola1!K405-Tavola1!K404</f>
        <v>88</v>
      </c>
      <c r="K405" s="3">
        <f>Tavola1!L405-Tavola1!L404</f>
        <v>16</v>
      </c>
    </row>
    <row r="406" spans="1:11" x14ac:dyDescent="0.2">
      <c r="A406" s="4">
        <v>44294</v>
      </c>
      <c r="B406" s="3">
        <f>Tavola1!B406-Tavola1!B405</f>
        <v>27170</v>
      </c>
      <c r="C406" s="3">
        <f>Tavola1!C406-Tavola1!C405</f>
        <v>10095</v>
      </c>
      <c r="D406" s="3">
        <f>Tavola1!D406-Tavola1!D405</f>
        <v>1287</v>
      </c>
      <c r="E406" s="3">
        <f>Tavola1!E406-Tavola1!E405</f>
        <v>1181</v>
      </c>
      <c r="F406" s="3">
        <f>Tavola1!F406-Tavola1!F405</f>
        <v>1</v>
      </c>
      <c r="G406" s="3">
        <f>Tavola1!G406-Tavola1!G405</f>
        <v>-6</v>
      </c>
      <c r="H406" s="3">
        <f>Tavola1!H406-Tavola1!H405</f>
        <v>7</v>
      </c>
      <c r="I406" s="3">
        <f>Tavola1!J406-Tavola1!J405</f>
        <v>1180</v>
      </c>
      <c r="J406" s="3">
        <f>Tavola1!K406-Tavola1!K405</f>
        <v>95</v>
      </c>
      <c r="K406" s="3">
        <f>Tavola1!L406-Tavola1!L405</f>
        <v>11</v>
      </c>
    </row>
    <row r="407" spans="1:11" x14ac:dyDescent="0.2">
      <c r="A407" s="4">
        <v>44295</v>
      </c>
      <c r="B407" s="3">
        <f>Tavola1!B407-Tavola1!B406</f>
        <v>32182</v>
      </c>
      <c r="C407" s="3">
        <f>Tavola1!C407-Tavola1!C406</f>
        <v>10798</v>
      </c>
      <c r="D407" s="3">
        <f>Tavola1!D407-Tavola1!D406</f>
        <v>1505</v>
      </c>
      <c r="E407" s="3">
        <f>Tavola1!E407-Tavola1!E406</f>
        <v>-4775</v>
      </c>
      <c r="F407" s="3">
        <f>Tavola1!F407-Tavola1!F406</f>
        <v>34</v>
      </c>
      <c r="G407" s="3">
        <f>Tavola1!G407-Tavola1!G406</f>
        <v>30</v>
      </c>
      <c r="H407" s="3">
        <f>Tavola1!H407-Tavola1!H406</f>
        <v>4</v>
      </c>
      <c r="I407" s="3">
        <f>Tavola1!J407-Tavola1!J406</f>
        <v>-4809</v>
      </c>
      <c r="J407" s="3">
        <f>Tavola1!K407-Tavola1!K406</f>
        <v>6022</v>
      </c>
      <c r="K407" s="3">
        <f>Tavola1!L407-Tavola1!L406</f>
        <v>258</v>
      </c>
    </row>
    <row r="408" spans="1:11" x14ac:dyDescent="0.2">
      <c r="A408" s="4">
        <v>44296</v>
      </c>
      <c r="B408" s="3">
        <f>Tavola1!B408-Tavola1!B407</f>
        <v>26229</v>
      </c>
      <c r="C408" s="3">
        <f>Tavola1!C408-Tavola1!C407</f>
        <v>8840</v>
      </c>
      <c r="D408" s="3">
        <f>Tavola1!D408-Tavola1!D407</f>
        <v>1229</v>
      </c>
      <c r="E408" s="3">
        <f>Tavola1!E408-Tavola1!E407</f>
        <v>439</v>
      </c>
      <c r="F408" s="3">
        <f>Tavola1!F408-Tavola1!F407</f>
        <v>-1</v>
      </c>
      <c r="G408" s="3">
        <f>Tavola1!G408-Tavola1!G407</f>
        <v>3</v>
      </c>
      <c r="H408" s="3">
        <f>Tavola1!H408-Tavola1!H407</f>
        <v>-4</v>
      </c>
      <c r="I408" s="3">
        <f>Tavola1!J408-Tavola1!J407</f>
        <v>440</v>
      </c>
      <c r="J408" s="3">
        <f>Tavola1!K408-Tavola1!K407</f>
        <v>776</v>
      </c>
      <c r="K408" s="3">
        <f>Tavola1!L408-Tavola1!L407</f>
        <v>14</v>
      </c>
    </row>
    <row r="409" spans="1:11" x14ac:dyDescent="0.2">
      <c r="A409" s="4">
        <v>44297</v>
      </c>
      <c r="B409" s="3">
        <f>Tavola1!B409-Tavola1!B408</f>
        <v>16541</v>
      </c>
      <c r="C409" s="3">
        <f>Tavola1!C409-Tavola1!C408</f>
        <v>7190</v>
      </c>
      <c r="D409" s="3">
        <f>Tavola1!D409-Tavola1!D408</f>
        <v>1120</v>
      </c>
      <c r="E409" s="3">
        <f>Tavola1!E409-Tavola1!E408</f>
        <v>780</v>
      </c>
      <c r="F409" s="3">
        <f>Tavola1!F409-Tavola1!F408</f>
        <v>3</v>
      </c>
      <c r="G409" s="3">
        <f>Tavola1!G409-Tavola1!G408</f>
        <v>-4</v>
      </c>
      <c r="H409" s="3">
        <f>Tavola1!H409-Tavola1!H408</f>
        <v>7</v>
      </c>
      <c r="I409" s="3">
        <f>Tavola1!J409-Tavola1!J408</f>
        <v>777</v>
      </c>
      <c r="J409" s="3">
        <f>Tavola1!K409-Tavola1!K408</f>
        <v>331</v>
      </c>
      <c r="K409" s="3">
        <f>Tavola1!L409-Tavola1!L408</f>
        <v>9</v>
      </c>
    </row>
  </sheetData>
  <mergeCells count="1"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70C0"/>
  </sheetPr>
  <dimension ref="A1:K409"/>
  <sheetViews>
    <sheetView showGridLines="0" workbookViewId="0">
      <pane ySplit="15" topLeftCell="A395" activePane="bottomLeft" state="frozen"/>
      <selection pane="bottomLeft" activeCell="A390" sqref="A390:K409"/>
    </sheetView>
  </sheetViews>
  <sheetFormatPr defaultRowHeight="15" outlineLevelRow="1" x14ac:dyDescent="0.2"/>
  <cols>
    <col min="2" max="11" width="10.625" customWidth="1"/>
  </cols>
  <sheetData>
    <row r="1" spans="1:11" ht="25.5" customHeight="1" x14ac:dyDescent="0.2">
      <c r="A1" s="35" t="s">
        <v>21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25.5" x14ac:dyDescent="0.2">
      <c r="A2" s="10"/>
      <c r="B2" s="11" t="s">
        <v>0</v>
      </c>
      <c r="C2" s="11" t="s">
        <v>151</v>
      </c>
      <c r="D2" s="11" t="s">
        <v>19</v>
      </c>
      <c r="E2" s="11" t="s">
        <v>2</v>
      </c>
      <c r="F2" s="12" t="s">
        <v>3</v>
      </c>
      <c r="G2" s="12" t="s">
        <v>17</v>
      </c>
      <c r="H2" s="11" t="s">
        <v>16</v>
      </c>
      <c r="I2" s="12" t="s">
        <v>4</v>
      </c>
      <c r="J2" s="11" t="s">
        <v>5</v>
      </c>
      <c r="K2" s="11" t="s">
        <v>6</v>
      </c>
    </row>
    <row r="3" spans="1:11" hidden="1" outlineLevel="1" x14ac:dyDescent="0.2">
      <c r="A3" s="4">
        <v>43891</v>
      </c>
      <c r="F3" s="5"/>
      <c r="G3" s="5"/>
      <c r="I3" s="5"/>
    </row>
    <row r="4" spans="1:11" hidden="1" outlineLevel="1" x14ac:dyDescent="0.2">
      <c r="A4" s="4">
        <v>43892</v>
      </c>
      <c r="F4" s="5"/>
      <c r="G4" s="5"/>
      <c r="I4" s="5"/>
    </row>
    <row r="5" spans="1:11" hidden="1" outlineLevel="1" x14ac:dyDescent="0.2">
      <c r="A5" s="4">
        <v>43893</v>
      </c>
      <c r="F5" s="5"/>
      <c r="G5" s="5"/>
      <c r="I5" s="5"/>
    </row>
    <row r="6" spans="1:11" hidden="1" outlineLevel="1" x14ac:dyDescent="0.2">
      <c r="A6" s="4">
        <v>43894</v>
      </c>
      <c r="B6">
        <v>367</v>
      </c>
      <c r="D6">
        <v>18</v>
      </c>
      <c r="E6">
        <v>18</v>
      </c>
      <c r="F6" s="5">
        <v>5</v>
      </c>
      <c r="G6" s="5"/>
      <c r="H6">
        <v>0</v>
      </c>
      <c r="I6" s="5">
        <v>13</v>
      </c>
      <c r="J6">
        <v>0</v>
      </c>
      <c r="K6">
        <v>0</v>
      </c>
    </row>
    <row r="7" spans="1:11" hidden="1" outlineLevel="1" x14ac:dyDescent="0.2">
      <c r="A7" s="4">
        <v>43895</v>
      </c>
      <c r="B7">
        <v>440</v>
      </c>
      <c r="D7">
        <v>21</v>
      </c>
      <c r="E7">
        <v>21</v>
      </c>
      <c r="F7" s="5">
        <v>6</v>
      </c>
      <c r="G7" s="5"/>
      <c r="H7">
        <v>0</v>
      </c>
      <c r="I7" s="5">
        <v>15</v>
      </c>
      <c r="J7">
        <v>0</v>
      </c>
      <c r="K7">
        <v>0</v>
      </c>
    </row>
    <row r="8" spans="1:11" hidden="1" outlineLevel="1" x14ac:dyDescent="0.2">
      <c r="A8" s="4">
        <v>43896</v>
      </c>
      <c r="B8">
        <v>547</v>
      </c>
      <c r="D8">
        <v>24</v>
      </c>
      <c r="E8">
        <v>24</v>
      </c>
      <c r="F8" s="5">
        <v>7</v>
      </c>
      <c r="G8" s="5"/>
      <c r="H8">
        <v>0</v>
      </c>
      <c r="I8" s="5">
        <v>17</v>
      </c>
      <c r="J8">
        <v>0</v>
      </c>
      <c r="K8">
        <v>0</v>
      </c>
    </row>
    <row r="9" spans="1:11" hidden="1" outlineLevel="1" x14ac:dyDescent="0.2">
      <c r="A9" s="4">
        <v>43897</v>
      </c>
      <c r="B9">
        <v>643</v>
      </c>
      <c r="D9">
        <v>35</v>
      </c>
      <c r="E9">
        <v>35</v>
      </c>
      <c r="F9" s="5">
        <v>8</v>
      </c>
      <c r="G9" s="5"/>
      <c r="H9">
        <v>0</v>
      </c>
      <c r="I9" s="5">
        <v>27</v>
      </c>
    </row>
    <row r="10" spans="1:11" hidden="1" outlineLevel="1" x14ac:dyDescent="0.2">
      <c r="A10" s="4">
        <v>43898</v>
      </c>
      <c r="F10" s="5"/>
      <c r="G10" s="5"/>
      <c r="H10">
        <v>0</v>
      </c>
      <c r="I10" s="5"/>
    </row>
    <row r="11" spans="1:11" hidden="1" outlineLevel="1" x14ac:dyDescent="0.2">
      <c r="A11" s="4">
        <v>43899</v>
      </c>
      <c r="B11">
        <v>836</v>
      </c>
      <c r="D11">
        <v>54</v>
      </c>
      <c r="E11">
        <v>54</v>
      </c>
      <c r="F11" s="5">
        <v>19</v>
      </c>
      <c r="G11" s="5"/>
      <c r="H11">
        <v>1</v>
      </c>
      <c r="I11" s="5">
        <v>35</v>
      </c>
      <c r="J11">
        <v>0</v>
      </c>
      <c r="K11">
        <v>0</v>
      </c>
    </row>
    <row r="12" spans="1:11" hidden="1" outlineLevel="1" x14ac:dyDescent="0.2">
      <c r="A12" s="4">
        <v>43900</v>
      </c>
      <c r="B12">
        <v>955</v>
      </c>
      <c r="D12">
        <v>62</v>
      </c>
      <c r="E12">
        <v>60</v>
      </c>
      <c r="F12" s="5">
        <v>19</v>
      </c>
      <c r="G12" s="5"/>
      <c r="H12">
        <v>1</v>
      </c>
      <c r="I12" s="5">
        <v>41</v>
      </c>
      <c r="J12">
        <v>2</v>
      </c>
      <c r="K12">
        <v>0</v>
      </c>
    </row>
    <row r="13" spans="1:11" hidden="1" outlineLevel="1" x14ac:dyDescent="0.2">
      <c r="A13" s="4">
        <v>43901</v>
      </c>
      <c r="F13" s="5"/>
      <c r="G13" s="5"/>
      <c r="H13">
        <v>1</v>
      </c>
      <c r="I13" s="5"/>
    </row>
    <row r="14" spans="1:11" hidden="1" outlineLevel="1" x14ac:dyDescent="0.2">
      <c r="A14" s="4">
        <v>43902</v>
      </c>
      <c r="F14" s="5"/>
      <c r="G14" s="5"/>
      <c r="H14">
        <v>5</v>
      </c>
      <c r="I14" s="5"/>
    </row>
    <row r="15" spans="1:11" hidden="1" outlineLevel="1" x14ac:dyDescent="0.2">
      <c r="A15" s="4">
        <v>43903</v>
      </c>
      <c r="B15">
        <v>1496</v>
      </c>
      <c r="D15">
        <v>130</v>
      </c>
      <c r="E15">
        <v>126</v>
      </c>
      <c r="F15" s="5">
        <v>44</v>
      </c>
      <c r="G15" s="5"/>
      <c r="H15">
        <v>7</v>
      </c>
      <c r="I15" s="5">
        <v>82</v>
      </c>
      <c r="J15">
        <v>2</v>
      </c>
      <c r="K15">
        <v>2</v>
      </c>
    </row>
    <row r="16" spans="1:11" hidden="1" outlineLevel="1" collapsed="1" x14ac:dyDescent="0.2">
      <c r="A16" s="4">
        <v>43904</v>
      </c>
      <c r="B16" s="13">
        <f>(Tavola1!B16-Tavola1!B15)/Tavola1!B15</f>
        <v>0.40374331550802139</v>
      </c>
      <c r="C16" s="13"/>
      <c r="D16" s="13">
        <f>(Tavola1!D16-Tavola1!D15)/Tavola1!D15</f>
        <v>0.2</v>
      </c>
      <c r="E16" s="13">
        <f>(Tavola1!E16-Tavola1!E15)/Tavola1!E15</f>
        <v>0.19047619047619047</v>
      </c>
      <c r="F16" s="13">
        <f>(Tavola1!F16-Tavola1!F15)/Tavola1!F15</f>
        <v>0.20454545454545456</v>
      </c>
      <c r="G16" s="13">
        <f>(Tavola1!G16-Tavola1!G15)/Tavola1!G15</f>
        <v>0.13513513513513514</v>
      </c>
      <c r="H16" s="13">
        <f>(Tavola1!H16-Tavola1!H15)/Tavola1!H15</f>
        <v>0.5714285714285714</v>
      </c>
      <c r="I16" s="13">
        <f>(Tavola1!J16-Tavola1!J15)/Tavola1!J15</f>
        <v>0.18292682926829268</v>
      </c>
      <c r="J16" s="13">
        <f>(Tavola1!K16-Tavola1!K15)/Tavola1!K15</f>
        <v>1</v>
      </c>
      <c r="K16" s="13">
        <f>(Tavola1!L16-Tavola1!L15)/Tavola1!L15</f>
        <v>0</v>
      </c>
    </row>
    <row r="17" spans="1:11" hidden="1" outlineLevel="1" x14ac:dyDescent="0.2">
      <c r="A17" s="4">
        <v>43905</v>
      </c>
      <c r="B17" s="13">
        <f>(Tavola1!B17-Tavola1!B16)/Tavola1!B16</f>
        <v>0.16761904761904761</v>
      </c>
      <c r="C17" s="13"/>
      <c r="D17" s="13">
        <f>(Tavola1!D17-Tavola1!D16)/Tavola1!D16</f>
        <v>0.20512820512820512</v>
      </c>
      <c r="E17" s="13">
        <f>(Tavola1!E17-Tavola1!E16)/Tavola1!E16</f>
        <v>0.19333333333333333</v>
      </c>
      <c r="F17" s="13">
        <f>(Tavola1!F17-Tavola1!F16)/Tavola1!F16</f>
        <v>0.33962264150943394</v>
      </c>
      <c r="G17" s="13">
        <f>(Tavola1!G17-Tavola1!G16)/Tavola1!G16</f>
        <v>0.33333333333333331</v>
      </c>
      <c r="H17" s="13">
        <f>(Tavola1!H17-Tavola1!H16)/Tavola1!H16</f>
        <v>0.36363636363636365</v>
      </c>
      <c r="I17" s="13">
        <f>(Tavola1!J17-Tavola1!J16)/Tavola1!J16</f>
        <v>0.1134020618556701</v>
      </c>
      <c r="J17" s="13">
        <f>(Tavola1!K17-Tavola1!K16)/Tavola1!K16</f>
        <v>0.75</v>
      </c>
      <c r="K17" s="13">
        <f>(Tavola1!L17-Tavola1!L16)/Tavola1!L16</f>
        <v>0</v>
      </c>
    </row>
    <row r="18" spans="1:11" hidden="1" outlineLevel="1" x14ac:dyDescent="0.2">
      <c r="A18" s="4">
        <v>43906</v>
      </c>
      <c r="B18" s="13">
        <f>(Tavola1!B18-Tavola1!B17)/Tavola1!B17</f>
        <v>8.1973898858075045E-2</v>
      </c>
      <c r="C18" s="13"/>
      <c r="D18" s="13">
        <f>(Tavola1!D18-Tavola1!D17)/Tavola1!D17</f>
        <v>0.13297872340425532</v>
      </c>
      <c r="E18" s="13">
        <f>(Tavola1!E18-Tavola1!E17)/Tavola1!E17</f>
        <v>0.13407821229050279</v>
      </c>
      <c r="F18" s="13">
        <f>(Tavola1!F18-Tavola1!F17)/Tavola1!F17</f>
        <v>0.3380281690140845</v>
      </c>
      <c r="G18" s="13">
        <f>(Tavola1!G18-Tavola1!G17)/Tavola1!G17</f>
        <v>0.3392857142857143</v>
      </c>
      <c r="H18" s="13">
        <f>(Tavola1!H18-Tavola1!H17)/Tavola1!H17</f>
        <v>0.33333333333333331</v>
      </c>
      <c r="I18" s="13">
        <f>(Tavola1!J18-Tavola1!J17)/Tavola1!J17</f>
        <v>0</v>
      </c>
      <c r="J18" s="13">
        <f>(Tavola1!K18-Tavola1!K17)/Tavola1!K17</f>
        <v>0.14285714285714285</v>
      </c>
      <c r="K18" s="13">
        <f>(Tavola1!L18-Tavola1!L17)/Tavola1!L17</f>
        <v>0</v>
      </c>
    </row>
    <row r="19" spans="1:11" hidden="1" outlineLevel="1" x14ac:dyDescent="0.2">
      <c r="A19" s="4">
        <v>43907</v>
      </c>
      <c r="B19" s="13">
        <f>(Tavola1!B19-Tavola1!B18)/Tavola1!B18</f>
        <v>9.9133056916698076E-2</v>
      </c>
      <c r="C19" s="13"/>
      <c r="D19" s="13">
        <f>(Tavola1!D19-Tavola1!D18)/Tavola1!D18</f>
        <v>0.11267605633802817</v>
      </c>
      <c r="E19" s="13">
        <f>(Tavola1!E19-Tavola1!E18)/Tavola1!E18</f>
        <v>0.11330049261083744</v>
      </c>
      <c r="F19" s="13">
        <f>(Tavola1!F19-Tavola1!F18)/Tavola1!F18</f>
        <v>0.2</v>
      </c>
      <c r="G19" s="13">
        <f>(Tavola1!G19-Tavola1!G18)/Tavola1!G18</f>
        <v>0.14666666666666667</v>
      </c>
      <c r="H19" s="13">
        <f>(Tavola1!H19-Tavola1!H18)/Tavola1!H18</f>
        <v>0.4</v>
      </c>
      <c r="I19" s="13">
        <f>(Tavola1!J19-Tavola1!J18)/Tavola1!J18</f>
        <v>3.7037037037037035E-2</v>
      </c>
      <c r="J19" s="13">
        <f>(Tavola1!K19-Tavola1!K18)/Tavola1!K18</f>
        <v>0</v>
      </c>
      <c r="K19" s="13">
        <f>(Tavola1!L19-Tavola1!L18)/Tavola1!L18</f>
        <v>0.5</v>
      </c>
    </row>
    <row r="20" spans="1:11" hidden="1" outlineLevel="1" x14ac:dyDescent="0.2">
      <c r="A20" s="4">
        <v>43908</v>
      </c>
      <c r="B20" s="13">
        <f>(Tavola1!B20-Tavola1!B19)/Tavola1!B19</f>
        <v>0.12962962962962962</v>
      </c>
      <c r="C20" s="13"/>
      <c r="D20" s="13">
        <f>(Tavola1!D20-Tavola1!D19)/Tavola1!D19</f>
        <v>0.189873417721519</v>
      </c>
      <c r="E20" s="13">
        <f>(Tavola1!E20-Tavola1!E19)/Tavola1!E19</f>
        <v>0.18141592920353983</v>
      </c>
      <c r="F20" s="13">
        <f>(Tavola1!F20-Tavola1!F19)/Tavola1!F19</f>
        <v>0.13157894736842105</v>
      </c>
      <c r="G20" s="13">
        <f>(Tavola1!G20-Tavola1!G19)/Tavola1!G19</f>
        <v>0.16279069767441862</v>
      </c>
      <c r="H20" s="13">
        <f>(Tavola1!H20-Tavola1!H19)/Tavola1!H19</f>
        <v>3.5714285714285712E-2</v>
      </c>
      <c r="I20" s="13">
        <f>(Tavola1!J20-Tavola1!J19)/Tavola1!J19</f>
        <v>0.23214285714285715</v>
      </c>
      <c r="J20" s="13">
        <f>(Tavola1!K20-Tavola1!K19)/Tavola1!K19</f>
        <v>0.5</v>
      </c>
      <c r="K20" s="13">
        <f>(Tavola1!L20-Tavola1!L19)/Tavola1!L19</f>
        <v>0</v>
      </c>
    </row>
    <row r="21" spans="1:11" hidden="1" outlineLevel="1" x14ac:dyDescent="0.2">
      <c r="A21" s="4">
        <v>43909</v>
      </c>
      <c r="B21" s="13">
        <f>(Tavola1!B21-Tavola1!B20)/Tavola1!B20</f>
        <v>0.20248937462052216</v>
      </c>
      <c r="C21" s="13"/>
      <c r="D21" s="13">
        <f>(Tavola1!D21-Tavola1!D20)/Tavola1!D20</f>
        <v>0.20567375886524822</v>
      </c>
      <c r="E21" s="13">
        <f>(Tavola1!E21-Tavola1!E20)/Tavola1!E20</f>
        <v>0.20224719101123595</v>
      </c>
      <c r="F21" s="13">
        <f>(Tavola1!F21-Tavola1!F20)/Tavola1!F20</f>
        <v>0.38759689922480622</v>
      </c>
      <c r="G21" s="13">
        <f>(Tavola1!G21-Tavola1!G20)/Tavola1!G20</f>
        <v>0.43</v>
      </c>
      <c r="H21" s="13">
        <f>(Tavola1!H21-Tavola1!H20)/Tavola1!H20</f>
        <v>0.2413793103448276</v>
      </c>
      <c r="I21" s="13">
        <f>(Tavola1!J21-Tavola1!J20)/Tavola1!J20</f>
        <v>2.8985507246376812E-2</v>
      </c>
      <c r="J21" s="13">
        <f>(Tavola1!K21-Tavola1!K20)/Tavola1!K20</f>
        <v>0.25</v>
      </c>
      <c r="K21" s="13">
        <f>(Tavola1!L21-Tavola1!L20)/Tavola1!L20</f>
        <v>0.33333333333333331</v>
      </c>
    </row>
    <row r="22" spans="1:11" hidden="1" outlineLevel="1" x14ac:dyDescent="0.2">
      <c r="A22" s="4">
        <v>43910</v>
      </c>
      <c r="B22" s="13">
        <f>(Tavola1!B22-Tavola1!B21)/Tavola1!B21</f>
        <v>0.12799798030800302</v>
      </c>
      <c r="C22" s="13"/>
      <c r="D22" s="13">
        <f>(Tavola1!D22-Tavola1!D21)/Tavola1!D21</f>
        <v>0.2</v>
      </c>
      <c r="E22" s="13">
        <f>(Tavola1!E22-Tavola1!E21)/Tavola1!E21</f>
        <v>0.18068535825545171</v>
      </c>
      <c r="F22" s="13">
        <f>(Tavola1!F22-Tavola1!F21)/Tavola1!F21</f>
        <v>0.17318435754189945</v>
      </c>
      <c r="G22" s="13">
        <f>(Tavola1!G22-Tavola1!G21)/Tavola1!G21</f>
        <v>0.17482517482517482</v>
      </c>
      <c r="H22" s="13">
        <f>(Tavola1!H22-Tavola1!H21)/Tavola1!H21</f>
        <v>0.16666666666666666</v>
      </c>
      <c r="I22" s="13">
        <f>(Tavola1!J22-Tavola1!J21)/Tavola1!J21</f>
        <v>0.19014084507042253</v>
      </c>
      <c r="J22" s="13">
        <f>(Tavola1!K22-Tavola1!K21)/Tavola1!K21</f>
        <v>0.66666666666666663</v>
      </c>
      <c r="K22" s="13">
        <f>(Tavola1!L22-Tavola1!L21)/Tavola1!L21</f>
        <v>0</v>
      </c>
    </row>
    <row r="23" spans="1:11" hidden="1" outlineLevel="1" x14ac:dyDescent="0.2">
      <c r="A23" s="4">
        <v>43911</v>
      </c>
      <c r="B23" s="13">
        <f>(Tavola1!B23-Tavola1!B22)/Tavola1!B22</f>
        <v>9.2882721575649058E-2</v>
      </c>
      <c r="C23" s="13"/>
      <c r="D23" s="13">
        <f>(Tavola1!D23-Tavola1!D22)/Tavola1!D22</f>
        <v>0.20098039215686275</v>
      </c>
      <c r="E23" s="13">
        <f>(Tavola1!E23-Tavola1!E22)/Tavola1!E22</f>
        <v>0.20844327176781002</v>
      </c>
      <c r="F23" s="13">
        <f>(Tavola1!F23-Tavola1!F22)/Tavola1!F22</f>
        <v>0.20952380952380953</v>
      </c>
      <c r="G23" s="13">
        <f>(Tavola1!G23-Tavola1!G22)/Tavola1!G22</f>
        <v>0.22619047619047619</v>
      </c>
      <c r="H23" s="13">
        <f>(Tavola1!H23-Tavola1!H22)/Tavola1!H22</f>
        <v>0.14285714285714285</v>
      </c>
      <c r="I23" s="13">
        <f>(Tavola1!J23-Tavola1!J22)/Tavola1!J22</f>
        <v>0.20710059171597633</v>
      </c>
      <c r="J23" s="13">
        <f>(Tavola1!K23-Tavola1!K22)/Tavola1!K22</f>
        <v>0.04</v>
      </c>
      <c r="K23" s="13">
        <f>(Tavola1!L23-Tavola1!L22)/Tavola1!L22</f>
        <v>0.5</v>
      </c>
    </row>
    <row r="24" spans="1:11" hidden="1" outlineLevel="1" x14ac:dyDescent="0.2">
      <c r="A24" s="4">
        <v>43912</v>
      </c>
      <c r="B24" s="13">
        <f>(Tavola1!B24-Tavola1!B23)/Tavola1!B23</f>
        <v>0.14274011877943887</v>
      </c>
      <c r="C24" s="13"/>
      <c r="D24" s="13">
        <f>(Tavola1!D24-Tavola1!D23)/Tavola1!D23</f>
        <v>0.2857142857142857</v>
      </c>
      <c r="E24" s="13">
        <f>(Tavola1!E24-Tavola1!E23)/Tavola1!E23</f>
        <v>0.30131004366812225</v>
      </c>
      <c r="F24" s="13">
        <f>(Tavola1!F24-Tavola1!F23)/Tavola1!F23</f>
        <v>8.2677165354330714E-2</v>
      </c>
      <c r="G24" s="13">
        <f>(Tavola1!G24-Tavola1!G23)/Tavola1!G23</f>
        <v>6.7961165048543687E-2</v>
      </c>
      <c r="H24" s="13">
        <f>(Tavola1!H24-Tavola1!H23)/Tavola1!H23</f>
        <v>0.14583333333333334</v>
      </c>
      <c r="I24" s="13">
        <f>(Tavola1!J24-Tavola1!J23)/Tavola1!J23</f>
        <v>0.57352941176470584</v>
      </c>
      <c r="J24" s="13">
        <f>(Tavola1!K24-Tavola1!K23)/Tavola1!K23</f>
        <v>0</v>
      </c>
      <c r="K24" s="13">
        <f>(Tavola1!L24-Tavola1!L23)/Tavola1!L23</f>
        <v>0.33333333333333331</v>
      </c>
    </row>
    <row r="25" spans="1:11" hidden="1" outlineLevel="1" x14ac:dyDescent="0.2">
      <c r="A25" s="4">
        <v>43913</v>
      </c>
      <c r="B25" s="13">
        <f>(Tavola1!B25-Tavola1!B24)/Tavola1!B24</f>
        <v>0.1424731182795699</v>
      </c>
      <c r="C25" s="13"/>
      <c r="D25" s="13">
        <f>(Tavola1!D25-Tavola1!D24)/Tavola1!D24</f>
        <v>0.14444444444444443</v>
      </c>
      <c r="E25" s="13">
        <f>(Tavola1!E25-Tavola1!E24)/Tavola1!E24</f>
        <v>0.14261744966442952</v>
      </c>
      <c r="F25" s="13">
        <f>(Tavola1!F25-Tavola1!F24)/Tavola1!F24</f>
        <v>0.12727272727272726</v>
      </c>
      <c r="G25" s="13">
        <f>(Tavola1!G25-Tavola1!G24)/Tavola1!G24</f>
        <v>0.13636363636363635</v>
      </c>
      <c r="H25" s="13">
        <f>(Tavola1!H25-Tavola1!H24)/Tavola1!H24</f>
        <v>9.0909090909090912E-2</v>
      </c>
      <c r="I25" s="13">
        <f>(Tavola1!J25-Tavola1!J24)/Tavola1!J24</f>
        <v>0.1557632398753894</v>
      </c>
      <c r="J25" s="13">
        <f>(Tavola1!K25-Tavola1!K24)/Tavola1!K24</f>
        <v>3.8461538461538464E-2</v>
      </c>
      <c r="K25" s="13">
        <f>(Tavola1!L25-Tavola1!L24)/Tavola1!L24</f>
        <v>0.625</v>
      </c>
    </row>
    <row r="26" spans="1:11" hidden="1" outlineLevel="1" x14ac:dyDescent="0.2">
      <c r="A26" s="4">
        <v>43914</v>
      </c>
      <c r="B26" s="13">
        <f>(Tavola1!B26-Tavola1!B25)/Tavola1!B25</f>
        <v>0.12470588235294118</v>
      </c>
      <c r="C26" s="13"/>
      <c r="D26" s="13">
        <f>(Tavola1!D26-Tavola1!D25)/Tavola1!D25</f>
        <v>0.17337031900138697</v>
      </c>
      <c r="E26" s="13">
        <f>(Tavola1!E26-Tavola1!E25)/Tavola1!E25</f>
        <v>0.17327459618208516</v>
      </c>
      <c r="F26" s="13">
        <f>(Tavola1!F26-Tavola1!F25)/Tavola1!F25</f>
        <v>8.7096774193548387E-2</v>
      </c>
      <c r="G26" s="13">
        <f>(Tavola1!G26-Tavola1!G25)/Tavola1!G25</f>
        <v>0.08</v>
      </c>
      <c r="H26" s="13">
        <f>(Tavola1!H26-Tavola1!H25)/Tavola1!H25</f>
        <v>0.11666666666666667</v>
      </c>
      <c r="I26" s="13">
        <f>(Tavola1!J26-Tavola1!J25)/Tavola1!J25</f>
        <v>0.24528301886792453</v>
      </c>
      <c r="J26" s="13">
        <f>(Tavola1!K26-Tavola1!K25)/Tavola1!K25</f>
        <v>0</v>
      </c>
      <c r="K26" s="13">
        <f>(Tavola1!L26-Tavola1!L25)/Tavola1!L25</f>
        <v>0.53846153846153844</v>
      </c>
    </row>
    <row r="27" spans="1:11" hidden="1" outlineLevel="1" x14ac:dyDescent="0.2">
      <c r="A27" s="4">
        <v>43915</v>
      </c>
      <c r="B27" s="13">
        <f>(Tavola1!B27-Tavola1!B26)/Tavola1!B26</f>
        <v>0.16792189679218969</v>
      </c>
      <c r="C27" s="13"/>
      <c r="D27" s="13">
        <f>(Tavola1!D27-Tavola1!D26)/Tavola1!D26</f>
        <v>0.17494089834515367</v>
      </c>
      <c r="E27" s="13">
        <f>(Tavola1!E27-Tavola1!E26)/Tavola1!E26</f>
        <v>0.17146433041301626</v>
      </c>
      <c r="F27" s="13">
        <f>(Tavola1!F27-Tavola1!F26)/Tavola1!F26</f>
        <v>0.18397626112759644</v>
      </c>
      <c r="G27" s="13">
        <f>(Tavola1!G27-Tavola1!G26)/Tavola1!G26</f>
        <v>0.18148148148148149</v>
      </c>
      <c r="H27" s="13">
        <f>(Tavola1!H27-Tavola1!H26)/Tavola1!H26</f>
        <v>0.19402985074626866</v>
      </c>
      <c r="I27" s="13">
        <f>(Tavola1!J27-Tavola1!J26)/Tavola1!J26</f>
        <v>0.16233766233766234</v>
      </c>
      <c r="J27" s="13">
        <f>(Tavola1!K27-Tavola1!K26)/Tavola1!K26</f>
        <v>0.22222222222222221</v>
      </c>
      <c r="K27" s="13">
        <f>(Tavola1!L27-Tavola1!L26)/Tavola1!L26</f>
        <v>0.25</v>
      </c>
    </row>
    <row r="28" spans="1:11" hidden="1" outlineLevel="1" x14ac:dyDescent="0.2">
      <c r="A28" s="4">
        <v>43916</v>
      </c>
      <c r="B28" s="13">
        <f>(Tavola1!B28-Tavola1!B27)/Tavola1!B27</f>
        <v>0.15333174110341533</v>
      </c>
      <c r="C28" s="13"/>
      <c r="D28" s="13">
        <f>(Tavola1!D28-Tavola1!D27)/Tavola1!D27</f>
        <v>0.17102615694164991</v>
      </c>
      <c r="E28" s="13">
        <f>(Tavola1!E28-Tavola1!E27)/Tavola1!E27</f>
        <v>0.16987179487179488</v>
      </c>
      <c r="F28" s="13">
        <f>(Tavola1!F28-Tavola1!F27)/Tavola1!F27</f>
        <v>3.7593984962406013E-2</v>
      </c>
      <c r="G28" s="13">
        <f>(Tavola1!G28-Tavola1!G27)/Tavola1!G27</f>
        <v>8.4639498432601878E-2</v>
      </c>
      <c r="H28" s="13">
        <f>(Tavola1!H28-Tavola1!H27)/Tavola1!H27</f>
        <v>-0.15</v>
      </c>
      <c r="I28" s="13">
        <f>(Tavola1!J28-Tavola1!J27)/Tavola1!J27</f>
        <v>0.26815642458100558</v>
      </c>
      <c r="J28" s="13">
        <f>(Tavola1!K28-Tavola1!K27)/Tavola1!K27</f>
        <v>9.0909090909090912E-2</v>
      </c>
      <c r="K28" s="13">
        <f>(Tavola1!L28-Tavola1!L27)/Tavola1!L27</f>
        <v>0.32</v>
      </c>
    </row>
    <row r="29" spans="1:11" hidden="1" outlineLevel="1" x14ac:dyDescent="0.2">
      <c r="A29" s="4">
        <v>43917</v>
      </c>
      <c r="B29" s="13">
        <f>(Tavola1!B29-Tavola1!B28)/Tavola1!B28</f>
        <v>0.14713191136881343</v>
      </c>
      <c r="C29" s="13"/>
      <c r="D29" s="13">
        <f>(Tavola1!D29-Tavola1!D28)/Tavola1!D28</f>
        <v>8.247422680412371E-2</v>
      </c>
      <c r="E29" s="13">
        <f>(Tavola1!E29-Tavola1!E28)/Tavola1!E28</f>
        <v>6.6666666666666666E-2</v>
      </c>
      <c r="F29" s="13">
        <f>(Tavola1!F29-Tavola1!F28)/Tavola1!F28</f>
        <v>0.20772946859903382</v>
      </c>
      <c r="G29" s="13">
        <f>(Tavola1!G29-Tavola1!G28)/Tavola1!G28</f>
        <v>0.22832369942196531</v>
      </c>
      <c r="H29" s="13">
        <f>(Tavola1!H29-Tavola1!H28)/Tavola1!H28</f>
        <v>0.10294117647058823</v>
      </c>
      <c r="I29" s="13">
        <f>(Tavola1!J29-Tavola1!J28)/Tavola1!J28</f>
        <v>-1.908957415565345E-2</v>
      </c>
      <c r="J29" s="13">
        <f>(Tavola1!K29-Tavola1!K28)/Tavola1!K28</f>
        <v>0.47222222222222221</v>
      </c>
      <c r="K29" s="13">
        <f>(Tavola1!L29-Tavola1!L28)/Tavola1!L28</f>
        <v>0.18181818181818182</v>
      </c>
    </row>
    <row r="30" spans="1:11" hidden="1" outlineLevel="1" x14ac:dyDescent="0.2">
      <c r="A30" s="4">
        <v>43918</v>
      </c>
      <c r="B30" s="13">
        <f>(Tavola1!B30-Tavola1!B29)/Tavola1!B29</f>
        <v>0.1820561422511057</v>
      </c>
      <c r="C30" s="13"/>
      <c r="D30" s="13">
        <f>(Tavola1!D30-Tavola1!D29)/Tavola1!D29</f>
        <v>7.857142857142857E-2</v>
      </c>
      <c r="E30" s="13">
        <f>(Tavola1!E30-Tavola1!E29)/Tavola1!E29</f>
        <v>6.3356164383561647E-2</v>
      </c>
      <c r="F30" s="13">
        <f>(Tavola1!F30-Tavola1!F29)/Tavola1!F29</f>
        <v>2.4E-2</v>
      </c>
      <c r="G30" s="13">
        <f>(Tavola1!G30-Tavola1!G29)/Tavola1!G29</f>
        <v>3.7647058823529408E-2</v>
      </c>
      <c r="H30" s="13">
        <f>(Tavola1!H30-Tavola1!H29)/Tavola1!H29</f>
        <v>-5.3333333333333337E-2</v>
      </c>
      <c r="I30" s="13">
        <f>(Tavola1!J30-Tavola1!J29)/Tavola1!J29</f>
        <v>9.2814371257485026E-2</v>
      </c>
      <c r="J30" s="13">
        <f>(Tavola1!K30-Tavola1!K29)/Tavola1!K29</f>
        <v>0.13207547169811321</v>
      </c>
      <c r="K30" s="13">
        <f>(Tavola1!L30-Tavola1!L29)/Tavola1!L29</f>
        <v>0.46153846153846156</v>
      </c>
    </row>
    <row r="31" spans="1:11" hidden="1" outlineLevel="1" x14ac:dyDescent="0.2">
      <c r="A31" s="4">
        <v>43919</v>
      </c>
      <c r="B31" s="13">
        <f>(Tavola1!B31-Tavola1!B30)/Tavola1!B30</f>
        <v>5.4825901038485031E-2</v>
      </c>
      <c r="C31" s="13"/>
      <c r="D31" s="13">
        <f>(Tavola1!D31-Tavola1!D30)/Tavola1!D30</f>
        <v>7.4319352465047825E-2</v>
      </c>
      <c r="E31" s="13">
        <f>(Tavola1!E31-Tavola1!E30)/Tavola1!E30</f>
        <v>7.0853462157809979E-2</v>
      </c>
      <c r="F31" s="13">
        <f>(Tavola1!F31-Tavola1!F30)/Tavola1!F30</f>
        <v>1.953125E-2</v>
      </c>
      <c r="G31" s="13">
        <f>(Tavola1!G31-Tavola1!G30)/Tavola1!G30</f>
        <v>2.2675736961451247E-2</v>
      </c>
      <c r="H31" s="13">
        <f>(Tavola1!H31-Tavola1!H30)/Tavola1!H30</f>
        <v>0</v>
      </c>
      <c r="I31" s="13">
        <f>(Tavola1!J31-Tavola1!J30)/Tavola1!J30</f>
        <v>0.10684931506849316</v>
      </c>
      <c r="J31" s="13">
        <f>(Tavola1!K31-Tavola1!K30)/Tavola1!K30</f>
        <v>8.3333333333333329E-2</v>
      </c>
      <c r="K31" s="13">
        <f>(Tavola1!L31-Tavola1!L30)/Tavola1!L30</f>
        <v>0.14035087719298245</v>
      </c>
    </row>
    <row r="32" spans="1:11" hidden="1" outlineLevel="1" x14ac:dyDescent="0.2">
      <c r="A32" s="4">
        <v>43920</v>
      </c>
      <c r="B32" s="13">
        <f>(Tavola1!B32-Tavola1!B31)/Tavola1!B31</f>
        <v>6.8336470247574929E-2</v>
      </c>
      <c r="C32" s="13"/>
      <c r="D32" s="13">
        <f>(Tavola1!D32-Tavola1!D31)/Tavola1!D31</f>
        <v>6.5068493150684928E-2</v>
      </c>
      <c r="E32" s="13">
        <f>(Tavola1!E32-Tavola1!E31)/Tavola1!E31</f>
        <v>5.8646616541353384E-2</v>
      </c>
      <c r="F32" s="13">
        <f>(Tavola1!F32-Tavola1!F31)/Tavola1!F31</f>
        <v>7.0881226053639848E-2</v>
      </c>
      <c r="G32" s="13">
        <f>(Tavola1!G32-Tavola1!G31)/Tavola1!G31</f>
        <v>7.3170731707317069E-2</v>
      </c>
      <c r="H32" s="13">
        <f>(Tavola1!H32-Tavola1!H31)/Tavola1!H31</f>
        <v>5.6338028169014086E-2</v>
      </c>
      <c r="I32" s="13">
        <f>(Tavola1!J32-Tavola1!J31)/Tavola1!J31</f>
        <v>5.0742574257425746E-2</v>
      </c>
      <c r="J32" s="13">
        <f>(Tavola1!K32-Tavola1!K31)/Tavola1!K31</f>
        <v>9.2307692307692313E-2</v>
      </c>
      <c r="K32" s="13">
        <f>(Tavola1!L32-Tavola1!L31)/Tavola1!L31</f>
        <v>0.16923076923076924</v>
      </c>
    </row>
    <row r="33" spans="1:11" hidden="1" outlineLevel="1" x14ac:dyDescent="0.2">
      <c r="A33" s="4">
        <v>43921</v>
      </c>
      <c r="B33" s="13">
        <f>(Tavola1!B33-Tavola1!B32)/Tavola1!B32</f>
        <v>5.9357636536116004E-2</v>
      </c>
      <c r="C33" s="13"/>
      <c r="D33" s="13">
        <f>(Tavola1!D33-Tavola1!D32)/Tavola1!D32</f>
        <v>5.9163987138263666E-2</v>
      </c>
      <c r="E33" s="13">
        <f>(Tavola1!E33-Tavola1!E32)/Tavola1!E32</f>
        <v>5.9659090909090912E-2</v>
      </c>
      <c r="F33" s="13">
        <f>(Tavola1!F33-Tavola1!F32)/Tavola1!F32</f>
        <v>2.8622540250447227E-2</v>
      </c>
      <c r="G33" s="13">
        <f>(Tavola1!G33-Tavola1!G32)/Tavola1!G32</f>
        <v>3.9256198347107439E-2</v>
      </c>
      <c r="H33" s="13">
        <f>(Tavola1!H33-Tavola1!H32)/Tavola1!H32</f>
        <v>-0.04</v>
      </c>
      <c r="I33" s="13">
        <f>(Tavola1!J33-Tavola1!J32)/Tavola1!J32</f>
        <v>8.0094228504122497E-2</v>
      </c>
      <c r="J33" s="13">
        <f>(Tavola1!K33-Tavola1!K32)/Tavola1!K32</f>
        <v>4.2253521126760563E-2</v>
      </c>
      <c r="K33" s="13">
        <f>(Tavola1!L33-Tavola1!L32)/Tavola1!L32</f>
        <v>6.5789473684210523E-2</v>
      </c>
    </row>
    <row r="34" spans="1:11" hidden="1" outlineLevel="1" collapsed="1" x14ac:dyDescent="0.2">
      <c r="A34" s="4">
        <v>43922</v>
      </c>
      <c r="B34" s="13">
        <f>(Tavola1!B34-Tavola1!B33)/Tavola1!B33</f>
        <v>7.6883714980171422E-2</v>
      </c>
      <c r="C34" s="13"/>
      <c r="D34" s="13">
        <f>(Tavola1!D34-Tavola1!D33)/Tavola1!D33</f>
        <v>4.3108682452944747E-2</v>
      </c>
      <c r="E34" s="13">
        <f>(Tavola1!E34-Tavola1!E33)/Tavola1!E33</f>
        <v>3.4852546916890083E-2</v>
      </c>
      <c r="F34" s="13">
        <f>(Tavola1!F34-Tavola1!F33)/Tavola1!F33</f>
        <v>-1.2173913043478261E-2</v>
      </c>
      <c r="G34" s="13">
        <f>(Tavola1!G34-Tavola1!G33)/Tavola1!G33</f>
        <v>-1.3916500994035786E-2</v>
      </c>
      <c r="H34" s="13">
        <f>(Tavola1!H34-Tavola1!H33)/Tavola1!H33</f>
        <v>0</v>
      </c>
      <c r="I34" s="13">
        <f>(Tavola1!J34-Tavola1!J33)/Tavola1!J33</f>
        <v>6.4340239912759001E-2</v>
      </c>
      <c r="J34" s="13">
        <f>(Tavola1!K34-Tavola1!K33)/Tavola1!K33</f>
        <v>0.16216216216216217</v>
      </c>
      <c r="K34" s="13">
        <f>(Tavola1!L34-Tavola1!L33)/Tavola1!L33</f>
        <v>8.6419753086419748E-2</v>
      </c>
    </row>
    <row r="35" spans="1:11" hidden="1" outlineLevel="1" x14ac:dyDescent="0.2">
      <c r="A35" s="4">
        <v>43923</v>
      </c>
      <c r="B35" s="13">
        <f>(Tavola1!B35-Tavola1!B34)/Tavola1!B34</f>
        <v>5.9218341648847705E-2</v>
      </c>
      <c r="C35" s="13"/>
      <c r="D35" s="13">
        <f>(Tavola1!D35-Tavola1!D34)/Tavola1!D34</f>
        <v>4.2491268917345754E-2</v>
      </c>
      <c r="E35" s="13">
        <f>(Tavola1!E35-Tavola1!E34)/Tavola1!E34</f>
        <v>4.0155440414507769E-2</v>
      </c>
      <c r="F35" s="13">
        <f>(Tavola1!F35-Tavola1!F34)/Tavola1!F34</f>
        <v>1.4084507042253521E-2</v>
      </c>
      <c r="G35" s="13">
        <f>(Tavola1!G35-Tavola1!G34)/Tavola1!G34</f>
        <v>1.4112903225806451E-2</v>
      </c>
      <c r="H35" s="13">
        <f>(Tavola1!H35-Tavola1!H34)/Tavola1!H34</f>
        <v>1.3888888888888888E-2</v>
      </c>
      <c r="I35" s="13">
        <f>(Tavola1!J35-Tavola1!J34)/Tavola1!J34</f>
        <v>5.5327868852459015E-2</v>
      </c>
      <c r="J35" s="13">
        <f>(Tavola1!K35-Tavola1!K34)/Tavola1!K34</f>
        <v>6.9767441860465115E-2</v>
      </c>
      <c r="K35" s="13">
        <f>(Tavola1!L35-Tavola1!L34)/Tavola1!L34</f>
        <v>5.6818181818181816E-2</v>
      </c>
    </row>
    <row r="36" spans="1:11" hidden="1" outlineLevel="1" x14ac:dyDescent="0.2">
      <c r="A36" s="4">
        <v>43924</v>
      </c>
      <c r="B36" s="13">
        <f>(Tavola1!B36-Tavola1!B35)/Tavola1!B35</f>
        <v>4.7832669769528401E-2</v>
      </c>
      <c r="C36" s="13"/>
      <c r="D36" s="13">
        <f>(Tavola1!D36-Tavola1!D35)/Tavola1!D35</f>
        <v>3.796761585706309E-2</v>
      </c>
      <c r="E36" s="13">
        <f>(Tavola1!E36-Tavola1!E35)/Tavola1!E35</f>
        <v>3.6114570361145702E-2</v>
      </c>
      <c r="F36" s="13">
        <f>(Tavola1!F36-Tavola1!F35)/Tavola1!F35</f>
        <v>5.5555555555555552E-2</v>
      </c>
      <c r="G36" s="13">
        <f>(Tavola1!G36-Tavola1!G35)/Tavola1!G35</f>
        <v>6.3618290258449298E-2</v>
      </c>
      <c r="H36" s="13">
        <f>(Tavola1!H36-Tavola1!H35)/Tavola1!H35</f>
        <v>0</v>
      </c>
      <c r="I36" s="13">
        <f>(Tavola1!J36-Tavola1!J35)/Tavola1!J35</f>
        <v>2.524271844660194E-2</v>
      </c>
      <c r="J36" s="13">
        <f>(Tavola1!K36-Tavola1!K35)/Tavola1!K35</f>
        <v>2.1739130434782608E-2</v>
      </c>
      <c r="K36" s="13">
        <f>(Tavola1!L36-Tavola1!L35)/Tavola1!L35</f>
        <v>8.6021505376344093E-2</v>
      </c>
    </row>
    <row r="37" spans="1:11" hidden="1" outlineLevel="1" x14ac:dyDescent="0.2">
      <c r="A37" s="4">
        <v>43925</v>
      </c>
      <c r="B37" s="13">
        <f>(Tavola1!B37-Tavola1!B36)/Tavola1!B36</f>
        <v>6.4754361554104675E-2</v>
      </c>
      <c r="C37" s="13"/>
      <c r="D37" s="13">
        <f>(Tavola1!D37-Tavola1!D36)/Tavola1!D36</f>
        <v>3.9268423883808502E-2</v>
      </c>
      <c r="E37" s="13">
        <f>(Tavola1!E37-Tavola1!E36)/Tavola1!E36</f>
        <v>3.7259615384615384E-2</v>
      </c>
      <c r="F37" s="13">
        <f>(Tavola1!F37-Tavola1!F36)/Tavola1!F36</f>
        <v>3.125E-2</v>
      </c>
      <c r="G37" s="13">
        <f>(Tavola1!G37-Tavola1!G36)/Tavola1!G36</f>
        <v>3.3644859813084113E-2</v>
      </c>
      <c r="H37" s="13">
        <f>(Tavola1!H37-Tavola1!H36)/Tavola1!H36</f>
        <v>1.3698630136986301E-2</v>
      </c>
      <c r="I37" s="13">
        <f>(Tavola1!J37-Tavola1!J36)/Tavola1!J36</f>
        <v>4.0719696969696968E-2</v>
      </c>
      <c r="J37" s="13">
        <f>(Tavola1!K37-Tavola1!K36)/Tavola1!K36</f>
        <v>1.0638297872340425E-2</v>
      </c>
      <c r="K37" s="13">
        <f>(Tavola1!L37-Tavola1!L36)/Tavola1!L36</f>
        <v>9.9009900990099015E-2</v>
      </c>
    </row>
    <row r="38" spans="1:11" hidden="1" outlineLevel="1" x14ac:dyDescent="0.2">
      <c r="A38" s="4">
        <v>43926</v>
      </c>
      <c r="B38" s="13">
        <f>(Tavola1!B38-Tavola1!B37)/Tavola1!B37</f>
        <v>0.10092480900683555</v>
      </c>
      <c r="C38" s="13"/>
      <c r="D38" s="13">
        <f>(Tavola1!D38-Tavola1!D37)/Tavola1!D37</f>
        <v>3.2091097308488616E-2</v>
      </c>
      <c r="E38" s="13">
        <f>(Tavola1!E38-Tavola1!E37)/Tavola1!E37</f>
        <v>2.7809965237543453E-2</v>
      </c>
      <c r="F38" s="13">
        <f>(Tavola1!F38-Tavola1!F37)/Tavola1!F37</f>
        <v>7.9744816586921844E-3</v>
      </c>
      <c r="G38" s="13">
        <f>(Tavola1!G38-Tavola1!G37)/Tavola1!G37</f>
        <v>5.4249547920433997E-3</v>
      </c>
      <c r="H38" s="13">
        <f>(Tavola1!H38-Tavola1!H37)/Tavola1!H37</f>
        <v>2.7027027027027029E-2</v>
      </c>
      <c r="I38" s="13">
        <f>(Tavola1!J38-Tavola1!J37)/Tavola1!J37</f>
        <v>3.9126478616924476E-2</v>
      </c>
      <c r="J38" s="13">
        <f>(Tavola1!K38-Tavola1!K37)/Tavola1!K37</f>
        <v>9.4736842105263161E-2</v>
      </c>
      <c r="K38" s="13">
        <f>(Tavola1!L38-Tavola1!L37)/Tavola1!L37</f>
        <v>4.5045045045045043E-2</v>
      </c>
    </row>
    <row r="39" spans="1:11" hidden="1" outlineLevel="1" x14ac:dyDescent="0.2">
      <c r="A39" s="4">
        <v>43927</v>
      </c>
      <c r="B39" s="13">
        <f>(Tavola1!B39-Tavola1!B38)/Tavola1!B38</f>
        <v>7.1219868517165816E-2</v>
      </c>
      <c r="C39" s="13"/>
      <c r="D39" s="13">
        <f>(Tavola1!D39-Tavola1!D38)/Tavola1!D38</f>
        <v>2.6078234704112337E-2</v>
      </c>
      <c r="E39" s="13">
        <f>(Tavola1!E39-Tavola1!E38)/Tavola1!E38</f>
        <v>2.3111612175873732E-2</v>
      </c>
      <c r="F39" s="13">
        <f>(Tavola1!F39-Tavola1!F38)/Tavola1!F38</f>
        <v>7.9113924050632917E-3</v>
      </c>
      <c r="G39" s="13">
        <f>(Tavola1!G39-Tavola1!G38)/Tavola1!G38</f>
        <v>1.2589928057553957E-2</v>
      </c>
      <c r="H39" s="13">
        <f>(Tavola1!H39-Tavola1!H38)/Tavola1!H38</f>
        <v>-2.6315789473684209E-2</v>
      </c>
      <c r="I39" s="13">
        <f>(Tavola1!J39-Tavola1!J38)/Tavola1!J38</f>
        <v>3.1523642732049037E-2</v>
      </c>
      <c r="J39" s="13">
        <f>(Tavola1!K39-Tavola1!K38)/Tavola1!K38</f>
        <v>3.8461538461538464E-2</v>
      </c>
      <c r="K39" s="13">
        <f>(Tavola1!L39-Tavola1!L38)/Tavola1!L38</f>
        <v>6.0344827586206899E-2</v>
      </c>
    </row>
    <row r="40" spans="1:11" hidden="1" outlineLevel="1" x14ac:dyDescent="0.2">
      <c r="A40" s="4">
        <v>43928</v>
      </c>
      <c r="B40" s="13">
        <f>(Tavola1!B40-Tavola1!B39)/Tavola1!B39</f>
        <v>5.9367541766109783E-2</v>
      </c>
      <c r="C40" s="13"/>
      <c r="D40" s="13">
        <f>(Tavola1!D40-Tavola1!D39)/Tavola1!D39</f>
        <v>2.4926686217008796E-2</v>
      </c>
      <c r="E40" s="13">
        <f>(Tavola1!E40-Tavola1!E39)/Tavola1!E39</f>
        <v>2.4242424242424242E-2</v>
      </c>
      <c r="F40" s="13">
        <f>(Tavola1!F40-Tavola1!F39)/Tavola1!F39</f>
        <v>-3.1397174254317113E-3</v>
      </c>
      <c r="G40" s="13">
        <f>(Tavola1!G40-Tavola1!G39)/Tavola1!G39</f>
        <v>-1.7761989342806395E-3</v>
      </c>
      <c r="H40" s="13">
        <f>(Tavola1!H40-Tavola1!H39)/Tavola1!H39</f>
        <v>-1.3513513513513514E-2</v>
      </c>
      <c r="I40" s="13">
        <f>(Tavola1!J40-Tavola1!J39)/Tavola1!J39</f>
        <v>3.9049235993208829E-2</v>
      </c>
      <c r="J40" s="13">
        <f>(Tavola1!K40-Tavola1!K39)/Tavola1!K39</f>
        <v>4.6296296296296294E-2</v>
      </c>
      <c r="K40" s="13">
        <f>(Tavola1!L40-Tavola1!L39)/Tavola1!L39</f>
        <v>1.6260162601626018E-2</v>
      </c>
    </row>
    <row r="41" spans="1:11" hidden="1" outlineLevel="1" x14ac:dyDescent="0.2">
      <c r="A41" s="4">
        <v>43929</v>
      </c>
      <c r="B41" s="13">
        <f>(Tavola1!B41-Tavola1!B40)/Tavola1!B40</f>
        <v>0.10383393008005794</v>
      </c>
      <c r="C41" s="13"/>
      <c r="D41" s="13">
        <f>(Tavola1!D41-Tavola1!D40)/Tavola1!D40</f>
        <v>2.9566046733428709E-2</v>
      </c>
      <c r="E41" s="13">
        <f>(Tavola1!E41-Tavola1!E40)/Tavola1!E40</f>
        <v>1.8289402904787519E-2</v>
      </c>
      <c r="F41" s="13">
        <f>(Tavola1!F41-Tavola1!F40)/Tavola1!F40</f>
        <v>-1.1023622047244094E-2</v>
      </c>
      <c r="G41" s="13">
        <f>(Tavola1!G41-Tavola1!G40)/Tavola1!G40</f>
        <v>1.7793594306049821E-3</v>
      </c>
      <c r="H41" s="13">
        <f>(Tavola1!H41-Tavola1!H40)/Tavola1!H40</f>
        <v>-0.1095890410958904</v>
      </c>
      <c r="I41" s="13">
        <f>(Tavola1!J41-Tavola1!J40)/Tavola1!J40</f>
        <v>3.349673202614379E-2</v>
      </c>
      <c r="J41" s="13">
        <f>(Tavola1!K41-Tavola1!K40)/Tavola1!K40</f>
        <v>0.17699115044247787</v>
      </c>
      <c r="K41" s="13">
        <f>(Tavola1!L41-Tavola1!L40)/Tavola1!L40</f>
        <v>6.4000000000000001E-2</v>
      </c>
    </row>
    <row r="42" spans="1:11" hidden="1" outlineLevel="1" x14ac:dyDescent="0.2">
      <c r="A42" s="4">
        <v>43930</v>
      </c>
      <c r="B42" s="13">
        <f>(Tavola1!B42-Tavola1!B41)/Tavola1!B41</f>
        <v>4.7525329834536043E-2</v>
      </c>
      <c r="C42" s="13"/>
      <c r="D42" s="13">
        <f>(Tavola1!D42-Tavola1!D41)/Tavola1!D41</f>
        <v>3.381194997684113E-2</v>
      </c>
      <c r="E42" s="13">
        <f>(Tavola1!E42-Tavola1!E41)/Tavola1!E41</f>
        <v>2.5884838880084523E-2</v>
      </c>
      <c r="F42" s="13">
        <f>(Tavola1!F42-Tavola1!F41)/Tavola1!F41</f>
        <v>1.5923566878980893E-3</v>
      </c>
      <c r="G42" s="13">
        <f>(Tavola1!G42-Tavola1!G41)/Tavola1!G41</f>
        <v>5.3285968028419185E-3</v>
      </c>
      <c r="H42" s="13">
        <f>(Tavola1!H42-Tavola1!H41)/Tavola1!H41</f>
        <v>-3.0769230769230771E-2</v>
      </c>
      <c r="I42" s="13">
        <f>(Tavola1!J42-Tavola1!J41)/Tavola1!J41</f>
        <v>3.7944664031620556E-2</v>
      </c>
      <c r="J42" s="13">
        <f>(Tavola1!K42-Tavola1!K41)/Tavola1!K41</f>
        <v>0.14285714285714285</v>
      </c>
      <c r="K42" s="13">
        <f>(Tavola1!L42-Tavola1!L41)/Tavola1!L41</f>
        <v>3.7593984962406013E-2</v>
      </c>
    </row>
    <row r="43" spans="1:11" hidden="1" outlineLevel="1" x14ac:dyDescent="0.2">
      <c r="A43" s="4">
        <v>43931</v>
      </c>
      <c r="B43" s="13">
        <f>(Tavola1!B43-Tavola1!B42)/Tavola1!B42</f>
        <v>8.3988588128870639E-2</v>
      </c>
      <c r="C43" s="13"/>
      <c r="D43" s="13">
        <f>(Tavola1!D43-Tavola1!D42)/Tavola1!D42</f>
        <v>3.1362007168458779E-2</v>
      </c>
      <c r="E43" s="13">
        <f>(Tavola1!E43-Tavola1!E42)/Tavola1!E42</f>
        <v>1.2873326467559218E-2</v>
      </c>
      <c r="F43" s="13">
        <f>(Tavola1!F43-Tavola1!F42)/Tavola1!F42</f>
        <v>1.589825119236884E-3</v>
      </c>
      <c r="G43" s="13">
        <f>(Tavola1!G43-Tavola1!G42)/Tavola1!G42</f>
        <v>3.5335689045936395E-3</v>
      </c>
      <c r="H43" s="13">
        <f>(Tavola1!H43-Tavola1!H42)/Tavola1!H42</f>
        <v>-1.5873015873015872E-2</v>
      </c>
      <c r="I43" s="13">
        <f>(Tavola1!J43-Tavola1!J42)/Tavola1!J42</f>
        <v>1.827875095201828E-2</v>
      </c>
      <c r="J43" s="13">
        <f>(Tavola1!K43-Tavola1!K42)/Tavola1!K42</f>
        <v>0.23026315789473684</v>
      </c>
      <c r="K43" s="13">
        <f>(Tavola1!L43-Tavola1!L42)/Tavola1!L42</f>
        <v>7.2463768115942032E-2</v>
      </c>
    </row>
    <row r="44" spans="1:11" hidden="1" outlineLevel="1" x14ac:dyDescent="0.2">
      <c r="A44" s="4">
        <v>43932</v>
      </c>
      <c r="B44" s="13">
        <f>(Tavola1!B44-Tavola1!B43)/Tavola1!B43</f>
        <v>8.444601360893568E-2</v>
      </c>
      <c r="C44" s="13"/>
      <c r="D44" s="13">
        <f>(Tavola1!D44-Tavola1!D43)/Tavola1!D43</f>
        <v>2.6933101650738488E-2</v>
      </c>
      <c r="E44" s="13">
        <f>(Tavola1!E44-Tavola1!E43)/Tavola1!E43</f>
        <v>1.728520589730554E-2</v>
      </c>
      <c r="F44" s="13">
        <f>(Tavola1!F44-Tavola1!F43)/Tavola1!F43</f>
        <v>-1.5873015873015872E-2</v>
      </c>
      <c r="G44" s="13">
        <f>(Tavola1!G44-Tavola1!G43)/Tavola1!G43</f>
        <v>-1.0563380281690141E-2</v>
      </c>
      <c r="H44" s="13">
        <f>(Tavola1!H44-Tavola1!H43)/Tavola1!H43</f>
        <v>-6.4516129032258063E-2</v>
      </c>
      <c r="I44" s="13">
        <f>(Tavola1!J44-Tavola1!J43)/Tavola1!J43</f>
        <v>3.2909498878085267E-2</v>
      </c>
      <c r="J44" s="13">
        <f>(Tavola1!K44-Tavola1!K43)/Tavola1!K43</f>
        <v>0.11764705882352941</v>
      </c>
      <c r="K44" s="13">
        <f>(Tavola1!L44-Tavola1!L43)/Tavola1!L43</f>
        <v>4.0540540540540543E-2</v>
      </c>
    </row>
    <row r="45" spans="1:11" hidden="1" outlineLevel="1" x14ac:dyDescent="0.2">
      <c r="A45" s="4">
        <v>43933</v>
      </c>
      <c r="B45" s="13">
        <f>(Tavola1!B45-Tavola1!B44)/Tavola1!B44</f>
        <v>6.8399088406783673E-2</v>
      </c>
      <c r="C45" s="13"/>
      <c r="D45" s="13">
        <f>(Tavola1!D45-Tavola1!D44)/Tavola1!D44</f>
        <v>2.1996615905245348E-2</v>
      </c>
      <c r="E45" s="13">
        <f>(Tavola1!E45-Tavola1!E44)/Tavola1!E44</f>
        <v>1.4492753623188406E-2</v>
      </c>
      <c r="F45" s="13">
        <f>(Tavola1!F45-Tavola1!F44)/Tavola1!F44</f>
        <v>-2.4193548387096774E-2</v>
      </c>
      <c r="G45" s="13">
        <f>(Tavola1!G45-Tavola1!G44)/Tavola1!G44</f>
        <v>-1.7793594306049824E-2</v>
      </c>
      <c r="H45" s="13">
        <f>(Tavola1!H45-Tavola1!H44)/Tavola1!H44</f>
        <v>-8.6206896551724144E-2</v>
      </c>
      <c r="I45" s="13">
        <f>(Tavola1!J45-Tavola1!J44)/Tavola1!J44</f>
        <v>3.1860970311368572E-2</v>
      </c>
      <c r="J45" s="13">
        <f>(Tavola1!K45-Tavola1!K44)/Tavola1!K44</f>
        <v>6.6985645933014357E-2</v>
      </c>
      <c r="K45" s="13">
        <f>(Tavola1!L45-Tavola1!L44)/Tavola1!L44</f>
        <v>5.844155844155844E-2</v>
      </c>
    </row>
    <row r="46" spans="1:11" hidden="1" outlineLevel="1" x14ac:dyDescent="0.2">
      <c r="A46" s="4">
        <v>43934</v>
      </c>
      <c r="B46" s="13">
        <f>(Tavola1!B46-Tavola1!B45)/Tavola1!B45</f>
        <v>3.3602969693611831E-2</v>
      </c>
      <c r="C46" s="13"/>
      <c r="D46" s="13">
        <f>(Tavola1!D46-Tavola1!D45)/Tavola1!D45</f>
        <v>1.7384105960264899E-2</v>
      </c>
      <c r="E46" s="13">
        <f>(Tavola1!E46-Tavola1!E45)/Tavola1!E45</f>
        <v>9.852216748768473E-3</v>
      </c>
      <c r="F46" s="13">
        <f>(Tavola1!F46-Tavola1!F45)/Tavola1!F45</f>
        <v>0</v>
      </c>
      <c r="G46" s="13">
        <f>(Tavola1!G46-Tavola1!G45)/Tavola1!G45</f>
        <v>3.6231884057971015E-3</v>
      </c>
      <c r="H46" s="13">
        <f>(Tavola1!H46-Tavola1!H45)/Tavola1!H45</f>
        <v>-3.7735849056603772E-2</v>
      </c>
      <c r="I46" s="13">
        <f>(Tavola1!J46-Tavola1!J45)/Tavola1!J45</f>
        <v>1.4035087719298246E-2</v>
      </c>
      <c r="J46" s="13">
        <f>(Tavola1!K46-Tavola1!K45)/Tavola1!K45</f>
        <v>6.2780269058295965E-2</v>
      </c>
      <c r="K46" s="13">
        <f>(Tavola1!L46-Tavola1!L45)/Tavola1!L45</f>
        <v>4.9079754601226995E-2</v>
      </c>
    </row>
    <row r="47" spans="1:11" hidden="1" outlineLevel="1" x14ac:dyDescent="0.2">
      <c r="A47" s="4">
        <v>43935</v>
      </c>
      <c r="B47" s="13">
        <f>(Tavola1!B47-Tavola1!B46)/Tavola1!B46</f>
        <v>1.516978907024738E-2</v>
      </c>
      <c r="C47" s="13"/>
      <c r="D47" s="13">
        <f>(Tavola1!D47-Tavola1!D46)/Tavola1!D46</f>
        <v>1.7493897477624084E-2</v>
      </c>
      <c r="E47" s="13">
        <f>(Tavola1!E47-Tavola1!E46)/Tavola1!E46</f>
        <v>1.0243902439024391E-2</v>
      </c>
      <c r="F47" s="13">
        <f>(Tavola1!F47-Tavola1!F46)/Tavola1!F46</f>
        <v>0</v>
      </c>
      <c r="G47" s="13">
        <f>(Tavola1!G47-Tavola1!G46)/Tavola1!G46</f>
        <v>-3.6101083032490976E-3</v>
      </c>
      <c r="H47" s="13">
        <f>(Tavola1!H47-Tavola1!H46)/Tavola1!H46</f>
        <v>3.9215686274509803E-2</v>
      </c>
      <c r="I47" s="13">
        <f>(Tavola1!J47-Tavola1!J46)/Tavola1!J46</f>
        <v>1.453287197231834E-2</v>
      </c>
      <c r="J47" s="13">
        <f>(Tavola1!K47-Tavola1!K46)/Tavola1!K46</f>
        <v>7.5949367088607597E-2</v>
      </c>
      <c r="K47" s="13">
        <f>(Tavola1!L47-Tavola1!L46)/Tavola1!L46</f>
        <v>2.3391812865497075E-2</v>
      </c>
    </row>
    <row r="48" spans="1:11" hidden="1" outlineLevel="1" x14ac:dyDescent="0.2">
      <c r="A48" s="4">
        <v>43936</v>
      </c>
      <c r="B48" s="13">
        <f>(Tavola1!B48-Tavola1!B47)/Tavola1!B47</f>
        <v>5.2538479816247326E-2</v>
      </c>
      <c r="C48" s="13"/>
      <c r="D48" s="13">
        <f>(Tavola1!D48-Tavola1!D47)/Tavola1!D47</f>
        <v>1.3594562175129948E-2</v>
      </c>
      <c r="E48" s="13">
        <f>(Tavola1!E48-Tavola1!E47)/Tavola1!E47</f>
        <v>4.8285852245292128E-3</v>
      </c>
      <c r="F48" s="13">
        <f>(Tavola1!F48-Tavola1!F47)/Tavola1!F47</f>
        <v>-2.4793388429752067E-2</v>
      </c>
      <c r="G48" s="13">
        <f>(Tavola1!G48-Tavola1!G47)/Tavola1!G47</f>
        <v>-1.9927536231884056E-2</v>
      </c>
      <c r="H48" s="13">
        <f>(Tavola1!H48-Tavola1!H47)/Tavola1!H47</f>
        <v>-7.5471698113207544E-2</v>
      </c>
      <c r="I48" s="13">
        <f>(Tavola1!J48-Tavola1!J47)/Tavola1!J47</f>
        <v>1.7053206002728513E-2</v>
      </c>
      <c r="J48" s="13">
        <f>(Tavola1!K48-Tavola1!K47)/Tavola1!K47</f>
        <v>7.0588235294117646E-2</v>
      </c>
      <c r="K48" s="13">
        <f>(Tavola1!L48-Tavola1!L47)/Tavola1!L47</f>
        <v>3.4285714285714287E-2</v>
      </c>
    </row>
    <row r="49" spans="1:11" hidden="1" outlineLevel="1" x14ac:dyDescent="0.2">
      <c r="A49" s="4">
        <v>43937</v>
      </c>
      <c r="B49" s="13">
        <f>(Tavola1!B49-Tavola1!B48)/Tavola1!B48</f>
        <v>6.3661675069606447E-2</v>
      </c>
      <c r="C49" s="13"/>
      <c r="D49" s="13">
        <f>(Tavola1!D49-Tavola1!D48)/Tavola1!D48</f>
        <v>1.7357001972386588E-2</v>
      </c>
      <c r="E49" s="13">
        <f>(Tavola1!E49-Tavola1!E48)/Tavola1!E48</f>
        <v>1.2974531475252283E-2</v>
      </c>
      <c r="F49" s="13">
        <f>(Tavola1!F49-Tavola1!F48)/Tavola1!F48</f>
        <v>-2.8813559322033899E-2</v>
      </c>
      <c r="G49" s="13">
        <f>(Tavola1!G49-Tavola1!G48)/Tavola1!G48</f>
        <v>-2.9574861367837338E-2</v>
      </c>
      <c r="H49" s="13">
        <f>(Tavola1!H49-Tavola1!H48)/Tavola1!H48</f>
        <v>-2.0408163265306121E-2</v>
      </c>
      <c r="I49" s="13">
        <f>(Tavola1!J49-Tavola1!J48)/Tavola1!J48</f>
        <v>2.9510395707578806E-2</v>
      </c>
      <c r="J49" s="13">
        <f>(Tavola1!K49-Tavola1!K48)/Tavola1!K48</f>
        <v>4.0293040293040296E-2</v>
      </c>
      <c r="K49" s="13">
        <f>(Tavola1!L49-Tavola1!L48)/Tavola1!L48</f>
        <v>3.3149171270718231E-2</v>
      </c>
    </row>
    <row r="50" spans="1:11" hidden="1" outlineLevel="1" x14ac:dyDescent="0.2">
      <c r="A50" s="4">
        <v>43938</v>
      </c>
      <c r="B50" s="13">
        <f>(Tavola1!B50-Tavola1!B49)/Tavola1!B49</f>
        <v>6.5251739181700269E-2</v>
      </c>
      <c r="C50" s="13"/>
      <c r="D50" s="13">
        <f>(Tavola1!D50-Tavola1!D49)/Tavola1!D49</f>
        <v>1.7836370686312525E-2</v>
      </c>
      <c r="E50" s="13">
        <f>(Tavola1!E50-Tavola1!E49)/Tavola1!E49</f>
        <v>1.4705882352941176E-2</v>
      </c>
      <c r="F50" s="13">
        <f>(Tavola1!F50-Tavola1!F49)/Tavola1!F49</f>
        <v>-1.0471204188481676E-2</v>
      </c>
      <c r="G50" s="13">
        <f>(Tavola1!G50-Tavola1!G49)/Tavola1!G49</f>
        <v>-7.619047619047619E-3</v>
      </c>
      <c r="H50" s="13">
        <f>(Tavola1!H50-Tavola1!H49)/Tavola1!H49</f>
        <v>-4.1666666666666664E-2</v>
      </c>
      <c r="I50" s="13">
        <f>(Tavola1!J50-Tavola1!J49)/Tavola1!J49</f>
        <v>2.4104234527687295E-2</v>
      </c>
      <c r="J50" s="13">
        <f>(Tavola1!K50-Tavola1!K49)/Tavola1!K49</f>
        <v>4.2253521126760563E-2</v>
      </c>
      <c r="K50" s="13">
        <f>(Tavola1!L50-Tavola1!L49)/Tavola1!L49</f>
        <v>1.6042780748663103E-2</v>
      </c>
    </row>
    <row r="51" spans="1:11" hidden="1" outlineLevel="1" x14ac:dyDescent="0.2">
      <c r="A51" s="4">
        <v>43939</v>
      </c>
      <c r="B51" s="13">
        <f>(Tavola1!B51-Tavola1!B50)/Tavola1!B50</f>
        <v>5.6295935535287348E-2</v>
      </c>
      <c r="C51" s="13"/>
      <c r="D51" s="13">
        <f>(Tavola1!D51-Tavola1!D50)/Tavola1!D50</f>
        <v>1.7904761904761906E-2</v>
      </c>
      <c r="E51" s="13">
        <f>(Tavola1!E51-Tavola1!E50)/Tavola1!E50</f>
        <v>1.4960261804581581E-2</v>
      </c>
      <c r="F51" s="13">
        <f>(Tavola1!F51-Tavola1!F50)/Tavola1!F50</f>
        <v>1.7636684303350969E-3</v>
      </c>
      <c r="G51" s="13">
        <f>(Tavola1!G51-Tavola1!G50)/Tavola1!G50</f>
        <v>9.5969289827255271E-3</v>
      </c>
      <c r="H51" s="13">
        <f>(Tavola1!H51-Tavola1!H50)/Tavola1!H50</f>
        <v>-8.6956521739130432E-2</v>
      </c>
      <c r="I51" s="13">
        <f>(Tavola1!J51-Tavola1!J50)/Tavola1!J50</f>
        <v>1.9720101781170483E-2</v>
      </c>
      <c r="J51" s="13">
        <f>(Tavola1!K51-Tavola1!K50)/Tavola1!K50</f>
        <v>3.0405405405405407E-2</v>
      </c>
      <c r="K51" s="13">
        <f>(Tavola1!L51-Tavola1!L50)/Tavola1!L50</f>
        <v>3.1578947368421054E-2</v>
      </c>
    </row>
    <row r="52" spans="1:11" hidden="1" outlineLevel="1" x14ac:dyDescent="0.2">
      <c r="A52" s="4">
        <v>43940</v>
      </c>
      <c r="B52" s="13">
        <f>(Tavola1!B52-Tavola1!B51)/Tavola1!B51</f>
        <v>4.3110133081840092E-2</v>
      </c>
      <c r="C52" s="13"/>
      <c r="D52" s="13">
        <f>(Tavola1!D52-Tavola1!D51)/Tavola1!D51</f>
        <v>1.6841317365269462E-2</v>
      </c>
      <c r="E52" s="13">
        <f>(Tavola1!E52-Tavola1!E51)/Tavola1!E51</f>
        <v>1.4279134039613081E-2</v>
      </c>
      <c r="F52" s="13">
        <f>(Tavola1!F52-Tavola1!F51)/Tavola1!F51</f>
        <v>-8.8028169014084511E-3</v>
      </c>
      <c r="G52" s="13">
        <f>(Tavola1!G52-Tavola1!G51)/Tavola1!G51</f>
        <v>-7.6045627376425855E-3</v>
      </c>
      <c r="H52" s="13">
        <f>(Tavola1!H52-Tavola1!H51)/Tavola1!H51</f>
        <v>-2.3809523809523808E-2</v>
      </c>
      <c r="I52" s="13">
        <f>(Tavola1!J52-Tavola1!J51)/Tavola1!J51</f>
        <v>2.2457891453524642E-2</v>
      </c>
      <c r="J52" s="13">
        <f>(Tavola1!K52-Tavola1!K51)/Tavola1!K51</f>
        <v>3.2786885245901641E-2</v>
      </c>
      <c r="K52" s="13">
        <f>(Tavola1!L52-Tavola1!L51)/Tavola1!L51</f>
        <v>2.0408163265306121E-2</v>
      </c>
    </row>
    <row r="53" spans="1:11" hidden="1" outlineLevel="1" x14ac:dyDescent="0.2">
      <c r="A53" s="4">
        <v>43941</v>
      </c>
      <c r="B53" s="13">
        <f>(Tavola1!B53-Tavola1!B52)/Tavola1!B52</f>
        <v>3.216668006107852E-2</v>
      </c>
      <c r="C53" s="13"/>
      <c r="D53" s="13">
        <f>(Tavola1!D53-Tavola1!D52)/Tavola1!D52</f>
        <v>1.5458225984541774E-2</v>
      </c>
      <c r="E53" s="13">
        <f>(Tavola1!E53-Tavola1!E52)/Tavola1!E52</f>
        <v>3.6330608537693005E-3</v>
      </c>
      <c r="F53" s="13">
        <f>(Tavola1!F53-Tavola1!F52)/Tavola1!F52</f>
        <v>3.552397868561279E-3</v>
      </c>
      <c r="G53" s="13">
        <f>(Tavola1!G53-Tavola1!G52)/Tavola1!G52</f>
        <v>7.6628352490421452E-3</v>
      </c>
      <c r="H53" s="13">
        <f>(Tavola1!H53-Tavola1!H52)/Tavola1!H52</f>
        <v>-4.878048780487805E-2</v>
      </c>
      <c r="I53" s="13">
        <f>(Tavola1!J53-Tavola1!J52)/Tavola1!J52</f>
        <v>3.6607687614399025E-3</v>
      </c>
      <c r="J53" s="13">
        <f>(Tavola1!K53-Tavola1!K52)/Tavola1!K52</f>
        <v>9.841269841269841E-2</v>
      </c>
      <c r="K53" s="13">
        <f>(Tavola1!L53-Tavola1!L52)/Tavola1!L52</f>
        <v>1.4999999999999999E-2</v>
      </c>
    </row>
    <row r="54" spans="1:11" hidden="1" outlineLevel="1" x14ac:dyDescent="0.2">
      <c r="A54" s="4">
        <v>43942</v>
      </c>
      <c r="B54" s="13">
        <f>(Tavola1!B54-Tavola1!B53)/Tavola1!B53</f>
        <v>7.2411578066299415E-2</v>
      </c>
      <c r="C54" s="13"/>
      <c r="D54" s="13">
        <f>(Tavola1!D54-Tavola1!D53)/Tavola1!D53</f>
        <v>2.7546212395795577E-2</v>
      </c>
      <c r="E54" s="13">
        <f>(Tavola1!E54-Tavola1!E53)/Tavola1!E53</f>
        <v>2.2171945701357467E-2</v>
      </c>
      <c r="F54" s="13">
        <f>(Tavola1!F54-Tavola1!F53)/Tavola1!F53</f>
        <v>-2.4778761061946902E-2</v>
      </c>
      <c r="G54" s="13">
        <f>(Tavola1!G54-Tavola1!G53)/Tavola1!G53</f>
        <v>-2.2813688212927757E-2</v>
      </c>
      <c r="H54" s="13">
        <f>(Tavola1!H54-Tavola1!H53)/Tavola1!H53</f>
        <v>-5.128205128205128E-2</v>
      </c>
      <c r="I54" s="13">
        <f>(Tavola1!J54-Tavola1!J53)/Tavola1!J53</f>
        <v>3.8297872340425532E-2</v>
      </c>
      <c r="J54" s="13">
        <f>(Tavola1!K54-Tavola1!K53)/Tavola1!K53</f>
        <v>6.9364161849710976E-2</v>
      </c>
      <c r="K54" s="13">
        <f>(Tavola1!L54-Tavola1!L53)/Tavola1!L53</f>
        <v>1.4778325123152709E-2</v>
      </c>
    </row>
    <row r="55" spans="1:11" hidden="1" outlineLevel="1" x14ac:dyDescent="0.2">
      <c r="A55" s="4">
        <v>43943</v>
      </c>
      <c r="B55" s="13">
        <f>(Tavola1!B55-Tavola1!B54)/Tavola1!B54</f>
        <v>6.6051948523405873E-2</v>
      </c>
      <c r="C55" s="13"/>
      <c r="D55" s="13">
        <f>(Tavola1!D55-Tavola1!D54)/Tavola1!D54</f>
        <v>1.6931216931216932E-2</v>
      </c>
      <c r="E55" s="13">
        <f>(Tavola1!E55-Tavola1!E54)/Tavola1!E54</f>
        <v>1.2394864984506419E-2</v>
      </c>
      <c r="F55" s="13">
        <f>(Tavola1!F55-Tavola1!F54)/Tavola1!F54</f>
        <v>-2.9038112522686024E-2</v>
      </c>
      <c r="G55" s="13">
        <f>(Tavola1!G55-Tavola1!G54)/Tavola1!G54</f>
        <v>-2.7237354085603113E-2</v>
      </c>
      <c r="H55" s="13">
        <f>(Tavola1!H55-Tavola1!H54)/Tavola1!H54</f>
        <v>-5.4054054054054057E-2</v>
      </c>
      <c r="I55" s="13">
        <f>(Tavola1!J55-Tavola1!J54)/Tavola1!J54</f>
        <v>2.576112412177986E-2</v>
      </c>
      <c r="J55" s="13">
        <f>(Tavola1!K55-Tavola1!K54)/Tavola1!K54</f>
        <v>4.8648648648648651E-2</v>
      </c>
      <c r="K55" s="13">
        <f>(Tavola1!L55-Tavola1!L54)/Tavola1!L54</f>
        <v>9.7087378640776691E-3</v>
      </c>
    </row>
    <row r="56" spans="1:11" hidden="1" outlineLevel="1" x14ac:dyDescent="0.2">
      <c r="A56" s="4">
        <v>43944</v>
      </c>
      <c r="B56" s="13">
        <f>(Tavola1!B56-Tavola1!B55)/Tavola1!B55</f>
        <v>5.8196553837771572E-2</v>
      </c>
      <c r="C56" s="13"/>
      <c r="D56" s="13">
        <f>(Tavola1!D56-Tavola1!D55)/Tavola1!D55</f>
        <v>1.4915019077349982E-2</v>
      </c>
      <c r="E56" s="13">
        <f>(Tavola1!E56-Tavola1!E55)/Tavola1!E55</f>
        <v>6.121556624398776E-3</v>
      </c>
      <c r="F56" s="13">
        <f>(Tavola1!F56-Tavola1!F55)/Tavola1!F55</f>
        <v>-4.6728971962616821E-2</v>
      </c>
      <c r="G56" s="13">
        <f>(Tavola1!G56-Tavola1!G55)/Tavola1!G55</f>
        <v>-4.8000000000000001E-2</v>
      </c>
      <c r="H56" s="13">
        <f>(Tavola1!H56-Tavola1!H55)/Tavola1!H55</f>
        <v>-2.8571428571428571E-2</v>
      </c>
      <c r="I56" s="13">
        <f>(Tavola1!J56-Tavola1!J55)/Tavola1!J55</f>
        <v>2.2260273972602738E-2</v>
      </c>
      <c r="J56" s="13">
        <f>(Tavola1!K56-Tavola1!K55)/Tavola1!K55</f>
        <v>6.1855670103092786E-2</v>
      </c>
      <c r="K56" s="13">
        <f>(Tavola1!L56-Tavola1!L55)/Tavola1!L55</f>
        <v>2.403846153846154E-2</v>
      </c>
    </row>
    <row r="57" spans="1:11" hidden="1" outlineLevel="1" x14ac:dyDescent="0.2">
      <c r="A57" s="4">
        <v>43945</v>
      </c>
      <c r="B57" s="13">
        <f>(Tavola1!B57-Tavola1!B56)/Tavola1!B56</f>
        <v>4.851166532582462E-2</v>
      </c>
      <c r="C57" s="13"/>
      <c r="D57" s="13">
        <f>(Tavola1!D57-Tavola1!D56)/Tavola1!D56</f>
        <v>1.8796992481203006E-2</v>
      </c>
      <c r="E57" s="13">
        <f>(Tavola1!E57-Tavola1!E56)/Tavola1!E56</f>
        <v>8.2572794437201225E-3</v>
      </c>
      <c r="F57" s="13">
        <f>(Tavola1!F57-Tavola1!F56)/Tavola1!F56</f>
        <v>-3.3333333333333333E-2</v>
      </c>
      <c r="G57" s="13">
        <f>(Tavola1!G57-Tavola1!G56)/Tavola1!G56</f>
        <v>-3.1512605042016806E-2</v>
      </c>
      <c r="H57" s="13">
        <f>(Tavola1!H57-Tavola1!H56)/Tavola1!H56</f>
        <v>-5.8823529411764705E-2</v>
      </c>
      <c r="I57" s="13">
        <f>(Tavola1!J57-Tavola1!J56)/Tavola1!J56</f>
        <v>2.0100502512562814E-2</v>
      </c>
      <c r="J57" s="13">
        <f>(Tavola1!K57-Tavola1!K56)/Tavola1!K56</f>
        <v>7.5242718446601936E-2</v>
      </c>
      <c r="K57" s="13">
        <f>(Tavola1!L57-Tavola1!L56)/Tavola1!L56</f>
        <v>2.3474178403755867E-2</v>
      </c>
    </row>
    <row r="58" spans="1:11" hidden="1" outlineLevel="1" x14ac:dyDescent="0.2">
      <c r="A58" s="4">
        <v>43946</v>
      </c>
      <c r="B58" s="13">
        <f>(Tavola1!B58-Tavola1!B57)/Tavola1!B57</f>
        <v>4.7356709890278521E-2</v>
      </c>
      <c r="C58" s="13"/>
      <c r="D58" s="13">
        <f>(Tavola1!D58-Tavola1!D57)/Tavola1!D57</f>
        <v>1.3082858101308286E-2</v>
      </c>
      <c r="E58" s="13">
        <f>(Tavola1!E58-Tavola1!E57)/Tavola1!E57</f>
        <v>-2.0689655172413793E-2</v>
      </c>
      <c r="F58" s="13">
        <f>(Tavola1!F58-Tavola1!F57)/Tavola1!F57</f>
        <v>-1.6227180527383367E-2</v>
      </c>
      <c r="G58" s="13">
        <f>(Tavola1!G58-Tavola1!G57)/Tavola1!G57</f>
        <v>-1.9522776572668113E-2</v>
      </c>
      <c r="H58" s="13">
        <f>(Tavola1!H58-Tavola1!H57)/Tavola1!H57</f>
        <v>3.125E-2</v>
      </c>
      <c r="I58" s="13">
        <f>(Tavola1!J58-Tavola1!J57)/Tavola1!J57</f>
        <v>-2.1893814997263273E-2</v>
      </c>
      <c r="J58" s="13">
        <f>(Tavola1!K58-Tavola1!K57)/Tavola1!K57</f>
        <v>0.18284424379232506</v>
      </c>
      <c r="K58" s="13">
        <f>(Tavola1!L58-Tavola1!L57)/Tavola1!L57</f>
        <v>2.7522935779816515E-2</v>
      </c>
    </row>
    <row r="59" spans="1:11" hidden="1" outlineLevel="1" x14ac:dyDescent="0.2">
      <c r="A59" s="4">
        <v>43947</v>
      </c>
      <c r="B59" s="13">
        <f>(Tavola1!B59-Tavola1!B58)/Tavola1!B58</f>
        <v>2.7149785351130388E-2</v>
      </c>
      <c r="C59" s="13"/>
      <c r="D59" s="13">
        <f>(Tavola1!D59-Tavola1!D58)/Tavola1!D58</f>
        <v>1.1589403973509934E-2</v>
      </c>
      <c r="E59" s="13">
        <f>(Tavola1!E59-Tavola1!E58)/Tavola1!E58</f>
        <v>-7.2623239436619719E-2</v>
      </c>
      <c r="F59" s="13">
        <f>(Tavola1!F59-Tavola1!F58)/Tavola1!F58</f>
        <v>-1.443298969072165E-2</v>
      </c>
      <c r="G59" s="13">
        <f>(Tavola1!G59-Tavola1!G58)/Tavola1!G58</f>
        <v>-1.5486725663716814E-2</v>
      </c>
      <c r="H59" s="13">
        <f>(Tavola1!H59-Tavola1!H58)/Tavola1!H58</f>
        <v>0</v>
      </c>
      <c r="I59" s="13">
        <f>(Tavola1!J59-Tavola1!J58)/Tavola1!J58</f>
        <v>-8.8416340235030783E-2</v>
      </c>
      <c r="J59" s="13">
        <f>(Tavola1!K59-Tavola1!K58)/Tavola1!K58</f>
        <v>0.37404580152671757</v>
      </c>
      <c r="K59" s="13">
        <f>(Tavola1!L59-Tavola1!L58)/Tavola1!L58</f>
        <v>1.7857142857142856E-2</v>
      </c>
    </row>
    <row r="60" spans="1:11" hidden="1" outlineLevel="1" x14ac:dyDescent="0.2">
      <c r="A60" s="4">
        <v>43948</v>
      </c>
      <c r="B60" s="13">
        <f>(Tavola1!B60-Tavola1!B59)/Tavola1!B59</f>
        <v>7.7884286203355017E-3</v>
      </c>
      <c r="C60" s="13"/>
      <c r="D60" s="13">
        <f>(Tavola1!D60-Tavola1!D59)/Tavola1!D59</f>
        <v>9.8199672667757774E-3</v>
      </c>
      <c r="E60" s="13">
        <f>(Tavola1!E60-Tavola1!E59)/Tavola1!E59</f>
        <v>7.5937351684859994E-3</v>
      </c>
      <c r="F60" s="13">
        <f>(Tavola1!F60-Tavola1!F59)/Tavola1!F59</f>
        <v>-6.2761506276150627E-3</v>
      </c>
      <c r="G60" s="13">
        <f>(Tavola1!G60-Tavola1!G59)/Tavola1!G59</f>
        <v>-1.1235955056179775E-2</v>
      </c>
      <c r="H60" s="13">
        <f>(Tavola1!H60-Tavola1!H59)/Tavola1!H59</f>
        <v>6.0606060606060608E-2</v>
      </c>
      <c r="I60" s="13">
        <f>(Tavola1!J60-Tavola1!J59)/Tavola1!J59</f>
        <v>1.1663597298956415E-2</v>
      </c>
      <c r="J60" s="13">
        <f>(Tavola1!K60-Tavola1!K59)/Tavola1!K59</f>
        <v>1.5277777777777777E-2</v>
      </c>
      <c r="K60" s="13">
        <f>(Tavola1!L60-Tavola1!L59)/Tavola1!L59</f>
        <v>1.3157894736842105E-2</v>
      </c>
    </row>
    <row r="61" spans="1:11" hidden="1" outlineLevel="1" x14ac:dyDescent="0.2">
      <c r="A61" s="4">
        <v>43949</v>
      </c>
      <c r="B61" s="13">
        <f>(Tavola1!B61-Tavola1!B60)/Tavola1!B60</f>
        <v>3.337579617834395E-2</v>
      </c>
      <c r="C61" s="13"/>
      <c r="D61" s="13">
        <f>(Tavola1!D61-Tavola1!D60)/Tavola1!D60</f>
        <v>1.1345218800648298E-2</v>
      </c>
      <c r="E61" s="13">
        <f>(Tavola1!E61-Tavola1!E60)/Tavola1!E60</f>
        <v>9.4206311822892137E-3</v>
      </c>
      <c r="F61" s="13">
        <f>(Tavola1!F61-Tavola1!F60)/Tavola1!F60</f>
        <v>-2.736842105263158E-2</v>
      </c>
      <c r="G61" s="13">
        <f>(Tavola1!G61-Tavola1!G60)/Tavola1!G60</f>
        <v>-2.7272727272727271E-2</v>
      </c>
      <c r="H61" s="13">
        <f>(Tavola1!H61-Tavola1!H60)/Tavola1!H60</f>
        <v>-2.8571428571428571E-2</v>
      </c>
      <c r="I61" s="13">
        <f>(Tavola1!J61-Tavola1!J60)/Tavola1!J60</f>
        <v>2.0024271844660196E-2</v>
      </c>
      <c r="J61" s="13">
        <f>(Tavola1!K61-Tavola1!K60)/Tavola1!K60</f>
        <v>1.9151846785225718E-2</v>
      </c>
      <c r="K61" s="13">
        <f>(Tavola1!L61-Tavola1!L60)/Tavola1!L60</f>
        <v>4.329004329004329E-3</v>
      </c>
    </row>
    <row r="62" spans="1:11" hidden="1" outlineLevel="1" x14ac:dyDescent="0.2">
      <c r="A62" s="4">
        <v>43950</v>
      </c>
      <c r="B62" s="13">
        <f>(Tavola1!B62-Tavola1!B61)/Tavola1!B61</f>
        <v>3.2215647600262985E-2</v>
      </c>
      <c r="C62" s="13"/>
      <c r="D62" s="13">
        <f>(Tavola1!D62-Tavola1!D61)/Tavola1!D61</f>
        <v>6.41025641025641E-3</v>
      </c>
      <c r="E62" s="13">
        <f>(Tavola1!E62-Tavola1!E61)/Tavola1!E61</f>
        <v>9.3327111525898275E-4</v>
      </c>
      <c r="F62" s="13">
        <f>(Tavola1!F62-Tavola1!F61)/Tavola1!F61</f>
        <v>-2.813852813852814E-2</v>
      </c>
      <c r="G62" s="13">
        <f>(Tavola1!G62-Tavola1!G61)/Tavola1!G61</f>
        <v>-3.0373831775700934E-2</v>
      </c>
      <c r="H62" s="13">
        <f>(Tavola1!H62-Tavola1!H61)/Tavola1!H61</f>
        <v>0</v>
      </c>
      <c r="I62" s="13">
        <f>(Tavola1!J62-Tavola1!J61)/Tavola1!J61</f>
        <v>8.92325996430696E-3</v>
      </c>
      <c r="J62" s="13">
        <f>(Tavola1!K62-Tavola1!K61)/Tavola1!K61</f>
        <v>2.4161073825503355E-2</v>
      </c>
      <c r="K62" s="13">
        <f>(Tavola1!L62-Tavola1!L61)/Tavola1!L61</f>
        <v>0</v>
      </c>
    </row>
    <row r="63" spans="1:11" hidden="1" outlineLevel="1" x14ac:dyDescent="0.2">
      <c r="A63" s="4">
        <v>43951</v>
      </c>
      <c r="B63" s="13">
        <f>(Tavola1!B63-Tavola1!B62)/Tavola1!B62</f>
        <v>5.717887473460722E-2</v>
      </c>
      <c r="C63" s="13"/>
      <c r="D63" s="13">
        <f>(Tavola1!D63-Tavola1!D62)/Tavola1!D62</f>
        <v>8.2802547770700636E-3</v>
      </c>
      <c r="E63" s="13">
        <f>(Tavola1!E63-Tavola1!E62)/Tavola1!E62</f>
        <v>5.5944055944055944E-3</v>
      </c>
      <c r="F63" s="13">
        <f>(Tavola1!F63-Tavola1!F62)/Tavola1!F62</f>
        <v>-1.7817371937639197E-2</v>
      </c>
      <c r="G63" s="13">
        <f>(Tavola1!G63-Tavola1!G62)/Tavola1!G62</f>
        <v>-1.6867469879518072E-2</v>
      </c>
      <c r="H63" s="13">
        <f>(Tavola1!H63-Tavola1!H62)/Tavola1!H62</f>
        <v>-2.9411764705882353E-2</v>
      </c>
      <c r="I63" s="13">
        <f>(Tavola1!J63-Tavola1!J62)/Tavola1!J62</f>
        <v>1.179245283018868E-2</v>
      </c>
      <c r="J63" s="13">
        <f>(Tavola1!K63-Tavola1!K62)/Tavola1!K62</f>
        <v>1.4416775884665793E-2</v>
      </c>
      <c r="K63" s="13">
        <f>(Tavola1!L63-Tavola1!L62)/Tavola1!L62</f>
        <v>1.2931034482758621E-2</v>
      </c>
    </row>
    <row r="64" spans="1:11" hidden="1" outlineLevel="1" x14ac:dyDescent="0.2">
      <c r="A64" s="4">
        <v>43952</v>
      </c>
      <c r="B64" s="13">
        <f>(Tavola1!B64-Tavola1!B63)/Tavola1!B63</f>
        <v>4.005322019857159E-2</v>
      </c>
      <c r="C64" s="13"/>
      <c r="D64" s="13">
        <f>(Tavola1!D64-Tavola1!D63)/Tavola1!D63</f>
        <v>8.843967150979154E-3</v>
      </c>
      <c r="E64" s="13">
        <f>(Tavola1!E64-Tavola1!E63)/Tavola1!E63</f>
        <v>6.4904960593416784E-3</v>
      </c>
      <c r="F64" s="13">
        <f>(Tavola1!F64-Tavola1!F63)/Tavola1!F63</f>
        <v>-2.7210884353741496E-2</v>
      </c>
      <c r="G64" s="13">
        <f>(Tavola1!G64-Tavola1!G63)/Tavola1!G63</f>
        <v>-2.2058823529411766E-2</v>
      </c>
      <c r="H64" s="13">
        <f>(Tavola1!H64-Tavola1!H63)/Tavola1!H63</f>
        <v>-9.0909090909090912E-2</v>
      </c>
      <c r="I64" s="13">
        <f>(Tavola1!J64-Tavola1!J63)/Tavola1!J63</f>
        <v>1.5151515151515152E-2</v>
      </c>
      <c r="J64" s="13">
        <f>(Tavola1!K64-Tavola1!K63)/Tavola1!K63</f>
        <v>1.5503875968992248E-2</v>
      </c>
      <c r="K64" s="13">
        <f>(Tavola1!L64-Tavola1!L63)/Tavola1!L63</f>
        <v>8.5106382978723406E-3</v>
      </c>
    </row>
    <row r="65" spans="1:11" hidden="1" outlineLevel="1" x14ac:dyDescent="0.2">
      <c r="A65" s="4">
        <v>43953</v>
      </c>
      <c r="B65" s="13">
        <f>(Tavola1!B65-Tavola1!B64)/Tavola1!B64</f>
        <v>1.800627564566739E-2</v>
      </c>
      <c r="C65" s="13"/>
      <c r="D65" s="13">
        <f>(Tavola1!D65-Tavola1!D64)/Tavola1!D64</f>
        <v>5.9486537257357544E-3</v>
      </c>
      <c r="E65" s="13">
        <f>(Tavola1!E65-Tavola1!E64)/Tavola1!E64</f>
        <v>6.9092584062643942E-3</v>
      </c>
      <c r="F65" s="13">
        <f>(Tavola1!F65-Tavola1!F64)/Tavola1!F64</f>
        <v>-6.993006993006993E-3</v>
      </c>
      <c r="G65" s="13">
        <f>(Tavola1!G65-Tavola1!G64)/Tavola1!G64</f>
        <v>-7.5187969924812026E-3</v>
      </c>
      <c r="H65" s="13">
        <f>(Tavola1!H65-Tavola1!H64)/Tavola1!H64</f>
        <v>0</v>
      </c>
      <c r="I65" s="13">
        <f>(Tavola1!J65-Tavola1!J64)/Tavola1!J64</f>
        <v>1.0332950631458095E-2</v>
      </c>
      <c r="J65" s="13">
        <f>(Tavola1!K65-Tavola1!K64)/Tavola1!K64</f>
        <v>1.2722646310432571E-3</v>
      </c>
      <c r="K65" s="13">
        <f>(Tavola1!L65-Tavola1!L64)/Tavola1!L64</f>
        <v>1.2658227848101266E-2</v>
      </c>
    </row>
    <row r="66" spans="1:11" hidden="1" outlineLevel="1" x14ac:dyDescent="0.2">
      <c r="A66" s="4">
        <v>43954</v>
      </c>
      <c r="B66" s="13">
        <f>(Tavola1!B66-Tavola1!B65)/Tavola1!B65</f>
        <v>1.9003698786039455E-2</v>
      </c>
      <c r="C66" s="13"/>
      <c r="D66" s="13">
        <f>(Tavola1!D66-Tavola1!D65)/Tavola1!D65</f>
        <v>8.4033613445378148E-3</v>
      </c>
      <c r="E66" s="13">
        <f>(Tavola1!E66-Tavola1!E65)/Tavola1!E65</f>
        <v>7.7767612076852701E-3</v>
      </c>
      <c r="F66" s="13">
        <f>(Tavola1!F66-Tavola1!F65)/Tavola1!F65</f>
        <v>-3.2863849765258218E-2</v>
      </c>
      <c r="G66" s="13">
        <f>(Tavola1!G66-Tavola1!G65)/Tavola1!G65</f>
        <v>-3.2828282828282832E-2</v>
      </c>
      <c r="H66" s="13">
        <f>(Tavola1!H66-Tavola1!H65)/Tavola1!H65</f>
        <v>-3.3333333333333333E-2</v>
      </c>
      <c r="I66" s="13">
        <f>(Tavola1!J66-Tavola1!J65)/Tavola1!J65</f>
        <v>1.7613636363636363E-2</v>
      </c>
      <c r="J66" s="13">
        <f>(Tavola1!K66-Tavola1!K65)/Tavola1!K65</f>
        <v>1.0165184243964422E-2</v>
      </c>
      <c r="K66" s="13">
        <f>(Tavola1!L66-Tavola1!L65)/Tavola1!L65</f>
        <v>8.3333333333333332E-3</v>
      </c>
    </row>
    <row r="67" spans="1:11" hidden="1" outlineLevel="1" x14ac:dyDescent="0.2">
      <c r="A67" s="4">
        <v>43955</v>
      </c>
      <c r="B67" s="13">
        <f>(Tavola1!B67-Tavola1!B66)/Tavola1!B66</f>
        <v>1.4088767378279332E-2</v>
      </c>
      <c r="C67" s="13"/>
      <c r="D67" s="13">
        <f>(Tavola1!D67-Tavola1!D66)/Tavola1!D66</f>
        <v>4.6296296296296294E-3</v>
      </c>
      <c r="E67" s="13">
        <f>(Tavola1!E67-Tavola1!E66)/Tavola1!E66</f>
        <v>-4.5392646391284613E-4</v>
      </c>
      <c r="F67" s="13">
        <f>(Tavola1!F67-Tavola1!F66)/Tavola1!F66</f>
        <v>-2.1844660194174758E-2</v>
      </c>
      <c r="G67" s="13">
        <f>(Tavola1!G67-Tavola1!G66)/Tavola1!G66</f>
        <v>-1.8276762402088774E-2</v>
      </c>
      <c r="H67" s="13">
        <f>(Tavola1!H67-Tavola1!H66)/Tavola1!H66</f>
        <v>-6.8965517241379309E-2</v>
      </c>
      <c r="I67" s="13">
        <f>(Tavola1!J67-Tavola1!J66)/Tavola1!J66</f>
        <v>4.4667783361250699E-3</v>
      </c>
      <c r="J67" s="13">
        <f>(Tavola1!K67-Tavola1!K66)/Tavola1!K66</f>
        <v>1.7610062893081761E-2</v>
      </c>
      <c r="K67" s="13">
        <f>(Tavola1!L67-Tavola1!L66)/Tavola1!L66</f>
        <v>8.2644628099173556E-3</v>
      </c>
    </row>
    <row r="68" spans="1:11" hidden="1" outlineLevel="1" x14ac:dyDescent="0.2">
      <c r="A68" s="4">
        <v>43956</v>
      </c>
      <c r="B68" s="13">
        <f>(Tavola1!B68-Tavola1!B67)/Tavola1!B67</f>
        <v>4.7495583140215222E-2</v>
      </c>
      <c r="C68" s="13"/>
      <c r="D68" s="13">
        <f>(Tavola1!D68-Tavola1!D67)/Tavola1!D67</f>
        <v>3.6866359447004608E-3</v>
      </c>
      <c r="E68" s="13">
        <f>(Tavola1!E68-Tavola1!E67)/Tavola1!E67</f>
        <v>0</v>
      </c>
      <c r="F68" s="13">
        <f>(Tavola1!F68-Tavola1!F67)/Tavola1!F67</f>
        <v>-2.4813895781637719E-2</v>
      </c>
      <c r="G68" s="13">
        <f>(Tavola1!G68-Tavola1!G67)/Tavola1!G67</f>
        <v>-2.3936170212765957E-2</v>
      </c>
      <c r="H68" s="13">
        <f>(Tavola1!H68-Tavola1!H67)/Tavola1!H67</f>
        <v>-3.7037037037037035E-2</v>
      </c>
      <c r="I68" s="13">
        <f>(Tavola1!J68-Tavola1!J67)/Tavola1!J67</f>
        <v>5.558643690939411E-3</v>
      </c>
      <c r="J68" s="13">
        <f>(Tavola1!K68-Tavola1!K67)/Tavola1!K67</f>
        <v>1.1124845488257108E-2</v>
      </c>
      <c r="K68" s="13">
        <f>(Tavola1!L68-Tavola1!L67)/Tavola1!L67</f>
        <v>1.2295081967213115E-2</v>
      </c>
    </row>
    <row r="69" spans="1:11" hidden="1" outlineLevel="1" x14ac:dyDescent="0.2">
      <c r="A69" s="4">
        <v>43957</v>
      </c>
      <c r="B69" s="13">
        <f>(Tavola1!B69-Tavola1!B68)/Tavola1!B68</f>
        <v>1.8542045429654132E-2</v>
      </c>
      <c r="C69" s="13"/>
      <c r="D69" s="13">
        <f>(Tavola1!D69-Tavola1!D68)/Tavola1!D68</f>
        <v>4.2852770125497396E-3</v>
      </c>
      <c r="E69" s="13">
        <f>(Tavola1!E69-Tavola1!E68)/Tavola1!E68</f>
        <v>-4.5413260672116256E-4</v>
      </c>
      <c r="F69" s="13">
        <f>(Tavola1!F69-Tavola1!F68)/Tavola1!F68</f>
        <v>-2.2900763358778626E-2</v>
      </c>
      <c r="G69" s="13">
        <f>(Tavola1!G69-Tavola1!G68)/Tavola1!G68</f>
        <v>-2.1798365122615803E-2</v>
      </c>
      <c r="H69" s="13">
        <f>(Tavola1!H69-Tavola1!H68)/Tavola1!H68</f>
        <v>-3.8461538461538464E-2</v>
      </c>
      <c r="I69" s="13">
        <f>(Tavola1!J69-Tavola1!J68)/Tavola1!J68</f>
        <v>4.4223327805417356E-3</v>
      </c>
      <c r="J69" s="13">
        <f>(Tavola1!K69-Tavola1!K68)/Tavola1!K68</f>
        <v>1.4669926650366748E-2</v>
      </c>
      <c r="K69" s="13">
        <f>(Tavola1!L69-Tavola1!L68)/Tavola1!L68</f>
        <v>1.2145748987854251E-2</v>
      </c>
    </row>
    <row r="70" spans="1:11" hidden="1" outlineLevel="1" x14ac:dyDescent="0.2">
      <c r="A70" s="4">
        <v>43958</v>
      </c>
      <c r="B70" s="13">
        <f>(Tavola1!B70-Tavola1!B69)/Tavola1!B69</f>
        <v>2.8989559027516425E-2</v>
      </c>
      <c r="C70" s="13"/>
      <c r="D70" s="13">
        <f>(Tavola1!D70-Tavola1!D69)/Tavola1!D69</f>
        <v>2.1334958854007926E-3</v>
      </c>
      <c r="E70" s="13">
        <f>(Tavola1!E70-Tavola1!E69)/Tavola1!E69</f>
        <v>-3.3621081326669695E-2</v>
      </c>
      <c r="F70" s="13">
        <f>(Tavola1!F70-Tavola1!F69)/Tavola1!F69</f>
        <v>-3.6458333333333336E-2</v>
      </c>
      <c r="G70" s="13">
        <f>(Tavola1!G70-Tavola1!G69)/Tavola1!G69</f>
        <v>-2.7855153203342618E-2</v>
      </c>
      <c r="H70" s="13">
        <f>(Tavola1!H70-Tavola1!H69)/Tavola1!H69</f>
        <v>-0.16</v>
      </c>
      <c r="I70" s="13">
        <f>(Tavola1!J70-Tavola1!J69)/Tavola1!J69</f>
        <v>-3.3021463951568519E-2</v>
      </c>
      <c r="J70" s="13">
        <f>(Tavola1!K70-Tavola1!K69)/Tavola1!K69</f>
        <v>9.6385542168674704E-2</v>
      </c>
      <c r="K70" s="13">
        <f>(Tavola1!L70-Tavola1!L69)/Tavola1!L69</f>
        <v>4.0000000000000001E-3</v>
      </c>
    </row>
    <row r="71" spans="1:11" hidden="1" outlineLevel="1" x14ac:dyDescent="0.2">
      <c r="A71" s="4">
        <v>43959</v>
      </c>
      <c r="B71" s="13">
        <f>(Tavola1!B71-Tavola1!B70)/Tavola1!B70</f>
        <v>3.151679816082345E-2</v>
      </c>
      <c r="C71" s="13"/>
      <c r="D71" s="13">
        <f>(Tavola1!D71-Tavola1!D70)/Tavola1!D70</f>
        <v>3.9537712895377133E-3</v>
      </c>
      <c r="E71" s="13">
        <f>(Tavola1!E71-Tavola1!E70)/Tavola1!E70</f>
        <v>0</v>
      </c>
      <c r="F71" s="13">
        <f>(Tavola1!F71-Tavola1!F70)/Tavola1!F70</f>
        <v>-0.11081081081081082</v>
      </c>
      <c r="G71" s="13">
        <f>(Tavola1!G71-Tavola1!G70)/Tavola1!G70</f>
        <v>-0.11174785100286533</v>
      </c>
      <c r="H71" s="13">
        <f>(Tavola1!H71-Tavola1!H70)/Tavola1!H70</f>
        <v>-9.5238095238095233E-2</v>
      </c>
      <c r="I71" s="13">
        <f>(Tavola1!J71-Tavola1!J70)/Tavola1!J70</f>
        <v>2.3335230506545249E-2</v>
      </c>
      <c r="J71" s="13">
        <f>(Tavola1!K71-Tavola1!K70)/Tavola1!K70</f>
        <v>1.2087912087912088E-2</v>
      </c>
      <c r="K71" s="13">
        <f>(Tavola1!L71-Tavola1!L70)/Tavola1!L70</f>
        <v>7.9681274900398405E-3</v>
      </c>
    </row>
    <row r="72" spans="1:11" hidden="1" outlineLevel="1" x14ac:dyDescent="0.2">
      <c r="A72" s="4">
        <v>43960</v>
      </c>
      <c r="B72" s="13">
        <f>(Tavola1!B72-Tavola1!B71)/Tavola1!B71</f>
        <v>2.8740464588546361E-2</v>
      </c>
      <c r="C72" s="13"/>
      <c r="D72" s="13">
        <f>(Tavola1!D72-Tavola1!D71)/Tavola1!D71</f>
        <v>3.6352620418055137E-3</v>
      </c>
      <c r="E72" s="13">
        <f>(Tavola1!E72-Tavola1!E71)/Tavola1!E71</f>
        <v>-2.2096850023507288E-2</v>
      </c>
      <c r="F72" s="13">
        <f>(Tavola1!F72-Tavola1!F71)/Tavola1!F71</f>
        <v>-0.10638297872340426</v>
      </c>
      <c r="G72" s="13">
        <f>(Tavola1!G72-Tavola1!G71)/Tavola1!G71</f>
        <v>-0.1064516129032258</v>
      </c>
      <c r="H72" s="13">
        <f>(Tavola1!H72-Tavola1!H71)/Tavola1!H71</f>
        <v>-0.10526315789473684</v>
      </c>
      <c r="I72" s="13">
        <f>(Tavola1!J72-Tavola1!J71)/Tavola1!J71</f>
        <v>-6.6740823136818691E-3</v>
      </c>
      <c r="J72" s="13">
        <f>(Tavola1!K72-Tavola1!K71)/Tavola1!K71</f>
        <v>6.0803474484256242E-2</v>
      </c>
      <c r="K72" s="13">
        <f>(Tavola1!L72-Tavola1!L71)/Tavola1!L71</f>
        <v>1.1857707509881422E-2</v>
      </c>
    </row>
    <row r="73" spans="1:11" hidden="1" outlineLevel="1" x14ac:dyDescent="0.2">
      <c r="A73" s="4">
        <v>43961</v>
      </c>
      <c r="B73" s="13">
        <f>(Tavola1!B73-Tavola1!B72)/Tavola1!B72</f>
        <v>8.4196636073580969E-3</v>
      </c>
      <c r="C73" s="13"/>
      <c r="D73" s="13">
        <f>(Tavola1!D73-Tavola1!D72)/Tavola1!D72</f>
        <v>4.2257772411711438E-3</v>
      </c>
      <c r="E73" s="13">
        <f>(Tavola1!E73-Tavola1!E72)/Tavola1!E72</f>
        <v>-5.2884615384615388E-3</v>
      </c>
      <c r="F73" s="13">
        <f>(Tavola1!F73-Tavola1!F72)/Tavola1!F72</f>
        <v>-1.7006802721088437E-2</v>
      </c>
      <c r="G73" s="13">
        <f>(Tavola1!G73-Tavola1!G72)/Tavola1!G72</f>
        <v>-1.444043321299639E-2</v>
      </c>
      <c r="H73" s="13">
        <f>(Tavola1!H73-Tavola1!H72)/Tavola1!H72</f>
        <v>-5.8823529411764705E-2</v>
      </c>
      <c r="I73" s="13">
        <f>(Tavola1!J73-Tavola1!J72)/Tavola1!J72</f>
        <v>-3.3594624860022394E-3</v>
      </c>
      <c r="J73" s="13">
        <f>(Tavola1!K73-Tavola1!K72)/Tavola1!K72</f>
        <v>2.5588536335721598E-2</v>
      </c>
      <c r="K73" s="13">
        <f>(Tavola1!L73-Tavola1!L72)/Tavola1!L72</f>
        <v>0</v>
      </c>
    </row>
    <row r="74" spans="1:11" hidden="1" outlineLevel="1" x14ac:dyDescent="0.2">
      <c r="A74" s="4">
        <v>43962</v>
      </c>
      <c r="B74" s="13">
        <f>(Tavola1!B74-Tavola1!B73)/Tavola1!B73</f>
        <v>7.1384627403494041E-3</v>
      </c>
      <c r="C74" s="13"/>
      <c r="D74" s="13">
        <f>(Tavola1!D74-Tavola1!D73)/Tavola1!D73</f>
        <v>3.6068530207394047E-3</v>
      </c>
      <c r="E74" s="13">
        <f>(Tavola1!E74-Tavola1!E73)/Tavola1!E73</f>
        <v>-3.3832769453842437E-3</v>
      </c>
      <c r="F74" s="13">
        <f>(Tavola1!F74-Tavola1!F73)/Tavola1!F73</f>
        <v>-6.920415224913495E-3</v>
      </c>
      <c r="G74" s="13">
        <f>(Tavola1!G74-Tavola1!G73)/Tavola1!G73</f>
        <v>-7.326007326007326E-3</v>
      </c>
      <c r="H74" s="13">
        <f>(Tavola1!H74-Tavola1!H73)/Tavola1!H73</f>
        <v>0</v>
      </c>
      <c r="I74" s="13">
        <f>(Tavola1!J74-Tavola1!J73)/Tavola1!J73</f>
        <v>-2.8089887640449437E-3</v>
      </c>
      <c r="J74" s="13">
        <f>(Tavola1!K74-Tavola1!K73)/Tavola1!K73</f>
        <v>1.7964071856287425E-2</v>
      </c>
      <c r="K74" s="13">
        <f>(Tavola1!L74-Tavola1!L73)/Tavola1!L73</f>
        <v>3.90625E-3</v>
      </c>
    </row>
    <row r="75" spans="1:11" hidden="1" outlineLevel="1" x14ac:dyDescent="0.2">
      <c r="A75" s="4">
        <v>43963</v>
      </c>
      <c r="B75" s="13">
        <f>(Tavola1!B75-Tavola1!B74)/Tavola1!B74</f>
        <v>1.8257800531347568E-2</v>
      </c>
      <c r="C75" s="13"/>
      <c r="D75" s="13">
        <f>(Tavola1!D75-Tavola1!D74)/Tavola1!D74</f>
        <v>1.1979634621144056E-3</v>
      </c>
      <c r="E75" s="13">
        <f>(Tavola1!E75-Tavola1!E74)/Tavola1!E74</f>
        <v>-7.3229873908826376E-2</v>
      </c>
      <c r="F75" s="13">
        <f>(Tavola1!F75-Tavola1!F74)/Tavola1!F74</f>
        <v>-0.13240418118466898</v>
      </c>
      <c r="G75" s="13">
        <f>(Tavola1!G75-Tavola1!G74)/Tavola1!G74</f>
        <v>-0.13653136531365315</v>
      </c>
      <c r="H75" s="13">
        <f>(Tavola1!H75-Tavola1!H74)/Tavola1!H74</f>
        <v>-6.25E-2</v>
      </c>
      <c r="I75" s="13">
        <f>(Tavola1!J75-Tavola1!J74)/Tavola1!J74</f>
        <v>-6.3661971830985917E-2</v>
      </c>
      <c r="J75" s="13">
        <f>(Tavola1!K75-Tavola1!K74)/Tavola1!K74</f>
        <v>0.14803921568627451</v>
      </c>
      <c r="K75" s="13">
        <f>(Tavola1!L75-Tavola1!L74)/Tavola1!L74</f>
        <v>1.556420233463035E-2</v>
      </c>
    </row>
    <row r="76" spans="1:11" hidden="1" outlineLevel="1" x14ac:dyDescent="0.2">
      <c r="A76" s="4">
        <v>43964</v>
      </c>
      <c r="B76" s="13">
        <f>(Tavola1!B76-Tavola1!B75)/Tavola1!B75</f>
        <v>2.8319224506508471E-2</v>
      </c>
      <c r="C76" s="13"/>
      <c r="D76" s="13">
        <f>(Tavola1!D76-Tavola1!D75)/Tavola1!D75</f>
        <v>3.290457672749028E-3</v>
      </c>
      <c r="E76" s="13">
        <f>(Tavola1!E76-Tavola1!E75)/Tavola1!E75</f>
        <v>-1.1512297226582941E-2</v>
      </c>
      <c r="F76" s="13">
        <f>(Tavola1!F76-Tavola1!F75)/Tavola1!F75</f>
        <v>-9.6385542168674704E-2</v>
      </c>
      <c r="G76" s="13">
        <f>(Tavola1!G76-Tavola1!G75)/Tavola1!G75</f>
        <v>-9.4017094017094016E-2</v>
      </c>
      <c r="H76" s="13">
        <f>(Tavola1!H76-Tavola1!H75)/Tavola1!H75</f>
        <v>-0.13333333333333333</v>
      </c>
      <c r="I76" s="13">
        <f>(Tavola1!J76-Tavola1!J75)/Tavola1!J75</f>
        <v>1.2033694344163659E-3</v>
      </c>
      <c r="J76" s="13">
        <f>(Tavola1!K76-Tavola1!K75)/Tavola1!K75</f>
        <v>2.7327070879590094E-2</v>
      </c>
      <c r="K76" s="13">
        <f>(Tavola1!L76-Tavola1!L75)/Tavola1!L75</f>
        <v>3.8314176245210726E-3</v>
      </c>
    </row>
    <row r="77" spans="1:11" hidden="1" outlineLevel="1" x14ac:dyDescent="0.2">
      <c r="A77" s="4">
        <v>43965</v>
      </c>
      <c r="B77" s="13">
        <f>(Tavola1!B77-Tavola1!B76)/Tavola1!B76</f>
        <v>2.9132057301071386E-2</v>
      </c>
      <c r="C77" s="13"/>
      <c r="D77" s="13">
        <f>(Tavola1!D77-Tavola1!D76)/Tavola1!D76</f>
        <v>3.5778175313059034E-3</v>
      </c>
      <c r="E77" s="13">
        <f>(Tavola1!E77-Tavola1!E76)/Tavola1!E76</f>
        <v>-1.8528321863419798E-2</v>
      </c>
      <c r="F77" s="13">
        <f>(Tavola1!F77-Tavola1!F76)/Tavola1!F76</f>
        <v>-4.4444444444444446E-2</v>
      </c>
      <c r="G77" s="13">
        <f>(Tavola1!G77-Tavola1!G76)/Tavola1!G76</f>
        <v>-4.2452830188679243E-2</v>
      </c>
      <c r="H77" s="13">
        <f>(Tavola1!H77-Tavola1!H76)/Tavola1!H76</f>
        <v>-7.6923076923076927E-2</v>
      </c>
      <c r="I77" s="13">
        <f>(Tavola1!J77-Tavola1!J76)/Tavola1!J76</f>
        <v>-1.5024038461538462E-2</v>
      </c>
      <c r="J77" s="13">
        <f>(Tavola1!K77-Tavola1!K76)/Tavola1!K76</f>
        <v>3.8237738985868665E-2</v>
      </c>
      <c r="K77" s="13">
        <f>(Tavola1!L77-Tavola1!L76)/Tavola1!L76</f>
        <v>0</v>
      </c>
    </row>
    <row r="78" spans="1:11" hidden="1" outlineLevel="1" x14ac:dyDescent="0.2">
      <c r="A78" s="4">
        <v>43966</v>
      </c>
      <c r="B78" s="13">
        <f>(Tavola1!B78-Tavola1!B77)/Tavola1!B77</f>
        <v>1.612424305136903E-2</v>
      </c>
      <c r="C78" s="13"/>
      <c r="D78" s="13">
        <f>(Tavola1!D78-Tavola1!D77)/Tavola1!D77</f>
        <v>2.3767082590612004E-3</v>
      </c>
      <c r="E78" s="13">
        <f>(Tavola1!E78-Tavola1!E77)/Tavola1!E77</f>
        <v>-5.070118662351672E-2</v>
      </c>
      <c r="F78" s="13">
        <f>(Tavola1!F78-Tavola1!F77)/Tavola1!F77</f>
        <v>-2.7906976744186046E-2</v>
      </c>
      <c r="G78" s="13">
        <f>(Tavola1!G78-Tavola1!G77)/Tavola1!G77</f>
        <v>-2.4630541871921183E-2</v>
      </c>
      <c r="H78" s="13">
        <f>(Tavola1!H78-Tavola1!H77)/Tavola1!H77</f>
        <v>-8.3333333333333329E-2</v>
      </c>
      <c r="I78" s="13">
        <f>(Tavola1!J78-Tavola1!J77)/Tavola1!J77</f>
        <v>-5.3691275167785234E-2</v>
      </c>
      <c r="J78" s="13">
        <f>(Tavola1!K78-Tavola1!K77)/Tavola1!K77</f>
        <v>8.1665332265812657E-2</v>
      </c>
      <c r="K78" s="13">
        <f>(Tavola1!L78-Tavola1!L77)/Tavola1!L77</f>
        <v>3.8167938931297708E-3</v>
      </c>
    </row>
    <row r="79" spans="1:11" hidden="1" outlineLevel="1" x14ac:dyDescent="0.2">
      <c r="A79" s="4">
        <v>43967</v>
      </c>
      <c r="B79" s="13">
        <f>(Tavola1!B79-Tavola1!B78)/Tavola1!B78</f>
        <v>1.8011316845097363E-2</v>
      </c>
      <c r="C79" s="13"/>
      <c r="D79" s="13">
        <f>(Tavola1!D79-Tavola1!D78)/Tavola1!D78</f>
        <v>2.3710729104919974E-3</v>
      </c>
      <c r="E79" s="13">
        <f>(Tavola1!E79-Tavola1!E78)/Tavola1!E78</f>
        <v>-5.7386363636363638E-2</v>
      </c>
      <c r="F79" s="13">
        <f>(Tavola1!F79-Tavola1!F78)/Tavola1!F78</f>
        <v>-0.18181818181818182</v>
      </c>
      <c r="G79" s="13">
        <f>(Tavola1!G79-Tavola1!G78)/Tavola1!G78</f>
        <v>-0.19696969696969696</v>
      </c>
      <c r="H79" s="13">
        <f>(Tavola1!H79-Tavola1!H78)/Tavola1!H78</f>
        <v>9.0909090909090912E-2</v>
      </c>
      <c r="I79" s="13">
        <f>(Tavola1!J79-Tavola1!J78)/Tavola1!J78</f>
        <v>-4.0618955512572531E-2</v>
      </c>
      <c r="J79" s="13">
        <f>(Tavola1!K79-Tavola1!K78)/Tavola1!K78</f>
        <v>7.9200592153960025E-2</v>
      </c>
      <c r="K79" s="13">
        <f>(Tavola1!L79-Tavola1!L78)/Tavola1!L78</f>
        <v>7.6045627376425855E-3</v>
      </c>
    </row>
    <row r="80" spans="1:11" hidden="1" outlineLevel="1" x14ac:dyDescent="0.2">
      <c r="A80" s="4">
        <v>43968</v>
      </c>
      <c r="B80" s="13">
        <f>(Tavola1!B80-Tavola1!B79)/Tavola1!B79</f>
        <v>2.1424284334959943E-2</v>
      </c>
      <c r="C80" s="13"/>
      <c r="D80" s="13">
        <f>(Tavola1!D80-Tavola1!D79)/Tavola1!D79</f>
        <v>1.7740981667652277E-3</v>
      </c>
      <c r="E80" s="13">
        <f>(Tavola1!E80-Tavola1!E79)/Tavola1!E79</f>
        <v>-6.268836648583484E-2</v>
      </c>
      <c r="F80" s="13">
        <f>(Tavola1!F80-Tavola1!F79)/Tavola1!F79</f>
        <v>-7.6023391812865493E-2</v>
      </c>
      <c r="G80" s="13">
        <f>(Tavola1!G80-Tavola1!G79)/Tavola1!G79</f>
        <v>-8.8050314465408799E-2</v>
      </c>
      <c r="H80" s="13">
        <f>(Tavola1!H80-Tavola1!H79)/Tavola1!H79</f>
        <v>8.3333333333333329E-2</v>
      </c>
      <c r="I80" s="13">
        <f>(Tavola1!J80-Tavola1!J79)/Tavola1!J79</f>
        <v>-6.1155913978494625E-2</v>
      </c>
      <c r="J80" s="13">
        <f>(Tavola1!K80-Tavola1!K79)/Tavola1!K79</f>
        <v>7.407407407407407E-2</v>
      </c>
      <c r="K80" s="13">
        <f>(Tavola1!L80-Tavola1!L79)/Tavola1!L79</f>
        <v>7.5471698113207548E-3</v>
      </c>
    </row>
    <row r="81" spans="1:11" hidden="1" outlineLevel="1" x14ac:dyDescent="0.2">
      <c r="A81" s="4">
        <v>43969</v>
      </c>
      <c r="B81" s="13">
        <f>(Tavola1!B81-Tavola1!B80)/Tavola1!B80</f>
        <v>1.2203430245431164E-2</v>
      </c>
      <c r="C81" s="13"/>
      <c r="D81" s="13">
        <f>(Tavola1!D81-Tavola1!D80)/Tavola1!D80</f>
        <v>2.0661157024793389E-3</v>
      </c>
      <c r="E81" s="13">
        <f>(Tavola1!E81-Tavola1!E80)/Tavola1!E80</f>
        <v>-1.0289389067524116E-2</v>
      </c>
      <c r="F81" s="13">
        <f>(Tavola1!F81-Tavola1!F80)/Tavola1!F80</f>
        <v>-5.0632911392405063E-2</v>
      </c>
      <c r="G81" s="13">
        <f>(Tavola1!G81-Tavola1!G80)/Tavola1!G80</f>
        <v>-5.5172413793103448E-2</v>
      </c>
      <c r="H81" s="13">
        <f>(Tavola1!H81-Tavola1!H80)/Tavola1!H80</f>
        <v>0</v>
      </c>
      <c r="I81" s="13">
        <f>(Tavola1!J81-Tavola1!J80)/Tavola1!J80</f>
        <v>-5.7265569076592696E-3</v>
      </c>
      <c r="J81" s="13">
        <f>(Tavola1!K81-Tavola1!K80)/Tavola1!K80</f>
        <v>1.4687100893997445E-2</v>
      </c>
      <c r="K81" s="13">
        <f>(Tavola1!L81-Tavola1!L80)/Tavola1!L80</f>
        <v>0</v>
      </c>
    </row>
    <row r="82" spans="1:11" hidden="1" outlineLevel="1" x14ac:dyDescent="0.2">
      <c r="A82" s="4">
        <v>43970</v>
      </c>
      <c r="B82" s="13">
        <f>(Tavola1!B82-Tavola1!B81)/Tavola1!B81</f>
        <v>2.6762802985049513E-2</v>
      </c>
      <c r="C82" s="13"/>
      <c r="D82" s="13">
        <f>(Tavola1!D82-Tavola1!D81)/Tavola1!D81</f>
        <v>2.3564064801178202E-3</v>
      </c>
      <c r="E82" s="13">
        <f>(Tavola1!E82-Tavola1!E81)/Tavola1!E81</f>
        <v>-9.7465886939571145E-3</v>
      </c>
      <c r="F82" s="13">
        <f>(Tavola1!F82-Tavola1!F81)/Tavola1!F81</f>
        <v>-8.666666666666667E-2</v>
      </c>
      <c r="G82" s="13">
        <f>(Tavola1!G82-Tavola1!G81)/Tavola1!G81</f>
        <v>-8.7591240875912413E-2</v>
      </c>
      <c r="H82" s="13">
        <f>(Tavola1!H82-Tavola1!H81)/Tavola1!H81</f>
        <v>-7.6923076923076927E-2</v>
      </c>
      <c r="I82" s="13">
        <f>(Tavola1!J82-Tavola1!J81)/Tavola1!J81</f>
        <v>-1.4398848092152627E-3</v>
      </c>
      <c r="J82" s="13">
        <f>(Tavola1!K82-Tavola1!K81)/Tavola1!K81</f>
        <v>1.3845185651353053E-2</v>
      </c>
      <c r="K82" s="13">
        <f>(Tavola1!L82-Tavola1!L81)/Tavola1!L81</f>
        <v>3.7453183520599251E-3</v>
      </c>
    </row>
    <row r="83" spans="1:11" hidden="1" outlineLevel="1" x14ac:dyDescent="0.2">
      <c r="A83" s="4">
        <v>43971</v>
      </c>
      <c r="B83" s="13">
        <f>(Tavola1!B83-Tavola1!B82)/Tavola1!B82</f>
        <v>1.2561455260570304E-2</v>
      </c>
      <c r="C83" s="13"/>
      <c r="D83" s="13">
        <f>(Tavola1!D83-Tavola1!D82)/Tavola1!D82</f>
        <v>2.3508668821627977E-3</v>
      </c>
      <c r="E83" s="13">
        <f>(Tavola1!E83-Tavola1!E82)/Tavola1!E82</f>
        <v>-6.5616797900262466E-4</v>
      </c>
      <c r="F83" s="13">
        <f>(Tavola1!F83-Tavola1!F82)/Tavola1!F82</f>
        <v>-5.8394160583941604E-2</v>
      </c>
      <c r="G83" s="13">
        <f>(Tavola1!G83-Tavola1!G82)/Tavola1!G82</f>
        <v>-5.6000000000000001E-2</v>
      </c>
      <c r="H83" s="13">
        <f>(Tavola1!H83-Tavola1!H82)/Tavola1!H82</f>
        <v>-8.3333333333333329E-2</v>
      </c>
      <c r="I83" s="13">
        <f>(Tavola1!J83-Tavola1!J82)/Tavola1!J82</f>
        <v>5.0468637346791634E-3</v>
      </c>
      <c r="J83" s="13">
        <f>(Tavola1!K83-Tavola1!K82)/Tavola1!K82</f>
        <v>5.5865921787709499E-3</v>
      </c>
      <c r="K83" s="13">
        <f>(Tavola1!L83-Tavola1!L82)/Tavola1!L82</f>
        <v>0</v>
      </c>
    </row>
    <row r="84" spans="1:11" hidden="1" outlineLevel="1" x14ac:dyDescent="0.2">
      <c r="A84" s="4">
        <v>43972</v>
      </c>
      <c r="B84" s="13">
        <f>(Tavola1!B84-Tavola1!B83)/Tavola1!B83</f>
        <v>3.054874446683337E-2</v>
      </c>
      <c r="C84" s="13"/>
      <c r="D84" s="13">
        <f>(Tavola1!D84-Tavola1!D83)/Tavola1!D83</f>
        <v>1.7590149516270889E-3</v>
      </c>
      <c r="E84" s="13">
        <f>(Tavola1!E84-Tavola1!E83)/Tavola1!E83</f>
        <v>-6.5659881812212733E-4</v>
      </c>
      <c r="F84" s="13">
        <f>(Tavola1!F84-Tavola1!F83)/Tavola1!F83</f>
        <v>-8.5271317829457363E-2</v>
      </c>
      <c r="G84" s="13">
        <f>(Tavola1!G84-Tavola1!G83)/Tavola1!G83</f>
        <v>-9.3220338983050849E-2</v>
      </c>
      <c r="H84" s="13">
        <f>(Tavola1!H84-Tavola1!H83)/Tavola1!H83</f>
        <v>0</v>
      </c>
      <c r="I84" s="13">
        <f>(Tavola1!J84-Tavola1!J83)/Tavola1!J83</f>
        <v>7.1736011477761836E-3</v>
      </c>
      <c r="J84" s="13">
        <f>(Tavola1!K84-Tavola1!K83)/Tavola1!K83</f>
        <v>4.3209876543209872E-3</v>
      </c>
      <c r="K84" s="13">
        <f>(Tavola1!L84-Tavola1!L83)/Tavola1!L83</f>
        <v>0</v>
      </c>
    </row>
    <row r="85" spans="1:11" hidden="1" outlineLevel="1" x14ac:dyDescent="0.2">
      <c r="A85" s="4">
        <v>43973</v>
      </c>
      <c r="B85" s="13">
        <f>(Tavola1!B85-Tavola1!B84)/Tavola1!B84</f>
        <v>1.6356754719351697E-2</v>
      </c>
      <c r="C85" s="13"/>
      <c r="D85" s="13">
        <f>(Tavola1!D85-Tavola1!D84)/Tavola1!D84</f>
        <v>1.1706175007316359E-3</v>
      </c>
      <c r="E85" s="13">
        <f>(Tavola1!E85-Tavola1!E84)/Tavola1!E84</f>
        <v>-1.9710906701708277E-3</v>
      </c>
      <c r="F85" s="13">
        <f>(Tavola1!F85-Tavola1!F84)/Tavola1!F84</f>
        <v>-4.2372881355932202E-2</v>
      </c>
      <c r="G85" s="13">
        <f>(Tavola1!G85-Tavola1!G84)/Tavola1!G84</f>
        <v>-3.7383177570093455E-2</v>
      </c>
      <c r="H85" s="13">
        <f>(Tavola1!H85-Tavola1!H84)/Tavola1!H84</f>
        <v>-9.0909090909090912E-2</v>
      </c>
      <c r="I85" s="13">
        <f>(Tavola1!J85-Tavola1!J84)/Tavola1!J84</f>
        <v>1.4245014245014246E-3</v>
      </c>
      <c r="J85" s="13">
        <f>(Tavola1!K85-Tavola1!K84)/Tavola1!K84</f>
        <v>4.3023970497848806E-3</v>
      </c>
      <c r="K85" s="13">
        <f>(Tavola1!L85-Tavola1!L84)/Tavola1!L84</f>
        <v>0</v>
      </c>
    </row>
    <row r="86" spans="1:11" hidden="1" outlineLevel="1" x14ac:dyDescent="0.2">
      <c r="A86" s="4">
        <v>43974</v>
      </c>
      <c r="B86" s="13">
        <f>(Tavola1!B86-Tavola1!B85)/Tavola1!B85</f>
        <v>1.9176240622416577E-2</v>
      </c>
      <c r="C86" s="13"/>
      <c r="D86" s="13">
        <f>(Tavola1!D86-Tavola1!D85)/Tavola1!D85</f>
        <v>0</v>
      </c>
      <c r="E86" s="13">
        <f>(Tavola1!E86-Tavola1!E85)/Tavola1!E85</f>
        <v>-4.608294930875576E-3</v>
      </c>
      <c r="F86" s="13">
        <f>(Tavola1!F86-Tavola1!F85)/Tavola1!F85</f>
        <v>-7.9646017699115043E-2</v>
      </c>
      <c r="G86" s="13">
        <f>(Tavola1!G86-Tavola1!G85)/Tavola1!G85</f>
        <v>-7.7669902912621352E-2</v>
      </c>
      <c r="H86" s="13">
        <f>(Tavola1!H86-Tavola1!H85)/Tavola1!H85</f>
        <v>-0.1</v>
      </c>
      <c r="I86" s="13">
        <f>(Tavola1!J86-Tavola1!J85)/Tavola1!J85</f>
        <v>1.4224751066856331E-3</v>
      </c>
      <c r="J86" s="13">
        <f>(Tavola1!K86-Tavola1!K85)/Tavola1!K85</f>
        <v>3.6719706242350062E-3</v>
      </c>
      <c r="K86" s="13">
        <f>(Tavola1!L86-Tavola1!L85)/Tavola1!L85</f>
        <v>3.7313432835820895E-3</v>
      </c>
    </row>
    <row r="87" spans="1:11" hidden="1" outlineLevel="1" x14ac:dyDescent="0.2">
      <c r="A87" s="4">
        <v>43975</v>
      </c>
      <c r="B87" s="13">
        <f>(Tavola1!B87-Tavola1!B86)/Tavola1!B86</f>
        <v>1.0127887319672815E-2</v>
      </c>
      <c r="C87" s="13"/>
      <c r="D87" s="13">
        <f>(Tavola1!D87-Tavola1!D86)/Tavola1!D86</f>
        <v>5.8462437883659746E-4</v>
      </c>
      <c r="E87" s="13">
        <f>(Tavola1!E87-Tavola1!E86)/Tavola1!E86</f>
        <v>-3.9021164021164019E-2</v>
      </c>
      <c r="F87" s="13">
        <f>(Tavola1!F87-Tavola1!F86)/Tavola1!F86</f>
        <v>-3.8461538461538464E-2</v>
      </c>
      <c r="G87" s="13">
        <f>(Tavola1!G87-Tavola1!G86)/Tavola1!G86</f>
        <v>-4.2105263157894736E-2</v>
      </c>
      <c r="H87" s="13">
        <f>(Tavola1!H87-Tavola1!H86)/Tavola1!H86</f>
        <v>0</v>
      </c>
      <c r="I87" s="13">
        <f>(Tavola1!J87-Tavola1!J86)/Tavola1!J86</f>
        <v>-3.90625E-2</v>
      </c>
      <c r="J87" s="13">
        <f>(Tavola1!K87-Tavola1!K86)/Tavola1!K86</f>
        <v>3.7195121951219511E-2</v>
      </c>
      <c r="K87" s="13">
        <f>(Tavola1!L87-Tavola1!L86)/Tavola1!L86</f>
        <v>0</v>
      </c>
    </row>
    <row r="88" spans="1:11" hidden="1" outlineLevel="1" x14ac:dyDescent="0.2">
      <c r="A88" s="4">
        <v>43976</v>
      </c>
      <c r="B88" s="13">
        <f>(Tavola1!B88-Tavola1!B87)/Tavola1!B87</f>
        <v>1.5099550465669536E-2</v>
      </c>
      <c r="C88" s="13"/>
      <c r="D88" s="13">
        <f>(Tavola1!D88-Tavola1!D87)/Tavola1!D87</f>
        <v>1.1685655857434998E-3</v>
      </c>
      <c r="E88" s="13">
        <f>(Tavola1!E88-Tavola1!E87)/Tavola1!E87</f>
        <v>-1.3764624913971095E-2</v>
      </c>
      <c r="F88" s="13">
        <f>(Tavola1!F88-Tavola1!F87)/Tavola1!F87</f>
        <v>-0.02</v>
      </c>
      <c r="G88" s="13">
        <f>(Tavola1!G88-Tavola1!G87)/Tavola1!G87</f>
        <v>-2.197802197802198E-2</v>
      </c>
      <c r="H88" s="13">
        <f>(Tavola1!H88-Tavola1!H87)/Tavola1!H87</f>
        <v>0</v>
      </c>
      <c r="I88" s="13">
        <f>(Tavola1!J88-Tavola1!J87)/Tavola1!J87</f>
        <v>-1.3303769401330377E-2</v>
      </c>
      <c r="J88" s="13">
        <f>(Tavola1!K88-Tavola1!K87)/Tavola1!K87</f>
        <v>1.3521457965902411E-2</v>
      </c>
      <c r="K88" s="13">
        <f>(Tavola1!L88-Tavola1!L87)/Tavola1!L87</f>
        <v>3.7174721189591076E-3</v>
      </c>
    </row>
    <row r="89" spans="1:11" hidden="1" outlineLevel="1" x14ac:dyDescent="0.2">
      <c r="A89" s="4">
        <v>43977</v>
      </c>
      <c r="B89" s="13">
        <f>(Tavola1!B89-Tavola1!B88)/Tavola1!B88</f>
        <v>1.7898729123694192E-2</v>
      </c>
      <c r="C89" s="13"/>
      <c r="D89" s="13">
        <f>(Tavola1!D89-Tavola1!D88)/Tavola1!D88</f>
        <v>8.7540122556171583E-4</v>
      </c>
      <c r="E89" s="13">
        <f>(Tavola1!E89-Tavola1!E88)/Tavola1!E88</f>
        <v>-2.0935101186322401E-3</v>
      </c>
      <c r="F89" s="13">
        <f>(Tavola1!F89-Tavola1!F88)/Tavola1!F88</f>
        <v>-5.1020408163265307E-2</v>
      </c>
      <c r="G89" s="13">
        <f>(Tavola1!G89-Tavola1!G88)/Tavola1!G88</f>
        <v>-6.741573033707865E-2</v>
      </c>
      <c r="H89" s="13">
        <f>(Tavola1!H89-Tavola1!H88)/Tavola1!H88</f>
        <v>0.1111111111111111</v>
      </c>
      <c r="I89" s="13">
        <f>(Tavola1!J89-Tavola1!J88)/Tavola1!J88</f>
        <v>1.4981273408239701E-3</v>
      </c>
      <c r="J89" s="13">
        <f>(Tavola1!K89-Tavola1!K88)/Tavola1!K88</f>
        <v>2.9002320185614848E-3</v>
      </c>
      <c r="K89" s="13">
        <f>(Tavola1!L89-Tavola1!L88)/Tavola1!L88</f>
        <v>3.7037037037037038E-3</v>
      </c>
    </row>
    <row r="90" spans="1:11" hidden="1" outlineLevel="1" x14ac:dyDescent="0.2">
      <c r="A90" s="4">
        <v>43978</v>
      </c>
      <c r="B90" s="13">
        <f>(Tavola1!B90-Tavola1!B89)/Tavola1!B89</f>
        <v>1.8978515710114611E-2</v>
      </c>
      <c r="C90" s="13"/>
      <c r="D90" s="13">
        <f>(Tavola1!D90-Tavola1!D89)/Tavola1!D89</f>
        <v>1.4577259475218659E-3</v>
      </c>
      <c r="E90" s="13">
        <f>(Tavola1!E90-Tavola1!E89)/Tavola1!E89</f>
        <v>-7.8321678321678329E-2</v>
      </c>
      <c r="F90" s="13">
        <f>(Tavola1!F90-Tavola1!F89)/Tavola1!F89</f>
        <v>-0.10752688172043011</v>
      </c>
      <c r="G90" s="13">
        <f>(Tavola1!G90-Tavola1!G89)/Tavola1!G89</f>
        <v>-0.12048192771084337</v>
      </c>
      <c r="H90" s="13">
        <f>(Tavola1!H90-Tavola1!H89)/Tavola1!H89</f>
        <v>0</v>
      </c>
      <c r="I90" s="13">
        <f>(Tavola1!J90-Tavola1!J89)/Tavola1!J89</f>
        <v>-7.6290201944652206E-2</v>
      </c>
      <c r="J90" s="13">
        <f>(Tavola1!K90-Tavola1!K89)/Tavola1!K89</f>
        <v>6.7090803932909199E-2</v>
      </c>
      <c r="K90" s="13">
        <f>(Tavola1!L90-Tavola1!L89)/Tavola1!L89</f>
        <v>3.6900369003690036E-3</v>
      </c>
    </row>
    <row r="91" spans="1:11" hidden="1" outlineLevel="1" x14ac:dyDescent="0.2">
      <c r="A91" s="4">
        <v>43979</v>
      </c>
      <c r="B91" s="13">
        <f>(Tavola1!B91-Tavola1!B90)/Tavola1!B90</f>
        <v>1.5830927688085819E-2</v>
      </c>
      <c r="C91" s="13"/>
      <c r="D91" s="13">
        <f>(Tavola1!D91-Tavola1!D90)/Tavola1!D90</f>
        <v>8.7336244541484718E-4</v>
      </c>
      <c r="E91" s="13">
        <f>(Tavola1!E91-Tavola1!E90)/Tavola1!E90</f>
        <v>-0.13125948406676782</v>
      </c>
      <c r="F91" s="13">
        <f>(Tavola1!F91-Tavola1!F90)/Tavola1!F90</f>
        <v>-3.614457831325301E-2</v>
      </c>
      <c r="G91" s="13">
        <f>(Tavola1!G91-Tavola1!G90)/Tavola1!G90</f>
        <v>-1.3698630136986301E-2</v>
      </c>
      <c r="H91" s="13">
        <f>(Tavola1!H91-Tavola1!H90)/Tavola1!H90</f>
        <v>-0.2</v>
      </c>
      <c r="I91" s="13">
        <f>(Tavola1!J91-Tavola1!J90)/Tavola1!J90</f>
        <v>-0.13765182186234817</v>
      </c>
      <c r="J91" s="13">
        <f>(Tavola1!K91-Tavola1!K90)/Tavola1!K90</f>
        <v>9.5392953929539295E-2</v>
      </c>
      <c r="K91" s="13">
        <f>(Tavola1!L91-Tavola1!L90)/Tavola1!L90</f>
        <v>0</v>
      </c>
    </row>
    <row r="92" spans="1:11" hidden="1" outlineLevel="1" x14ac:dyDescent="0.2">
      <c r="A92" s="4">
        <v>43980</v>
      </c>
      <c r="B92" s="13">
        <f>(Tavola1!B92-Tavola1!B91)/Tavola1!B91</f>
        <v>2.4299026074265345E-2</v>
      </c>
      <c r="C92" s="13"/>
      <c r="D92" s="13">
        <f>(Tavola1!D92-Tavola1!D91)/Tavola1!D91</f>
        <v>5.8173356602675972E-4</v>
      </c>
      <c r="E92" s="13">
        <f>(Tavola1!E92-Tavola1!E91)/Tavola1!E91</f>
        <v>-6.9868995633187774E-3</v>
      </c>
      <c r="F92" s="13">
        <f>(Tavola1!F92-Tavola1!F91)/Tavola1!F91</f>
        <v>-7.4999999999999997E-2</v>
      </c>
      <c r="G92" s="13">
        <f>(Tavola1!G92-Tavola1!G91)/Tavola1!G91</f>
        <v>-6.9444444444444448E-2</v>
      </c>
      <c r="H92" s="13">
        <f>(Tavola1!H92-Tavola1!H91)/Tavola1!H91</f>
        <v>-0.125</v>
      </c>
      <c r="I92" s="13">
        <f>(Tavola1!J92-Tavola1!J91)/Tavola1!J91</f>
        <v>-1.8779342723004694E-3</v>
      </c>
      <c r="J92" s="13">
        <f>(Tavola1!K92-Tavola1!K91)/Tavola1!K91</f>
        <v>4.9480455220188022E-3</v>
      </c>
      <c r="K92" s="13">
        <f>(Tavola1!L92-Tavola1!L91)/Tavola1!L91</f>
        <v>0</v>
      </c>
    </row>
    <row r="93" spans="1:11" hidden="1" outlineLevel="1" x14ac:dyDescent="0.2">
      <c r="A93" s="4">
        <v>43981</v>
      </c>
      <c r="B93" s="13">
        <f>(Tavola1!B93-Tavola1!B92)/Tavola1!B92</f>
        <v>1.9811068715363169E-2</v>
      </c>
      <c r="C93" s="13"/>
      <c r="D93" s="13">
        <f>(Tavola1!D93-Tavola1!D92)/Tavola1!D92</f>
        <v>5.8139534883720929E-4</v>
      </c>
      <c r="E93" s="13">
        <f>(Tavola1!E93-Tavola1!E92)/Tavola1!E92</f>
        <v>-0.12137203166226913</v>
      </c>
      <c r="F93" s="13">
        <f>(Tavola1!F93-Tavola1!F92)/Tavola1!F92</f>
        <v>0</v>
      </c>
      <c r="G93" s="13">
        <f>(Tavola1!G93-Tavola1!G92)/Tavola1!G92</f>
        <v>0</v>
      </c>
      <c r="H93" s="13">
        <f>(Tavola1!H93-Tavola1!H92)/Tavola1!H92</f>
        <v>0</v>
      </c>
      <c r="I93" s="13">
        <f>(Tavola1!J93-Tavola1!J92)/Tavola1!J92</f>
        <v>-0.12982126058325494</v>
      </c>
      <c r="J93" s="13">
        <f>(Tavola1!K93-Tavola1!K92)/Tavola1!K92</f>
        <v>6.8439192516001973E-2</v>
      </c>
      <c r="K93" s="13">
        <f>(Tavola1!L93-Tavola1!L92)/Tavola1!L92</f>
        <v>3.6764705882352941E-3</v>
      </c>
    </row>
    <row r="94" spans="1:11" hidden="1" outlineLevel="1" x14ac:dyDescent="0.2">
      <c r="A94" s="4">
        <v>43982</v>
      </c>
      <c r="B94" s="13">
        <f>(Tavola1!B94-Tavola1!B93)/Tavola1!B93</f>
        <v>7.9464771513592311E-3</v>
      </c>
      <c r="C94" s="13"/>
      <c r="D94" s="13">
        <f>(Tavola1!D94-Tavola1!D93)/Tavola1!D93</f>
        <v>2.9052876234747239E-4</v>
      </c>
      <c r="E94" s="13">
        <f>(Tavola1!E94-Tavola1!E93)/Tavola1!E93</f>
        <v>-1.3013013013013013E-2</v>
      </c>
      <c r="F94" s="13">
        <f>(Tavola1!F94-Tavola1!F93)/Tavola1!F93</f>
        <v>-2.7027027027027029E-2</v>
      </c>
      <c r="G94" s="13">
        <f>(Tavola1!G94-Tavola1!G93)/Tavola1!G93</f>
        <v>-2.9850746268656716E-2</v>
      </c>
      <c r="H94" s="13">
        <f>(Tavola1!H94-Tavola1!H93)/Tavola1!H93</f>
        <v>0</v>
      </c>
      <c r="I94" s="13">
        <f>(Tavola1!J94-Tavola1!J93)/Tavola1!J93</f>
        <v>-1.1891891891891892E-2</v>
      </c>
      <c r="J94" s="13">
        <f>(Tavola1!K94-Tavola1!K93)/Tavola1!K93</f>
        <v>5.9907834101382493E-3</v>
      </c>
      <c r="K94" s="13">
        <f>(Tavola1!L94-Tavola1!L93)/Tavola1!L93</f>
        <v>3.663003663003663E-3</v>
      </c>
    </row>
    <row r="95" spans="1:11" hidden="1" outlineLevel="1" x14ac:dyDescent="0.2">
      <c r="A95" s="4">
        <v>43983</v>
      </c>
      <c r="B95" s="13">
        <f>(Tavola1!B95-Tavola1!B94)/Tavola1!B94</f>
        <v>7.5439508443626959E-3</v>
      </c>
      <c r="C95" s="13"/>
      <c r="D95" s="13">
        <f>(Tavola1!D95-Tavola1!D94)/Tavola1!D94</f>
        <v>0</v>
      </c>
      <c r="E95" s="13">
        <f>(Tavola1!E95-Tavola1!E94)/Tavola1!E94</f>
        <v>-1.9269776876267748E-2</v>
      </c>
      <c r="F95" s="13">
        <f>(Tavola1!F95-Tavola1!F94)/Tavola1!F94</f>
        <v>1.3888888888888888E-2</v>
      </c>
      <c r="G95" s="13">
        <f>(Tavola1!G95-Tavola1!G94)/Tavola1!G94</f>
        <v>0</v>
      </c>
      <c r="H95" s="13">
        <f>(Tavola1!H95-Tavola1!H94)/Tavola1!H94</f>
        <v>0.14285714285714285</v>
      </c>
      <c r="I95" s="13">
        <f>(Tavola1!J95-Tavola1!J94)/Tavola1!J94</f>
        <v>-2.1881838074398249E-2</v>
      </c>
      <c r="J95" s="13">
        <f>(Tavola1!K95-Tavola1!K94)/Tavola1!K94</f>
        <v>8.703618873110398E-3</v>
      </c>
      <c r="K95" s="13">
        <f>(Tavola1!L95-Tavola1!L94)/Tavola1!L94</f>
        <v>0</v>
      </c>
    </row>
    <row r="96" spans="1:11" hidden="1" outlineLevel="1" x14ac:dyDescent="0.2">
      <c r="A96" s="4">
        <v>43984</v>
      </c>
      <c r="B96" s="13">
        <f>(Tavola1!B96-Tavola1!B95)/Tavola1!B95</f>
        <v>1.4756657362454196E-2</v>
      </c>
      <c r="C96" s="13"/>
      <c r="D96" s="13">
        <f>(Tavola1!D96-Tavola1!D95)/Tavola1!D95</f>
        <v>1.1617775196049957E-3</v>
      </c>
      <c r="E96" s="13">
        <f>(Tavola1!E96-Tavola1!E95)/Tavola1!E95</f>
        <v>-5.170630816959669E-3</v>
      </c>
      <c r="F96" s="13">
        <f>(Tavola1!F96-Tavola1!F95)/Tavola1!F95</f>
        <v>-5.4794520547945202E-2</v>
      </c>
      <c r="G96" s="13">
        <f>(Tavola1!G96-Tavola1!G95)/Tavola1!G95</f>
        <v>-4.6153846153846156E-2</v>
      </c>
      <c r="H96" s="13">
        <f>(Tavola1!H96-Tavola1!H95)/Tavola1!H95</f>
        <v>-0.125</v>
      </c>
      <c r="I96" s="13">
        <f>(Tavola1!J96-Tavola1!J95)/Tavola1!J95</f>
        <v>-1.1185682326621924E-3</v>
      </c>
      <c r="J96" s="13">
        <f>(Tavola1!K96-Tavola1!K95)/Tavola1!K95</f>
        <v>3.6330608537693005E-3</v>
      </c>
      <c r="K96" s="13">
        <f>(Tavola1!L96-Tavola1!L95)/Tavola1!L95</f>
        <v>3.6496350364963502E-3</v>
      </c>
    </row>
    <row r="97" spans="1:11" hidden="1" outlineLevel="1" x14ac:dyDescent="0.2">
      <c r="A97" s="4">
        <v>43985</v>
      </c>
      <c r="B97" s="13">
        <f>(Tavola1!B97-Tavola1!B96)/Tavola1!B96</f>
        <v>9.4904736763200947E-3</v>
      </c>
      <c r="C97" s="13"/>
      <c r="D97" s="13">
        <f>(Tavola1!D97-Tavola1!D96)/Tavola1!D96</f>
        <v>0</v>
      </c>
      <c r="E97" s="13">
        <f>(Tavola1!E97-Tavola1!E96)/Tavola1!E96</f>
        <v>-6.0291060291060294E-2</v>
      </c>
      <c r="F97" s="13">
        <f>(Tavola1!F97-Tavola1!F96)/Tavola1!F96</f>
        <v>-2.8985507246376812E-2</v>
      </c>
      <c r="G97" s="13">
        <f>(Tavola1!G97-Tavola1!G96)/Tavola1!G96</f>
        <v>-3.2258064516129031E-2</v>
      </c>
      <c r="H97" s="13">
        <f>(Tavola1!H97-Tavola1!H96)/Tavola1!H96</f>
        <v>0</v>
      </c>
      <c r="I97" s="13">
        <f>(Tavola1!J97-Tavola1!J96)/Tavola1!J96</f>
        <v>-6.2709966405375142E-2</v>
      </c>
      <c r="J97" s="13">
        <f>(Tavola1!K97-Tavola1!K96)/Tavola1!K96</f>
        <v>2.6244343891402715E-2</v>
      </c>
      <c r="K97" s="13">
        <f>(Tavola1!L97-Tavola1!L96)/Tavola1!L96</f>
        <v>0</v>
      </c>
    </row>
    <row r="98" spans="1:11" hidden="1" outlineLevel="1" x14ac:dyDescent="0.2">
      <c r="A98" s="4">
        <v>43986</v>
      </c>
      <c r="B98" s="13">
        <f>(Tavola1!B98-Tavola1!B97)/Tavola1!B97</f>
        <v>1.9338425677813433E-2</v>
      </c>
      <c r="C98" s="13"/>
      <c r="D98" s="13">
        <f>(Tavola1!D98-Tavola1!D97)/Tavola1!D97</f>
        <v>0</v>
      </c>
      <c r="E98" s="13">
        <f>(Tavola1!E98-Tavola1!E97)/Tavola1!E97</f>
        <v>-2.7654867256637169E-2</v>
      </c>
      <c r="F98" s="13">
        <f>(Tavola1!F98-Tavola1!F97)/Tavola1!F97</f>
        <v>-5.9701492537313432E-2</v>
      </c>
      <c r="G98" s="13">
        <f>(Tavola1!G98-Tavola1!G97)/Tavola1!G97</f>
        <v>-0.05</v>
      </c>
      <c r="H98" s="13">
        <f>(Tavola1!H98-Tavola1!H97)/Tavola1!H97</f>
        <v>-0.14285714285714285</v>
      </c>
      <c r="I98" s="13">
        <f>(Tavola1!J98-Tavola1!J97)/Tavola1!J97</f>
        <v>-2.5089605734767026E-2</v>
      </c>
      <c r="J98" s="13">
        <f>(Tavola1!K98-Tavola1!K97)/Tavola1!K97</f>
        <v>1.0582010582010581E-2</v>
      </c>
      <c r="K98" s="13">
        <f>(Tavola1!L98-Tavola1!L97)/Tavola1!L97</f>
        <v>3.6363636363636364E-3</v>
      </c>
    </row>
    <row r="99" spans="1:11" hidden="1" outlineLevel="1" x14ac:dyDescent="0.2">
      <c r="A99" s="4">
        <v>43987</v>
      </c>
      <c r="B99" s="13">
        <f>(Tavola1!B99-Tavola1!B98)/Tavola1!B98</f>
        <v>1.755263891352269E-2</v>
      </c>
      <c r="C99" s="13"/>
      <c r="D99" s="13">
        <f>(Tavola1!D99-Tavola1!D98)/Tavola1!D98</f>
        <v>2.9010733971569482E-4</v>
      </c>
      <c r="E99" s="13">
        <f>(Tavola1!E99-Tavola1!E98)/Tavola1!E98</f>
        <v>-7.9635949943117172E-3</v>
      </c>
      <c r="F99" s="13">
        <f>(Tavola1!F99-Tavola1!F98)/Tavola1!F98</f>
        <v>-4.7619047619047616E-2</v>
      </c>
      <c r="G99" s="13">
        <f>(Tavola1!G99-Tavola1!G98)/Tavola1!G98</f>
        <v>-5.2631578947368418E-2</v>
      </c>
      <c r="H99" s="13">
        <f>(Tavola1!H99-Tavola1!H98)/Tavola1!H98</f>
        <v>0</v>
      </c>
      <c r="I99" s="13">
        <f>(Tavola1!J99-Tavola1!J98)/Tavola1!J98</f>
        <v>-4.9019607843137254E-3</v>
      </c>
      <c r="J99" s="13">
        <f>(Tavola1!K99-Tavola1!K98)/Tavola1!K98</f>
        <v>3.4904013961605585E-3</v>
      </c>
      <c r="K99" s="13">
        <f>(Tavola1!L99-Tavola1!L98)/Tavola1!L98</f>
        <v>0</v>
      </c>
    </row>
    <row r="100" spans="1:11" hidden="1" outlineLevel="1" x14ac:dyDescent="0.2">
      <c r="A100" s="4">
        <v>43988</v>
      </c>
      <c r="B100" s="13">
        <f>(Tavola1!B100-Tavola1!B99)/Tavola1!B99</f>
        <v>1.7386811421883853E-2</v>
      </c>
      <c r="C100" s="13"/>
      <c r="D100" s="13">
        <f>(Tavola1!D100-Tavola1!D99)/Tavola1!D99</f>
        <v>5.8004640371229696E-4</v>
      </c>
      <c r="E100" s="13">
        <f>(Tavola1!E100-Tavola1!E99)/Tavola1!E99</f>
        <v>-6.8807339449541288E-3</v>
      </c>
      <c r="F100" s="13">
        <f>(Tavola1!F100-Tavola1!F99)/Tavola1!F99</f>
        <v>-0.1</v>
      </c>
      <c r="G100" s="13">
        <f>(Tavola1!G100-Tavola1!G99)/Tavola1!G99</f>
        <v>-0.12962962962962962</v>
      </c>
      <c r="H100" s="13">
        <f>(Tavola1!H100-Tavola1!H99)/Tavola1!H99</f>
        <v>0.16666666666666666</v>
      </c>
      <c r="I100" s="13">
        <f>(Tavola1!J100-Tavola1!J99)/Tavola1!J99</f>
        <v>0</v>
      </c>
      <c r="J100" s="13">
        <f>(Tavola1!K100-Tavola1!K99)/Tavola1!K99</f>
        <v>3.4782608695652175E-3</v>
      </c>
      <c r="K100" s="13">
        <f>(Tavola1!L100-Tavola1!L99)/Tavola1!L99</f>
        <v>0</v>
      </c>
    </row>
    <row r="101" spans="1:11" hidden="1" outlineLevel="1" x14ac:dyDescent="0.2">
      <c r="A101" s="4">
        <v>43989</v>
      </c>
      <c r="B101" s="13">
        <f>(Tavola1!B101-Tavola1!B100)/Tavola1!B100</f>
        <v>9.5024230260903619E-3</v>
      </c>
      <c r="C101" s="13"/>
      <c r="D101" s="13">
        <f>(Tavola1!D101-Tavola1!D100)/Tavola1!D100</f>
        <v>2.8985507246376811E-4</v>
      </c>
      <c r="E101" s="13">
        <f>(Tavola1!E101-Tavola1!E100)/Tavola1!E100</f>
        <v>-4.6189376443418013E-3</v>
      </c>
      <c r="F101" s="13">
        <f>(Tavola1!F101-Tavola1!F100)/Tavola1!F100</f>
        <v>-9.2592592592592587E-2</v>
      </c>
      <c r="G101" s="13">
        <f>(Tavola1!G101-Tavola1!G100)/Tavola1!G100</f>
        <v>-0.10638297872340426</v>
      </c>
      <c r="H101" s="13">
        <f>(Tavola1!H101-Tavola1!H100)/Tavola1!H100</f>
        <v>0</v>
      </c>
      <c r="I101" s="13">
        <f>(Tavola1!J101-Tavola1!J100)/Tavola1!J100</f>
        <v>1.2315270935960591E-3</v>
      </c>
      <c r="J101" s="13">
        <f>(Tavola1!K101-Tavola1!K100)/Tavola1!K100</f>
        <v>1.7331022530329288E-3</v>
      </c>
      <c r="K101" s="13">
        <f>(Tavola1!L101-Tavola1!L100)/Tavola1!L100</f>
        <v>3.6231884057971015E-3</v>
      </c>
    </row>
    <row r="102" spans="1:11" hidden="1" outlineLevel="1" x14ac:dyDescent="0.2">
      <c r="A102" s="4">
        <v>43990</v>
      </c>
      <c r="B102" s="13">
        <f>(Tavola1!B102-Tavola1!B101)/Tavola1!B101</f>
        <v>4.2912992090190019E-3</v>
      </c>
      <c r="C102" s="13"/>
      <c r="D102" s="13">
        <f>(Tavola1!D102-Tavola1!D101)/Tavola1!D101</f>
        <v>2.8977108084613158E-4</v>
      </c>
      <c r="E102" s="13">
        <f>(Tavola1!E102-Tavola1!E101)/Tavola1!E101</f>
        <v>-1.0440835266821345E-2</v>
      </c>
      <c r="F102" s="13">
        <f>(Tavola1!F102-Tavola1!F101)/Tavola1!F101</f>
        <v>-4.0816326530612242E-2</v>
      </c>
      <c r="G102" s="13">
        <f>(Tavola1!G102-Tavola1!G101)/Tavola1!G101</f>
        <v>-4.7619047619047616E-2</v>
      </c>
      <c r="H102" s="13">
        <f>(Tavola1!H102-Tavola1!H101)/Tavola1!H101</f>
        <v>0</v>
      </c>
      <c r="I102" s="13">
        <f>(Tavola1!J102-Tavola1!J101)/Tavola1!J101</f>
        <v>-8.6100861008610082E-3</v>
      </c>
      <c r="J102" s="13">
        <f>(Tavola1!K102-Tavola1!K101)/Tavola1!K101</f>
        <v>3.8927335640138406E-3</v>
      </c>
      <c r="K102" s="13">
        <f>(Tavola1!L102-Tavola1!L101)/Tavola1!L101</f>
        <v>3.6101083032490976E-3</v>
      </c>
    </row>
    <row r="103" spans="1:11" hidden="1" outlineLevel="1" x14ac:dyDescent="0.2">
      <c r="A103" s="4">
        <v>43991</v>
      </c>
      <c r="B103" s="13">
        <f>(Tavola1!B103-Tavola1!B102)/Tavola1!B102</f>
        <v>1.7315155136306302E-2</v>
      </c>
      <c r="C103" s="13"/>
      <c r="D103" s="13">
        <f>(Tavola1!D103-Tavola1!D102)/Tavola1!D102</f>
        <v>5.7937427578215526E-4</v>
      </c>
      <c r="E103" s="13">
        <f>(Tavola1!E103-Tavola1!E102)/Tavola1!E102</f>
        <v>0</v>
      </c>
      <c r="F103" s="13">
        <f>(Tavola1!F103-Tavola1!F102)/Tavola1!F102</f>
        <v>-4.2553191489361701E-2</v>
      </c>
      <c r="G103" s="13">
        <f>(Tavola1!G103-Tavola1!G102)/Tavola1!G102</f>
        <v>-2.5000000000000001E-2</v>
      </c>
      <c r="H103" s="13">
        <f>(Tavola1!H103-Tavola1!H102)/Tavola1!H102</f>
        <v>-0.14285714285714285</v>
      </c>
      <c r="I103" s="13">
        <f>(Tavola1!J103-Tavola1!J102)/Tavola1!J102</f>
        <v>2.4813895781637717E-3</v>
      </c>
      <c r="J103" s="13">
        <f>(Tavola1!K103-Tavola1!K102)/Tavola1!K102</f>
        <v>8.6169754416199913E-4</v>
      </c>
      <c r="K103" s="13">
        <f>(Tavola1!L103-Tavola1!L102)/Tavola1!L102</f>
        <v>0</v>
      </c>
    </row>
    <row r="104" spans="1:11" hidden="1" outlineLevel="1" x14ac:dyDescent="0.2">
      <c r="A104" s="4">
        <v>43992</v>
      </c>
      <c r="B104" s="13">
        <f>(Tavola1!B104-Tavola1!B103)/Tavola1!B103</f>
        <v>1.6741614361481236E-2</v>
      </c>
      <c r="C104" s="13"/>
      <c r="D104" s="13">
        <f>(Tavola1!D104-Tavola1!D103)/Tavola1!D103</f>
        <v>2.8951939779965256E-4</v>
      </c>
      <c r="E104" s="13">
        <f>(Tavola1!E104-Tavola1!E103)/Tavola1!E103</f>
        <v>0</v>
      </c>
      <c r="F104" s="13">
        <f>(Tavola1!F104-Tavola1!F103)/Tavola1!F103</f>
        <v>2.2222222222222223E-2</v>
      </c>
      <c r="G104" s="13">
        <f>(Tavola1!G104-Tavola1!G103)/Tavola1!G103</f>
        <v>2.564102564102564E-2</v>
      </c>
      <c r="H104" s="13">
        <f>(Tavola1!H104-Tavola1!H103)/Tavola1!H103</f>
        <v>0</v>
      </c>
      <c r="I104" s="13">
        <f>(Tavola1!J104-Tavola1!J103)/Tavola1!J103</f>
        <v>-1.2376237623762376E-3</v>
      </c>
      <c r="J104" s="13">
        <f>(Tavola1!K104-Tavola1!K103)/Tavola1!K103</f>
        <v>4.3047783039173483E-4</v>
      </c>
      <c r="K104" s="13">
        <f>(Tavola1!L104-Tavola1!L103)/Tavola1!L103</f>
        <v>0</v>
      </c>
    </row>
    <row r="105" spans="1:11" hidden="1" outlineLevel="1" x14ac:dyDescent="0.2">
      <c r="A105" s="4">
        <v>43993</v>
      </c>
      <c r="B105" s="13">
        <f>(Tavola1!B105-Tavola1!B104)/Tavola1!B104</f>
        <v>1.7767119451057276E-2</v>
      </c>
      <c r="C105" s="13"/>
      <c r="D105" s="13">
        <f>(Tavola1!D105-Tavola1!D104)/Tavola1!D104</f>
        <v>0</v>
      </c>
      <c r="E105" s="13">
        <f>(Tavola1!E105-Tavola1!E104)/Tavola1!E104</f>
        <v>-4.6893317702227429E-3</v>
      </c>
      <c r="F105" s="13">
        <f>(Tavola1!F105-Tavola1!F104)/Tavola1!F104</f>
        <v>-8.6956521739130432E-2</v>
      </c>
      <c r="G105" s="13">
        <f>(Tavola1!G105-Tavola1!G104)/Tavola1!G104</f>
        <v>-7.4999999999999997E-2</v>
      </c>
      <c r="H105" s="13">
        <f>(Tavola1!H105-Tavola1!H104)/Tavola1!H104</f>
        <v>-0.16666666666666666</v>
      </c>
      <c r="I105" s="13">
        <f>(Tavola1!J105-Tavola1!J104)/Tavola1!J104</f>
        <v>0</v>
      </c>
      <c r="J105" s="13">
        <f>(Tavola1!K105-Tavola1!K104)/Tavola1!K104</f>
        <v>1.2908777969018934E-3</v>
      </c>
      <c r="K105" s="13">
        <f>(Tavola1!L105-Tavola1!L104)/Tavola1!L104</f>
        <v>3.5971223021582736E-3</v>
      </c>
    </row>
    <row r="106" spans="1:11" hidden="1" outlineLevel="1" x14ac:dyDescent="0.2">
      <c r="A106" s="4">
        <v>43994</v>
      </c>
      <c r="B106" s="13">
        <f>(Tavola1!B106-Tavola1!B105)/Tavola1!B105</f>
        <v>1.0342316931244232E-2</v>
      </c>
      <c r="C106" s="13"/>
      <c r="D106" s="13">
        <f>(Tavola1!D106-Tavola1!D105)/Tavola1!D105</f>
        <v>0</v>
      </c>
      <c r="E106" s="13">
        <f>(Tavola1!E106-Tavola1!E105)/Tavola1!E105</f>
        <v>-9.4228504122497048E-3</v>
      </c>
      <c r="F106" s="13">
        <f>(Tavola1!F106-Tavola1!F105)/Tavola1!F105</f>
        <v>-0.11904761904761904</v>
      </c>
      <c r="G106" s="13">
        <f>(Tavola1!G106-Tavola1!G105)/Tavola1!G105</f>
        <v>-8.1081081081081086E-2</v>
      </c>
      <c r="H106" s="13">
        <f>(Tavola1!H106-Tavola1!H105)/Tavola1!H105</f>
        <v>-0.4</v>
      </c>
      <c r="I106" s="13">
        <f>(Tavola1!J106-Tavola1!J105)/Tavola1!J105</f>
        <v>-3.7174721189591076E-3</v>
      </c>
      <c r="J106" s="13">
        <f>(Tavola1!K106-Tavola1!K105)/Tavola1!K105</f>
        <v>3.4379028792436614E-3</v>
      </c>
      <c r="K106" s="13">
        <f>(Tavola1!L106-Tavola1!L105)/Tavola1!L105</f>
        <v>0</v>
      </c>
    </row>
    <row r="107" spans="1:11" hidden="1" outlineLevel="1" x14ac:dyDescent="0.2">
      <c r="A107" s="4">
        <v>43995</v>
      </c>
      <c r="B107" s="13">
        <f>(Tavola1!B107-Tavola1!B106)/Tavola1!B106</f>
        <v>1.1836602679407376E-2</v>
      </c>
      <c r="C107" s="13"/>
      <c r="D107" s="13">
        <f>(Tavola1!D107-Tavola1!D106)/Tavola1!D106</f>
        <v>2.8943560057887119E-4</v>
      </c>
      <c r="E107" s="13">
        <f>(Tavola1!E107-Tavola1!E106)/Tavola1!E106</f>
        <v>1.1890606420927466E-3</v>
      </c>
      <c r="F107" s="13">
        <f>(Tavola1!F107-Tavola1!F106)/Tavola1!F106</f>
        <v>-2.7027027027027029E-2</v>
      </c>
      <c r="G107" s="13">
        <f>(Tavola1!G107-Tavola1!G106)/Tavola1!G106</f>
        <v>-2.9411764705882353E-2</v>
      </c>
      <c r="H107" s="13">
        <f>(Tavola1!H107-Tavola1!H106)/Tavola1!H106</f>
        <v>0</v>
      </c>
      <c r="I107" s="13">
        <f>(Tavola1!J107-Tavola1!J106)/Tavola1!J106</f>
        <v>2.4875621890547263E-3</v>
      </c>
      <c r="J107" s="13">
        <f>(Tavola1!K107-Tavola1!K106)/Tavola1!K106</f>
        <v>0</v>
      </c>
      <c r="K107" s="13">
        <f>(Tavola1!L107-Tavola1!L106)/Tavola1!L106</f>
        <v>0</v>
      </c>
    </row>
    <row r="108" spans="1:11" hidden="1" outlineLevel="1" x14ac:dyDescent="0.2">
      <c r="A108" s="4">
        <v>43996</v>
      </c>
      <c r="B108" s="13">
        <f>(Tavola1!B108-Tavola1!B107)/Tavola1!B107</f>
        <v>6.2752707226935997E-3</v>
      </c>
      <c r="C108" s="13"/>
      <c r="D108" s="13">
        <f>(Tavola1!D108-Tavola1!D107)/Tavola1!D107</f>
        <v>2.8935185185185184E-4</v>
      </c>
      <c r="E108" s="13">
        <f>(Tavola1!E108-Tavola1!E107)/Tavola1!E107</f>
        <v>-5.9382422802850355E-3</v>
      </c>
      <c r="F108" s="13">
        <f>(Tavola1!F108-Tavola1!F107)/Tavola1!F107</f>
        <v>-2.7777777777777776E-2</v>
      </c>
      <c r="G108" s="13">
        <f>(Tavola1!G108-Tavola1!G107)/Tavola1!G107</f>
        <v>-3.0303030303030304E-2</v>
      </c>
      <c r="H108" s="13">
        <f>(Tavola1!H108-Tavola1!H107)/Tavola1!H107</f>
        <v>0</v>
      </c>
      <c r="I108" s="13">
        <f>(Tavola1!J108-Tavola1!J107)/Tavola1!J107</f>
        <v>-4.9627791563275434E-3</v>
      </c>
      <c r="J108" s="13">
        <f>(Tavola1!K108-Tavola1!K107)/Tavola1!K107</f>
        <v>2.5695931477516059E-3</v>
      </c>
      <c r="K108" s="13">
        <f>(Tavola1!L108-Tavola1!L107)/Tavola1!L107</f>
        <v>0</v>
      </c>
    </row>
    <row r="109" spans="1:11" hidden="1" outlineLevel="1" x14ac:dyDescent="0.2">
      <c r="A109" s="4">
        <v>43997</v>
      </c>
      <c r="B109" s="13">
        <f>(Tavola1!B109-Tavola1!B108)/Tavola1!B108</f>
        <v>4.954357493953343E-3</v>
      </c>
      <c r="C109" s="13"/>
      <c r="D109" s="13">
        <f>(Tavola1!D109-Tavola1!D108)/Tavola1!D108</f>
        <v>2.892681515765114E-4</v>
      </c>
      <c r="E109" s="13">
        <f>(Tavola1!E109-Tavola1!E108)/Tavola1!E108</f>
        <v>-3.8231780167264036E-2</v>
      </c>
      <c r="F109" s="13">
        <f>(Tavola1!F109-Tavola1!F108)/Tavola1!F108</f>
        <v>-2.8571428571428571E-2</v>
      </c>
      <c r="G109" s="13">
        <f>(Tavola1!G109-Tavola1!G108)/Tavola1!G108</f>
        <v>-6.25E-2</v>
      </c>
      <c r="H109" s="13">
        <f>(Tavola1!H109-Tavola1!H108)/Tavola1!H108</f>
        <v>0.33333333333333331</v>
      </c>
      <c r="I109" s="13">
        <f>(Tavola1!J109-Tavola1!J108)/Tavola1!J108</f>
        <v>-3.8653366583541147E-2</v>
      </c>
      <c r="J109" s="13">
        <f>(Tavola1!K109-Tavola1!K108)/Tavola1!K108</f>
        <v>1.3669372063220846E-2</v>
      </c>
      <c r="K109" s="13">
        <f>(Tavola1!L109-Tavola1!L108)/Tavola1!L108</f>
        <v>3.5842293906810036E-3</v>
      </c>
    </row>
    <row r="110" spans="1:11" hidden="1" outlineLevel="1" x14ac:dyDescent="0.2">
      <c r="A110" s="4">
        <v>43998</v>
      </c>
      <c r="B110" s="13">
        <f>(Tavola1!B110-Tavola1!B109)/Tavola1!B109</f>
        <v>1.2127967525661714E-2</v>
      </c>
      <c r="C110" s="13"/>
      <c r="D110" s="13">
        <f>(Tavola1!D110-Tavola1!D109)/Tavola1!D109</f>
        <v>5.7836899942163096E-4</v>
      </c>
      <c r="E110" s="13">
        <f>(Tavola1!E110-Tavola1!E109)/Tavola1!E109</f>
        <v>1.2422360248447205E-3</v>
      </c>
      <c r="F110" s="13">
        <f>(Tavola1!F110-Tavola1!F109)/Tavola1!F109</f>
        <v>5.8823529411764705E-2</v>
      </c>
      <c r="G110" s="13">
        <f>(Tavola1!G110-Tavola1!G109)/Tavola1!G109</f>
        <v>6.6666666666666666E-2</v>
      </c>
      <c r="H110" s="13">
        <f>(Tavola1!H110-Tavola1!H109)/Tavola1!H109</f>
        <v>0</v>
      </c>
      <c r="I110" s="13">
        <f>(Tavola1!J110-Tavola1!J109)/Tavola1!J109</f>
        <v>-1.2970168612191958E-3</v>
      </c>
      <c r="J110" s="13">
        <f>(Tavola1!K110-Tavola1!K109)/Tavola1!K109</f>
        <v>4.2140750105351877E-4</v>
      </c>
      <c r="K110" s="13">
        <f>(Tavola1!L110-Tavola1!L109)/Tavola1!L109</f>
        <v>0</v>
      </c>
    </row>
    <row r="111" spans="1:11" hidden="1" outlineLevel="1" x14ac:dyDescent="0.2">
      <c r="A111" s="4">
        <v>43999</v>
      </c>
      <c r="B111" s="13">
        <f>(Tavola1!B111-Tavola1!B110)/Tavola1!B110</f>
        <v>1.0399202252977854E-2</v>
      </c>
      <c r="C111" s="13"/>
      <c r="D111" s="13">
        <f>(Tavola1!D111-Tavola1!D110)/Tavola1!D110</f>
        <v>5.7803468208092489E-4</v>
      </c>
      <c r="E111" s="13">
        <f>(Tavola1!E111-Tavola1!E110)/Tavola1!E110</f>
        <v>-1.2406947890818859E-3</v>
      </c>
      <c r="F111" s="13">
        <f>(Tavola1!F111-Tavola1!F110)/Tavola1!F110</f>
        <v>-0.22222222222222221</v>
      </c>
      <c r="G111" s="13">
        <f>(Tavola1!G111-Tavola1!G110)/Tavola1!G110</f>
        <v>-0.21875</v>
      </c>
      <c r="H111" s="13">
        <f>(Tavola1!H111-Tavola1!H110)/Tavola1!H110</f>
        <v>-0.25</v>
      </c>
      <c r="I111" s="13">
        <f>(Tavola1!J111-Tavola1!J110)/Tavola1!J110</f>
        <v>9.0909090909090905E-3</v>
      </c>
      <c r="J111" s="13">
        <f>(Tavola1!K111-Tavola1!K110)/Tavola1!K110</f>
        <v>1.2636899747262005E-3</v>
      </c>
      <c r="K111" s="13">
        <f>(Tavola1!L111-Tavola1!L110)/Tavola1!L110</f>
        <v>0</v>
      </c>
    </row>
    <row r="112" spans="1:11" hidden="1" outlineLevel="1" x14ac:dyDescent="0.2">
      <c r="A112" s="10">
        <v>44000</v>
      </c>
      <c r="B112" s="28">
        <f>(Tavola1!B112-Tavola1!B111)/Tavola1!B111</f>
        <v>9.983081361299698E-3</v>
      </c>
      <c r="C112" s="28"/>
      <c r="D112" s="28">
        <f>(Tavola1!D112-Tavola1!D111)/Tavola1!D111</f>
        <v>5.7770075101097628E-4</v>
      </c>
      <c r="E112" s="28">
        <f>(Tavola1!E112-Tavola1!E111)/Tavola1!E111</f>
        <v>-0.20869565217391303</v>
      </c>
      <c r="F112" s="28">
        <f>(Tavola1!F112-Tavola1!F111)/Tavola1!F111</f>
        <v>-3.5714285714285712E-2</v>
      </c>
      <c r="G112" s="28">
        <f>(Tavola1!G112-Tavola1!G111)/Tavola1!G111</f>
        <v>-0.04</v>
      </c>
      <c r="H112" s="28">
        <f>(Tavola1!H112-Tavola1!H111)/Tavola1!H111</f>
        <v>0</v>
      </c>
      <c r="I112" s="28">
        <f>(Tavola1!J112-Tavola1!J111)/Tavola1!J111</f>
        <v>-0.21492921492921493</v>
      </c>
      <c r="J112" s="28">
        <f>(Tavola1!K112-Tavola1!K111)/Tavola1!K111</f>
        <v>7.1518721076987798E-2</v>
      </c>
      <c r="K112" s="28">
        <f>(Tavola1!L112-Tavola1!L111)/Tavola1!L111</f>
        <v>0</v>
      </c>
    </row>
    <row r="113" spans="1:11" hidden="1" outlineLevel="1" x14ac:dyDescent="0.2">
      <c r="A113" s="4">
        <v>44001</v>
      </c>
      <c r="B113" s="13">
        <f>(Tavola1!B113-Tavola1!B112)/Tavola1!B112</f>
        <v>8.6763703134983064E-3</v>
      </c>
      <c r="C113" s="13"/>
      <c r="D113" s="19" t="s">
        <v>54</v>
      </c>
      <c r="E113" s="19" t="s">
        <v>54</v>
      </c>
      <c r="F113" s="13">
        <f>(Tavola1!F113-Tavola1!F112)/Tavola1!F112</f>
        <v>-3.7037037037037035E-2</v>
      </c>
      <c r="G113" s="13">
        <f>(Tavola1!G113-Tavola1!G112)/Tavola1!G112</f>
        <v>-0.125</v>
      </c>
      <c r="H113" s="13">
        <f>(Tavola1!H113-Tavola1!H112)/Tavola1!H112</f>
        <v>0.66666666666666663</v>
      </c>
      <c r="I113" s="27" t="s">
        <v>54</v>
      </c>
      <c r="J113" s="13">
        <f>(Tavola1!K113-Tavola1!K112)/Tavola1!K112</f>
        <v>3.6513545347467612E-2</v>
      </c>
      <c r="K113" s="13">
        <f>(Tavola1!L113-Tavola1!L112)/Tavola1!L112</f>
        <v>0</v>
      </c>
    </row>
    <row r="114" spans="1:11" hidden="1" outlineLevel="1" x14ac:dyDescent="0.2">
      <c r="A114" s="4">
        <v>44002</v>
      </c>
      <c r="B114" s="13">
        <f>(Tavola1!B114-Tavola1!B113)/Tavola1!B113</f>
        <v>1.101299309625324E-2</v>
      </c>
      <c r="C114" s="13"/>
      <c r="D114" s="13">
        <f>(Tavola1!D114-Tavola1!D113)/Tavola1!D113</f>
        <v>0</v>
      </c>
      <c r="E114" s="13">
        <f>(Tavola1!E114-Tavola1!E113)/Tavola1!E113</f>
        <v>-6.6666666666666666E-2</v>
      </c>
      <c r="F114" s="13">
        <f>(Tavola1!F114-Tavola1!F113)/Tavola1!F113</f>
        <v>0</v>
      </c>
      <c r="G114" s="13">
        <f>(Tavola1!G114-Tavola1!G113)/Tavola1!G113</f>
        <v>0</v>
      </c>
      <c r="H114" s="13">
        <f>(Tavola1!H114-Tavola1!H113)/Tavola1!H113</f>
        <v>0</v>
      </c>
      <c r="I114" s="13">
        <f>(Tavola1!J114-Tavola1!J113)/Tavola1!J113</f>
        <v>-8.0645161290322578E-2</v>
      </c>
      <c r="J114" s="13">
        <f>(Tavola1!K114-Tavola1!K113)/Tavola1!K113</f>
        <v>3.787878787878788E-3</v>
      </c>
      <c r="K114" s="13">
        <f>(Tavola1!L114-Tavola1!L113)/Tavola1!L113</f>
        <v>0</v>
      </c>
    </row>
    <row r="115" spans="1:11" hidden="1" outlineLevel="1" x14ac:dyDescent="0.2">
      <c r="A115" s="4">
        <v>44003</v>
      </c>
      <c r="B115" s="13">
        <f>(Tavola1!B115-Tavola1!B114)/Tavola1!B114</f>
        <v>5.8124230011898622E-3</v>
      </c>
      <c r="C115" s="13"/>
      <c r="D115" s="13">
        <f>(Tavola1!D115-Tavola1!D114)/Tavola1!D114</f>
        <v>6.5146579804560263E-4</v>
      </c>
      <c r="E115" s="13">
        <f>(Tavola1!E115-Tavola1!E114)/Tavola1!E114</f>
        <v>7.1428571428571426E-3</v>
      </c>
      <c r="F115" s="13">
        <f>(Tavola1!F115-Tavola1!F114)/Tavola1!F114</f>
        <v>0</v>
      </c>
      <c r="G115" s="13">
        <f>(Tavola1!G115-Tavola1!G114)/Tavola1!G114</f>
        <v>-4.7619047619047616E-2</v>
      </c>
      <c r="H115" s="13">
        <f>(Tavola1!H115-Tavola1!H114)/Tavola1!H114</f>
        <v>0.2</v>
      </c>
      <c r="I115" s="13">
        <f>(Tavola1!J115-Tavola1!J114)/Tavola1!J114</f>
        <v>8.771929824561403E-3</v>
      </c>
      <c r="J115" s="13">
        <f>(Tavola1!K115-Tavola1!K114)/Tavola1!K114</f>
        <v>3.7735849056603772E-4</v>
      </c>
      <c r="K115" s="13">
        <f>(Tavola1!L115-Tavola1!L114)/Tavola1!L114</f>
        <v>0</v>
      </c>
    </row>
    <row r="116" spans="1:11" hidden="1" outlineLevel="1" x14ac:dyDescent="0.2">
      <c r="A116" s="4">
        <v>44004</v>
      </c>
      <c r="B116" s="13">
        <f>(Tavola1!B116-Tavola1!B115)/Tavola1!B115</f>
        <v>5.7369583651762437E-3</v>
      </c>
      <c r="C116" s="13"/>
      <c r="D116" s="13">
        <f>(Tavola1!D116-Tavola1!D115)/Tavola1!D115</f>
        <v>0</v>
      </c>
      <c r="E116" s="13">
        <f>(Tavola1!E116-Tavola1!E115)/Tavola1!E115</f>
        <v>0</v>
      </c>
      <c r="F116" s="13">
        <f>(Tavola1!F116-Tavola1!F115)/Tavola1!F115</f>
        <v>0</v>
      </c>
      <c r="G116" s="13">
        <f>(Tavola1!G116-Tavola1!G115)/Tavola1!G115</f>
        <v>0</v>
      </c>
      <c r="H116" s="13">
        <f>(Tavola1!H116-Tavola1!H115)/Tavola1!H115</f>
        <v>0</v>
      </c>
      <c r="I116" s="13">
        <f>(Tavola1!J116-Tavola1!J115)/Tavola1!J115</f>
        <v>0</v>
      </c>
      <c r="J116" s="13">
        <f>(Tavola1!K116-Tavola1!K115)/Tavola1!K115</f>
        <v>0</v>
      </c>
      <c r="K116" s="13">
        <f>(Tavola1!L116-Tavola1!L115)/Tavola1!L115</f>
        <v>0</v>
      </c>
    </row>
    <row r="117" spans="1:11" hidden="1" outlineLevel="1" x14ac:dyDescent="0.2">
      <c r="A117" s="4">
        <v>44005</v>
      </c>
      <c r="B117" s="13">
        <f>(Tavola1!B117-Tavola1!B116)/Tavola1!B116</f>
        <v>1.4557245313264425E-2</v>
      </c>
      <c r="C117" s="13"/>
      <c r="D117" s="13">
        <f>(Tavola1!D117-Tavola1!D116)/Tavola1!D116</f>
        <v>3.2552083333333332E-4</v>
      </c>
      <c r="E117" s="13">
        <f>(Tavola1!E117-Tavola1!E116)/Tavola1!E116</f>
        <v>-6.3829787234042548E-2</v>
      </c>
      <c r="F117" s="13">
        <f>(Tavola1!F117-Tavola1!F116)/Tavola1!F116</f>
        <v>-0.15384615384615385</v>
      </c>
      <c r="G117" s="13">
        <f>(Tavola1!G117-Tavola1!G116)/Tavola1!G116</f>
        <v>-0.15</v>
      </c>
      <c r="H117" s="13">
        <f>(Tavola1!H117-Tavola1!H116)/Tavola1!H116</f>
        <v>-0.16666666666666666</v>
      </c>
      <c r="I117" s="13">
        <f>(Tavola1!J117-Tavola1!J116)/Tavola1!J116</f>
        <v>-4.3478260869565216E-2</v>
      </c>
      <c r="J117" s="13">
        <f>(Tavola1!K117-Tavola1!K116)/Tavola1!K116</f>
        <v>3.7721614485099961E-3</v>
      </c>
      <c r="K117" s="13">
        <f>(Tavola1!L117-Tavola1!L116)/Tavola1!L116</f>
        <v>0</v>
      </c>
    </row>
    <row r="118" spans="1:11" hidden="1" outlineLevel="1" x14ac:dyDescent="0.2">
      <c r="A118" s="4">
        <v>44006</v>
      </c>
      <c r="B118" s="13">
        <f>(Tavola1!B118-Tavola1!B117)/Tavola1!B117</f>
        <v>1.2024520994177546E-2</v>
      </c>
      <c r="C118" s="13"/>
      <c r="D118" s="13">
        <f>(Tavola1!D118-Tavola1!D117)/Tavola1!D117</f>
        <v>3.254149040026033E-4</v>
      </c>
      <c r="E118" s="13">
        <f>(Tavola1!E118-Tavola1!E117)/Tavola1!E117</f>
        <v>0</v>
      </c>
      <c r="F118" s="13">
        <f>(Tavola1!F118-Tavola1!F117)/Tavola1!F117</f>
        <v>0</v>
      </c>
      <c r="G118" s="13">
        <f>(Tavola1!G118-Tavola1!G117)/Tavola1!G117</f>
        <v>0</v>
      </c>
      <c r="H118" s="13">
        <f>(Tavola1!H118-Tavola1!H117)/Tavola1!H117</f>
        <v>0</v>
      </c>
      <c r="I118" s="13">
        <f>(Tavola1!J118-Tavola1!J117)/Tavola1!J117</f>
        <v>0</v>
      </c>
      <c r="J118" s="13">
        <f>(Tavola1!K118-Tavola1!K117)/Tavola1!K117</f>
        <v>3.7579857196542651E-4</v>
      </c>
      <c r="K118" s="13">
        <f>(Tavola1!L118-Tavola1!L117)/Tavola1!L117</f>
        <v>0</v>
      </c>
    </row>
    <row r="119" spans="1:11" hidden="1" outlineLevel="1" x14ac:dyDescent="0.2">
      <c r="A119" s="4">
        <v>44007</v>
      </c>
      <c r="B119" s="13">
        <f>(Tavola1!B119-Tavola1!B118)/Tavola1!B118</f>
        <v>1.1486270713051059E-2</v>
      </c>
      <c r="C119" s="13"/>
      <c r="D119" s="13">
        <f>(Tavola1!D119-Tavola1!D118)/Tavola1!D118</f>
        <v>6.5061808718282373E-4</v>
      </c>
      <c r="E119" s="13">
        <f>(Tavola1!E119-Tavola1!E118)/Tavola1!E118</f>
        <v>-1.5151515151515152E-2</v>
      </c>
      <c r="F119" s="13">
        <f>(Tavola1!F119-Tavola1!F118)/Tavola1!F118</f>
        <v>0</v>
      </c>
      <c r="G119" s="13">
        <f>(Tavola1!G119-Tavola1!G118)/Tavola1!G118</f>
        <v>0</v>
      </c>
      <c r="H119" s="13">
        <f>(Tavola1!H119-Tavola1!H118)/Tavola1!H118</f>
        <v>0</v>
      </c>
      <c r="I119" s="13">
        <f>(Tavola1!J119-Tavola1!J118)/Tavola1!J118</f>
        <v>-1.8181818181818181E-2</v>
      </c>
      <c r="J119" s="13">
        <f>(Tavola1!K119-Tavola1!K118)/Tavola1!K118</f>
        <v>1.5026296018031556E-3</v>
      </c>
      <c r="K119" s="13">
        <f>(Tavola1!L119-Tavola1!L118)/Tavola1!L118</f>
        <v>0</v>
      </c>
    </row>
    <row r="120" spans="1:11" hidden="1" outlineLevel="1" x14ac:dyDescent="0.2">
      <c r="A120" s="4">
        <v>44008</v>
      </c>
      <c r="B120" s="13">
        <f>(Tavola1!B120-Tavola1!B119)/Tavola1!B119</f>
        <v>1.1481119546969355E-2</v>
      </c>
      <c r="C120" s="13"/>
      <c r="D120" s="13">
        <f>(Tavola1!D120-Tavola1!D119)/Tavola1!D119</f>
        <v>0</v>
      </c>
      <c r="E120" s="13">
        <f>(Tavola1!E120-Tavola1!E119)/Tavola1!E119</f>
        <v>-7.6923076923076927E-3</v>
      </c>
      <c r="F120" s="13">
        <f>(Tavola1!F120-Tavola1!F119)/Tavola1!F119</f>
        <v>0</v>
      </c>
      <c r="G120" s="13">
        <f>(Tavola1!G120-Tavola1!G119)/Tavola1!G119</f>
        <v>5.8823529411764705E-2</v>
      </c>
      <c r="H120" s="13">
        <f>(Tavola1!H120-Tavola1!H119)/Tavola1!H119</f>
        <v>-0.2</v>
      </c>
      <c r="I120" s="13">
        <f>(Tavola1!J120-Tavola1!J119)/Tavola1!J119</f>
        <v>-9.2592592592592587E-3</v>
      </c>
      <c r="J120" s="13">
        <f>(Tavola1!K120-Tavola1!K119)/Tavola1!K119</f>
        <v>0</v>
      </c>
      <c r="K120" s="13">
        <f>(Tavola1!L120-Tavola1!L119)/Tavola1!L119</f>
        <v>3.5714285714285713E-3</v>
      </c>
    </row>
    <row r="121" spans="1:11" hidden="1" outlineLevel="1" x14ac:dyDescent="0.2">
      <c r="A121" s="4">
        <v>44009</v>
      </c>
      <c r="B121" s="13">
        <f>(Tavola1!B121-Tavola1!B120)/Tavola1!B120</f>
        <v>1.1633207158286927E-2</v>
      </c>
      <c r="C121" s="13"/>
      <c r="D121" s="13">
        <f>(Tavola1!D121-Tavola1!D120)/Tavola1!D120</f>
        <v>3.2509752925877764E-4</v>
      </c>
      <c r="E121" s="13">
        <f>(Tavola1!E121-Tavola1!E120)/Tavola1!E120</f>
        <v>7.7519379844961239E-3</v>
      </c>
      <c r="F121" s="13">
        <f>(Tavola1!F121-Tavola1!F120)/Tavola1!F120</f>
        <v>9.0909090909090912E-2</v>
      </c>
      <c r="G121" s="13">
        <f>(Tavola1!G121-Tavola1!G120)/Tavola1!G120</f>
        <v>0.1111111111111111</v>
      </c>
      <c r="H121" s="13">
        <f>(Tavola1!H121-Tavola1!H120)/Tavola1!H120</f>
        <v>0</v>
      </c>
      <c r="I121" s="13">
        <f>(Tavola1!J121-Tavola1!J120)/Tavola1!J120</f>
        <v>-9.3457943925233638E-3</v>
      </c>
      <c r="J121" s="13">
        <f>(Tavola1!K121-Tavola1!K120)/Tavola1!K120</f>
        <v>0</v>
      </c>
      <c r="K121" s="13">
        <f>(Tavola1!L121-Tavola1!L120)/Tavola1!L120</f>
        <v>0</v>
      </c>
    </row>
    <row r="122" spans="1:11" hidden="1" outlineLevel="1" x14ac:dyDescent="0.2">
      <c r="A122" s="4">
        <v>44010</v>
      </c>
      <c r="B122" s="13">
        <f>(Tavola1!B122-Tavola1!B121)/Tavola1!B121</f>
        <v>6.4059867570426671E-3</v>
      </c>
      <c r="C122" s="13"/>
      <c r="D122" s="13">
        <f>(Tavola1!D122-Tavola1!D121)/Tavola1!D121</f>
        <v>0</v>
      </c>
      <c r="E122" s="13">
        <f>(Tavola1!E122-Tavola1!E121)/Tavola1!E121</f>
        <v>0</v>
      </c>
      <c r="F122" s="13">
        <f>(Tavola1!F122-Tavola1!F121)/Tavola1!F121</f>
        <v>4.1666666666666664E-2</v>
      </c>
      <c r="G122" s="13">
        <f>(Tavola1!G122-Tavola1!G121)/Tavola1!G121</f>
        <v>0.05</v>
      </c>
      <c r="H122" s="13">
        <f>(Tavola1!H122-Tavola1!H121)/Tavola1!H121</f>
        <v>0</v>
      </c>
      <c r="I122" s="13">
        <f>(Tavola1!J122-Tavola1!J121)/Tavola1!J121</f>
        <v>-9.433962264150943E-3</v>
      </c>
      <c r="J122" s="13">
        <f>(Tavola1!K122-Tavola1!K121)/Tavola1!K121</f>
        <v>0</v>
      </c>
      <c r="K122" s="13">
        <f>(Tavola1!L122-Tavola1!L121)/Tavola1!L121</f>
        <v>0</v>
      </c>
    </row>
    <row r="123" spans="1:11" hidden="1" outlineLevel="1" x14ac:dyDescent="0.2">
      <c r="A123" s="4">
        <v>44011</v>
      </c>
      <c r="B123" s="13">
        <f>(Tavola1!B123-Tavola1!B122)/Tavola1!B122</f>
        <v>5.1486189243376869E-3</v>
      </c>
      <c r="C123" s="13"/>
      <c r="D123" s="13">
        <f>(Tavola1!D123-Tavola1!D122)/Tavola1!D122</f>
        <v>3.2499187520311994E-4</v>
      </c>
      <c r="E123" s="13">
        <f>(Tavola1!E123-Tavola1!E122)/Tavola1!E122</f>
        <v>-2.3076923076923078E-2</v>
      </c>
      <c r="F123" s="13">
        <f>(Tavola1!F123-Tavola1!F122)/Tavola1!F122</f>
        <v>-0.04</v>
      </c>
      <c r="G123" s="13">
        <f>(Tavola1!G123-Tavola1!G122)/Tavola1!G122</f>
        <v>0</v>
      </c>
      <c r="H123" s="13">
        <f>(Tavola1!H123-Tavola1!H122)/Tavola1!H122</f>
        <v>-0.25</v>
      </c>
      <c r="I123" s="13">
        <f>(Tavola1!J123-Tavola1!J122)/Tavola1!J122</f>
        <v>-1.9047619047619049E-2</v>
      </c>
      <c r="J123" s="13">
        <f>(Tavola1!K123-Tavola1!K122)/Tavola1!K122</f>
        <v>1.5003750937734434E-3</v>
      </c>
      <c r="K123" s="13">
        <f>(Tavola1!L123-Tavola1!L122)/Tavola1!L122</f>
        <v>0</v>
      </c>
    </row>
    <row r="124" spans="1:11" hidden="1" outlineLevel="1" x14ac:dyDescent="0.2">
      <c r="A124" s="4">
        <v>44012</v>
      </c>
      <c r="B124" s="13">
        <f>(Tavola1!B124-Tavola1!B123)/Tavola1!B123</f>
        <v>1.2205277172597433E-2</v>
      </c>
      <c r="C124" s="13"/>
      <c r="D124" s="13">
        <f>(Tavola1!D124-Tavola1!D123)/Tavola1!D123</f>
        <v>6.4977257959714096E-4</v>
      </c>
      <c r="E124" s="13">
        <f>(Tavola1!E124-Tavola1!E123)/Tavola1!E123</f>
        <v>7.874015748031496E-3</v>
      </c>
      <c r="F124" s="13">
        <f>(Tavola1!F124-Tavola1!F123)/Tavola1!F123</f>
        <v>-8.3333333333333329E-2</v>
      </c>
      <c r="G124" s="13">
        <f>(Tavola1!G124-Tavola1!G123)/Tavola1!G123</f>
        <v>-9.5238095238095233E-2</v>
      </c>
      <c r="H124" s="13">
        <f>(Tavola1!H124-Tavola1!H123)/Tavola1!H123</f>
        <v>0</v>
      </c>
      <c r="I124" s="13">
        <f>(Tavola1!J124-Tavola1!J123)/Tavola1!J123</f>
        <v>2.9126213592233011E-2</v>
      </c>
      <c r="J124" s="13">
        <f>(Tavola1!K124-Tavola1!K123)/Tavola1!K123</f>
        <v>0</v>
      </c>
      <c r="K124" s="13">
        <f>(Tavola1!L124-Tavola1!L123)/Tavola1!L123</f>
        <v>3.5587188612099642E-3</v>
      </c>
    </row>
    <row r="125" spans="1:11" collapsed="1" x14ac:dyDescent="0.2">
      <c r="A125" s="4">
        <v>44013</v>
      </c>
      <c r="B125" s="13">
        <f>(Tavola1!B125-Tavola1!B124)/Tavola1!B124</f>
        <v>1.1598930506861305E-2</v>
      </c>
      <c r="C125" s="13"/>
      <c r="D125" s="13">
        <f>(Tavola1!D125-Tavola1!D124)/Tavola1!D124</f>
        <v>3.2467532467532468E-4</v>
      </c>
      <c r="E125" s="13">
        <f>(Tavola1!E125-Tavola1!E124)/Tavola1!E124</f>
        <v>-1.5625E-2</v>
      </c>
      <c r="F125" s="13">
        <f>(Tavola1!F125-Tavola1!F124)/Tavola1!F124</f>
        <v>-4.5454545454545456E-2</v>
      </c>
      <c r="G125" s="13">
        <f>(Tavola1!G125-Tavola1!G124)/Tavola1!G124</f>
        <v>-5.2631578947368418E-2</v>
      </c>
      <c r="H125" s="13">
        <f>(Tavola1!H125-Tavola1!H124)/Tavola1!H124</f>
        <v>0</v>
      </c>
      <c r="I125" s="13">
        <f>(Tavola1!J125-Tavola1!J124)/Tavola1!J124</f>
        <v>-9.433962264150943E-3</v>
      </c>
      <c r="J125" s="13">
        <f>(Tavola1!K125-Tavola1!K124)/Tavola1!K124</f>
        <v>1.1235955056179776E-3</v>
      </c>
      <c r="K125" s="13">
        <f>(Tavola1!L125-Tavola1!L124)/Tavola1!L124</f>
        <v>0</v>
      </c>
    </row>
    <row r="126" spans="1:11" x14ac:dyDescent="0.2">
      <c r="A126" s="4">
        <v>44014</v>
      </c>
      <c r="B126" s="13">
        <f>(Tavola1!B126-Tavola1!B125)/Tavola1!B125</f>
        <v>1.333831372697356E-2</v>
      </c>
      <c r="C126" s="13"/>
      <c r="D126" s="13">
        <f>(Tavola1!D126-Tavola1!D125)/Tavola1!D125</f>
        <v>2.9211295034079843E-3</v>
      </c>
      <c r="E126" s="13">
        <f>(Tavola1!E126-Tavola1!E125)/Tavola1!E125</f>
        <v>6.3492063492063489E-2</v>
      </c>
      <c r="F126" s="13">
        <f>(Tavola1!F126-Tavola1!F125)/Tavola1!F125</f>
        <v>-4.7619047619047616E-2</v>
      </c>
      <c r="G126" s="13">
        <f>(Tavola1!G126-Tavola1!G125)/Tavola1!G125</f>
        <v>-5.5555555555555552E-2</v>
      </c>
      <c r="H126" s="13">
        <f>(Tavola1!H126-Tavola1!H125)/Tavola1!H125</f>
        <v>0</v>
      </c>
      <c r="I126" s="13">
        <f>(Tavola1!J126-Tavola1!J125)/Tavola1!J125</f>
        <v>8.5714285714285715E-2</v>
      </c>
      <c r="J126" s="13">
        <f>(Tavola1!K126-Tavola1!K125)/Tavola1!K125</f>
        <v>3.7411148522259631E-4</v>
      </c>
      <c r="K126" s="13">
        <f>(Tavola1!L126-Tavola1!L125)/Tavola1!L125</f>
        <v>0</v>
      </c>
    </row>
    <row r="127" spans="1:11" x14ac:dyDescent="0.2">
      <c r="A127" s="4">
        <v>44015</v>
      </c>
      <c r="B127" s="13">
        <f>(Tavola1!B127-Tavola1!B126)/Tavola1!B126</f>
        <v>1.3204738774805545E-2</v>
      </c>
      <c r="C127" s="13"/>
      <c r="D127" s="13">
        <f>(Tavola1!D127-Tavola1!D126)/Tavola1!D126</f>
        <v>3.2362459546925567E-4</v>
      </c>
      <c r="E127" s="13">
        <f>(Tavola1!E127-Tavola1!E126)/Tavola1!E126</f>
        <v>7.462686567164179E-3</v>
      </c>
      <c r="F127" s="13">
        <f>(Tavola1!F127-Tavola1!F126)/Tavola1!F126</f>
        <v>-0.1</v>
      </c>
      <c r="G127" s="13">
        <f>(Tavola1!G127-Tavola1!G126)/Tavola1!G126</f>
        <v>-5.8823529411764705E-2</v>
      </c>
      <c r="H127" s="13">
        <f>(Tavola1!H127-Tavola1!H126)/Tavola1!H126</f>
        <v>-0.33333333333333331</v>
      </c>
      <c r="I127" s="13">
        <f>(Tavola1!J127-Tavola1!J126)/Tavola1!J126</f>
        <v>2.6315789473684209E-2</v>
      </c>
      <c r="J127" s="13">
        <f>(Tavola1!K127-Tavola1!K126)/Tavola1!K126</f>
        <v>0</v>
      </c>
      <c r="K127" s="13">
        <f>(Tavola1!L127-Tavola1!L126)/Tavola1!L126</f>
        <v>0</v>
      </c>
    </row>
    <row r="128" spans="1:11" x14ac:dyDescent="0.2">
      <c r="A128" s="4">
        <v>44016</v>
      </c>
      <c r="B128" s="13">
        <f>(Tavola1!B128-Tavola1!B127)/Tavola1!B127</f>
        <v>1.2406342247417648E-2</v>
      </c>
      <c r="C128" s="13"/>
      <c r="D128" s="13">
        <f>(Tavola1!D128-Tavola1!D127)/Tavola1!D127</f>
        <v>9.7055968942089935E-4</v>
      </c>
      <c r="E128" s="13">
        <f>(Tavola1!E128-Tavola1!E127)/Tavola1!E127</f>
        <v>2.2222222222222223E-2</v>
      </c>
      <c r="F128" s="13">
        <f>(Tavola1!F128-Tavola1!F127)/Tavola1!F127</f>
        <v>-5.5555555555555552E-2</v>
      </c>
      <c r="G128" s="13">
        <f>(Tavola1!G128-Tavola1!G127)/Tavola1!G127</f>
        <v>-6.25E-2</v>
      </c>
      <c r="H128" s="13">
        <f>(Tavola1!H128-Tavola1!H127)/Tavola1!H127</f>
        <v>0</v>
      </c>
      <c r="I128" s="13">
        <f>(Tavola1!J128-Tavola1!J127)/Tavola1!J127</f>
        <v>3.4188034188034191E-2</v>
      </c>
      <c r="J128" s="13">
        <f>(Tavola1!K128-Tavola1!K127)/Tavola1!K127</f>
        <v>0</v>
      </c>
      <c r="K128" s="13">
        <f>(Tavola1!L128-Tavola1!L127)/Tavola1!L127</f>
        <v>0</v>
      </c>
    </row>
    <row r="129" spans="1:11" x14ac:dyDescent="0.2">
      <c r="A129" s="4">
        <v>44017</v>
      </c>
      <c r="B129" s="13">
        <f>(Tavola1!B129-Tavola1!B128)/Tavola1!B128</f>
        <v>6.22722786013528E-3</v>
      </c>
      <c r="C129" s="13"/>
      <c r="D129" s="13">
        <f>(Tavola1!D129-Tavola1!D128)/Tavola1!D128</f>
        <v>0</v>
      </c>
      <c r="E129" s="13">
        <f>(Tavola1!E129-Tavola1!E128)/Tavola1!E128</f>
        <v>0</v>
      </c>
      <c r="F129" s="13">
        <f>(Tavola1!F129-Tavola1!F128)/Tavola1!F128</f>
        <v>-0.11764705882352941</v>
      </c>
      <c r="G129" s="13">
        <f>(Tavola1!G129-Tavola1!G128)/Tavola1!G128</f>
        <v>-0.13333333333333333</v>
      </c>
      <c r="H129" s="13">
        <f>(Tavola1!H129-Tavola1!H128)/Tavola1!H128</f>
        <v>0</v>
      </c>
      <c r="I129" s="13">
        <f>(Tavola1!J129-Tavola1!J128)/Tavola1!J128</f>
        <v>1.6528925619834711E-2</v>
      </c>
      <c r="J129" s="13">
        <f>(Tavola1!K129-Tavola1!K128)/Tavola1!K128</f>
        <v>0</v>
      </c>
      <c r="K129" s="13">
        <f>(Tavola1!L129-Tavola1!L128)/Tavola1!L128</f>
        <v>0</v>
      </c>
    </row>
    <row r="130" spans="1:11" x14ac:dyDescent="0.2">
      <c r="A130" s="4">
        <v>44018</v>
      </c>
      <c r="B130" s="13">
        <f>(Tavola1!B130-Tavola1!B129)/Tavola1!B129</f>
        <v>4.3668911893675688E-3</v>
      </c>
      <c r="C130" s="13"/>
      <c r="D130" s="13">
        <f>(Tavola1!D130-Tavola1!D129)/Tavola1!D129</f>
        <v>3.2320620555914673E-4</v>
      </c>
      <c r="E130" s="13">
        <f>(Tavola1!E130-Tavola1!E129)/Tavola1!E129</f>
        <v>7.246376811594203E-3</v>
      </c>
      <c r="F130" s="13">
        <f>(Tavola1!F130-Tavola1!F129)/Tavola1!F129</f>
        <v>6.6666666666666666E-2</v>
      </c>
      <c r="G130" s="13">
        <f>(Tavola1!G130-Tavola1!G129)/Tavola1!G129</f>
        <v>7.6923076923076927E-2</v>
      </c>
      <c r="H130" s="13">
        <f>(Tavola1!H130-Tavola1!H129)/Tavola1!H129</f>
        <v>0</v>
      </c>
      <c r="I130" s="13">
        <f>(Tavola1!J130-Tavola1!J129)/Tavola1!J129</f>
        <v>0</v>
      </c>
      <c r="J130" s="13">
        <f>(Tavola1!K130-Tavola1!K129)/Tavola1!K129</f>
        <v>0</v>
      </c>
      <c r="K130" s="13">
        <f>(Tavola1!L130-Tavola1!L129)/Tavola1!L129</f>
        <v>0</v>
      </c>
    </row>
    <row r="131" spans="1:11" x14ac:dyDescent="0.2">
      <c r="A131" s="4">
        <v>44019</v>
      </c>
      <c r="B131" s="13">
        <f>(Tavola1!B131-Tavola1!B130)/Tavola1!B130</f>
        <v>1.1733940659657209E-2</v>
      </c>
      <c r="C131" s="13"/>
      <c r="D131" s="13">
        <f>(Tavola1!D131-Tavola1!D130)/Tavola1!D130</f>
        <v>3.2310177705977385E-4</v>
      </c>
      <c r="E131" s="13">
        <f>(Tavola1!E131-Tavola1!E130)/Tavola1!E130</f>
        <v>7.1942446043165471E-3</v>
      </c>
      <c r="F131" s="13">
        <f>(Tavola1!F131-Tavola1!F130)/Tavola1!F130</f>
        <v>-0.25</v>
      </c>
      <c r="G131" s="13">
        <f>(Tavola1!G131-Tavola1!G130)/Tavola1!G130</f>
        <v>-0.14285714285714285</v>
      </c>
      <c r="H131" s="13">
        <f>(Tavola1!H131-Tavola1!H130)/Tavola1!H130</f>
        <v>-1</v>
      </c>
      <c r="I131" s="13">
        <f>(Tavola1!J131-Tavola1!J130)/Tavola1!J130</f>
        <v>4.065040650406504E-2</v>
      </c>
      <c r="J131" s="13">
        <f>(Tavola1!K131-Tavola1!K130)/Tavola1!K130</f>
        <v>0</v>
      </c>
      <c r="K131" s="13">
        <f>(Tavola1!L131-Tavola1!L130)/Tavola1!L130</f>
        <v>0</v>
      </c>
    </row>
    <row r="132" spans="1:11" x14ac:dyDescent="0.2">
      <c r="A132" s="4">
        <v>44020</v>
      </c>
      <c r="B132" s="13">
        <f>(Tavola1!B132-Tavola1!B131)/Tavola1!B131</f>
        <v>1.0926093165408416E-2</v>
      </c>
      <c r="C132" s="13"/>
      <c r="D132" s="13">
        <f>(Tavola1!D132-Tavola1!D131)/Tavola1!D131</f>
        <v>3.2299741602067185E-4</v>
      </c>
      <c r="E132" s="13">
        <f>(Tavola1!E132-Tavola1!E131)/Tavola1!E131</f>
        <v>-9.285714285714286E-2</v>
      </c>
      <c r="F132" s="13">
        <f>(Tavola1!F132-Tavola1!F131)/Tavola1!F131</f>
        <v>-0.41666666666666669</v>
      </c>
      <c r="G132" s="13">
        <f>(Tavola1!G132-Tavola1!G131)/Tavola1!G131</f>
        <v>-0.41666666666666669</v>
      </c>
      <c r="H132" s="13" t="e">
        <f>(Tavola1!H132-Tavola1!H131)/Tavola1!H131</f>
        <v>#DIV/0!</v>
      </c>
      <c r="I132" s="13">
        <f>(Tavola1!J132-Tavola1!J131)/Tavola1!J131</f>
        <v>-6.25E-2</v>
      </c>
      <c r="J132" s="13">
        <f>(Tavola1!K132-Tavola1!K131)/Tavola1!K131</f>
        <v>4.8616305160807775E-3</v>
      </c>
      <c r="K132" s="13">
        <f>(Tavola1!L132-Tavola1!L131)/Tavola1!L131</f>
        <v>3.5460992907801418E-3</v>
      </c>
    </row>
    <row r="133" spans="1:11" x14ac:dyDescent="0.2">
      <c r="A133" s="4">
        <v>44021</v>
      </c>
      <c r="B133" s="13">
        <f>(Tavola1!B133-Tavola1!B132)/Tavola1!B132</f>
        <v>1.1494505784658443E-2</v>
      </c>
      <c r="C133" s="13"/>
      <c r="D133" s="13">
        <f>(Tavola1!D133-Tavola1!D132)/Tavola1!D132</f>
        <v>3.2289312237649337E-4</v>
      </c>
      <c r="E133" s="13">
        <f>(Tavola1!E133-Tavola1!E132)/Tavola1!E132</f>
        <v>7.874015748031496E-3</v>
      </c>
      <c r="F133" s="13">
        <f>(Tavola1!F133-Tavola1!F132)/Tavola1!F132</f>
        <v>-0.14285714285714285</v>
      </c>
      <c r="G133" s="13">
        <f>(Tavola1!G133-Tavola1!G132)/Tavola1!G132</f>
        <v>-0.14285714285714285</v>
      </c>
      <c r="H133" s="13" t="e">
        <f>(Tavola1!H133-Tavola1!H132)/Tavola1!H132</f>
        <v>#DIV/0!</v>
      </c>
      <c r="I133" s="13">
        <f>(Tavola1!J133-Tavola1!J132)/Tavola1!J132</f>
        <v>1.6666666666666666E-2</v>
      </c>
      <c r="J133" s="13">
        <f>(Tavola1!K133-Tavola1!K132)/Tavola1!K132</f>
        <v>0</v>
      </c>
      <c r="K133" s="13">
        <f>(Tavola1!L133-Tavola1!L132)/Tavola1!L132</f>
        <v>0</v>
      </c>
    </row>
    <row r="134" spans="1:11" x14ac:dyDescent="0.2">
      <c r="A134" s="4">
        <v>44022</v>
      </c>
      <c r="B134" s="13">
        <f>(Tavola1!B134-Tavola1!B133)/Tavola1!B133</f>
        <v>8.3358349539484275E-3</v>
      </c>
      <c r="C134" s="13"/>
      <c r="D134" s="13">
        <f>(Tavola1!D134-Tavola1!D133)/Tavola1!D133</f>
        <v>0</v>
      </c>
      <c r="E134" s="13">
        <f>(Tavola1!E134-Tavola1!E133)/Tavola1!E133</f>
        <v>-3.125E-2</v>
      </c>
      <c r="F134" s="13">
        <f>(Tavola1!F134-Tavola1!F133)/Tavola1!F133</f>
        <v>0</v>
      </c>
      <c r="G134" s="13">
        <f>(Tavola1!G134-Tavola1!G133)/Tavola1!G133</f>
        <v>0</v>
      </c>
      <c r="H134" s="13" t="e">
        <f>(Tavola1!H134-Tavola1!H133)/Tavola1!H133</f>
        <v>#DIV/0!</v>
      </c>
      <c r="I134" s="13">
        <f>(Tavola1!J134-Tavola1!J133)/Tavola1!J133</f>
        <v>-3.2786885245901641E-2</v>
      </c>
      <c r="J134" s="13">
        <f>(Tavola1!K134-Tavola1!K133)/Tavola1!K133</f>
        <v>1.4886490509862301E-3</v>
      </c>
      <c r="K134" s="13">
        <f>(Tavola1!L134-Tavola1!L133)/Tavola1!L133</f>
        <v>0</v>
      </c>
    </row>
    <row r="135" spans="1:11" x14ac:dyDescent="0.2">
      <c r="A135" s="4">
        <v>44023</v>
      </c>
      <c r="B135" s="13">
        <f>(Tavola1!B135-Tavola1!B134)/Tavola1!B134</f>
        <v>8.1590562936052161E-3</v>
      </c>
      <c r="C135" s="13"/>
      <c r="D135" s="13">
        <f>(Tavola1!D135-Tavola1!D134)/Tavola1!D134</f>
        <v>3.2278889606197545E-4</v>
      </c>
      <c r="E135" s="13">
        <f>(Tavola1!E135-Tavola1!E134)/Tavola1!E134</f>
        <v>-8.0645161290322578E-3</v>
      </c>
      <c r="F135" s="13">
        <f>(Tavola1!F135-Tavola1!F134)/Tavola1!F134</f>
        <v>0</v>
      </c>
      <c r="G135" s="13">
        <f>(Tavola1!G135-Tavola1!G134)/Tavola1!G134</f>
        <v>0</v>
      </c>
      <c r="H135" s="13" t="e">
        <f>(Tavola1!H135-Tavola1!H134)/Tavola1!H134</f>
        <v>#DIV/0!</v>
      </c>
      <c r="I135" s="13">
        <f>(Tavola1!J135-Tavola1!J134)/Tavola1!J134</f>
        <v>-8.4745762711864406E-3</v>
      </c>
      <c r="J135" s="13">
        <f>(Tavola1!K135-Tavola1!K134)/Tavola1!K134</f>
        <v>7.4321813452248237E-4</v>
      </c>
      <c r="K135" s="13">
        <f>(Tavola1!L135-Tavola1!L134)/Tavola1!L134</f>
        <v>0</v>
      </c>
    </row>
    <row r="136" spans="1:11" x14ac:dyDescent="0.2">
      <c r="A136" s="4">
        <v>44024</v>
      </c>
      <c r="B136" s="13">
        <f>(Tavola1!B136-Tavola1!B135)/Tavola1!B135</f>
        <v>6.4881151084063031E-3</v>
      </c>
      <c r="C136" s="13"/>
      <c r="D136" s="13">
        <f>(Tavola1!D136-Tavola1!D135)/Tavola1!D135</f>
        <v>0</v>
      </c>
      <c r="E136" s="13">
        <f>(Tavola1!E136-Tavola1!E135)/Tavola1!E135</f>
        <v>0</v>
      </c>
      <c r="F136" s="13">
        <f>(Tavola1!F136-Tavola1!F135)/Tavola1!F135</f>
        <v>-0.16666666666666666</v>
      </c>
      <c r="G136" s="13">
        <f>(Tavola1!G136-Tavola1!G135)/Tavola1!G135</f>
        <v>-0.16666666666666666</v>
      </c>
      <c r="H136" s="13" t="e">
        <f>(Tavola1!H136-Tavola1!H135)/Tavola1!H135</f>
        <v>#DIV/0!</v>
      </c>
      <c r="I136" s="13">
        <f>(Tavola1!J136-Tavola1!J135)/Tavola1!J135</f>
        <v>8.5470085470085479E-3</v>
      </c>
      <c r="J136" s="13">
        <f>(Tavola1!K136-Tavola1!K135)/Tavola1!K135</f>
        <v>0</v>
      </c>
      <c r="K136" s="13">
        <f>(Tavola1!L136-Tavola1!L135)/Tavola1!L135</f>
        <v>0</v>
      </c>
    </row>
    <row r="137" spans="1:11" x14ac:dyDescent="0.2">
      <c r="A137" s="4">
        <v>44025</v>
      </c>
      <c r="B137" s="13">
        <f>(Tavola1!B137-Tavola1!B136)/Tavola1!B136</f>
        <v>3.3166931718642367E-3</v>
      </c>
      <c r="C137" s="13"/>
      <c r="D137" s="13">
        <f>(Tavola1!D137-Tavola1!D136)/Tavola1!D136</f>
        <v>3.2268473701193933E-4</v>
      </c>
      <c r="E137" s="13">
        <f>(Tavola1!E137-Tavola1!E136)/Tavola1!E136</f>
        <v>0</v>
      </c>
      <c r="F137" s="13">
        <f>(Tavola1!F137-Tavola1!F136)/Tavola1!F136</f>
        <v>0.2</v>
      </c>
      <c r="G137" s="13">
        <f>(Tavola1!G137-Tavola1!G136)/Tavola1!G136</f>
        <v>0.2</v>
      </c>
      <c r="H137" s="13" t="e">
        <f>(Tavola1!H137-Tavola1!H136)/Tavola1!H136</f>
        <v>#DIV/0!</v>
      </c>
      <c r="I137" s="13">
        <f>(Tavola1!J137-Tavola1!J136)/Tavola1!J136</f>
        <v>-8.4745762711864406E-3</v>
      </c>
      <c r="J137" s="13">
        <f>(Tavola1!K137-Tavola1!K136)/Tavola1!K136</f>
        <v>3.713330857779428E-4</v>
      </c>
      <c r="K137" s="13">
        <f>(Tavola1!L137-Tavola1!L136)/Tavola1!L136</f>
        <v>0</v>
      </c>
    </row>
    <row r="138" spans="1:11" x14ac:dyDescent="0.2">
      <c r="A138" s="4">
        <v>44026</v>
      </c>
      <c r="B138" s="13">
        <f>(Tavola1!B138-Tavola1!B137)/Tavola1!B137</f>
        <v>1.1646337845512261E-2</v>
      </c>
      <c r="C138" s="13"/>
      <c r="D138" s="13">
        <f>(Tavola1!D138-Tavola1!D137)/Tavola1!D137</f>
        <v>4.8387096774193551E-3</v>
      </c>
      <c r="E138" s="13">
        <f>(Tavola1!E138-Tavola1!E137)/Tavola1!E137</f>
        <v>0.11382113821138211</v>
      </c>
      <c r="F138" s="13">
        <f>(Tavola1!F138-Tavola1!F137)/Tavola1!F137</f>
        <v>-0.33333333333333331</v>
      </c>
      <c r="G138" s="13">
        <f>(Tavola1!G138-Tavola1!G137)/Tavola1!G137</f>
        <v>-0.33333333333333331</v>
      </c>
      <c r="H138" s="13" t="e">
        <f>(Tavola1!H138-Tavola1!H137)/Tavola1!H137</f>
        <v>#DIV/0!</v>
      </c>
      <c r="I138" s="13">
        <f>(Tavola1!J138-Tavola1!J137)/Tavola1!J137</f>
        <v>0.13675213675213677</v>
      </c>
      <c r="J138" s="13">
        <f>(Tavola1!K138-Tavola1!K137)/Tavola1!K137</f>
        <v>3.7119524870081661E-4</v>
      </c>
      <c r="K138" s="13">
        <f>(Tavola1!L138-Tavola1!L137)/Tavola1!L137</f>
        <v>0</v>
      </c>
    </row>
    <row r="139" spans="1:11" x14ac:dyDescent="0.2">
      <c r="A139" s="4">
        <v>44027</v>
      </c>
      <c r="B139" s="13">
        <f>(Tavola1!B139-Tavola1!B138)/Tavola1!B138</f>
        <v>8.5462208108855395E-3</v>
      </c>
      <c r="C139" s="13"/>
      <c r="D139" s="13">
        <f>(Tavola1!D139-Tavola1!D138)/Tavola1!D138</f>
        <v>0</v>
      </c>
      <c r="E139" s="13">
        <f>(Tavola1!E139-Tavola1!E138)/Tavola1!E138</f>
        <v>0</v>
      </c>
      <c r="F139" s="13">
        <f>(Tavola1!F139-Tavola1!F138)/Tavola1!F138</f>
        <v>0</v>
      </c>
      <c r="G139" s="13">
        <f>(Tavola1!G139-Tavola1!G138)/Tavola1!G138</f>
        <v>0</v>
      </c>
      <c r="H139" s="13" t="e">
        <f>(Tavola1!H139-Tavola1!H138)/Tavola1!H138</f>
        <v>#DIV/0!</v>
      </c>
      <c r="I139" s="13">
        <f>(Tavola1!J139-Tavola1!J138)/Tavola1!J138</f>
        <v>0</v>
      </c>
      <c r="J139" s="13">
        <f>(Tavola1!K139-Tavola1!K138)/Tavola1!K138</f>
        <v>0</v>
      </c>
      <c r="K139" s="13">
        <f>(Tavola1!L139-Tavola1!L138)/Tavola1!L138</f>
        <v>0</v>
      </c>
    </row>
    <row r="140" spans="1:11" x14ac:dyDescent="0.2">
      <c r="A140" s="4">
        <v>44028</v>
      </c>
      <c r="B140" s="13">
        <f>(Tavola1!B140-Tavola1!B139)/Tavola1!B139</f>
        <v>9.5330270580123114E-3</v>
      </c>
      <c r="C140" s="13"/>
      <c r="D140" s="13">
        <f>(Tavola1!D140-Tavola1!D139)/Tavola1!D139</f>
        <v>5.4574638844301767E-3</v>
      </c>
      <c r="E140" s="13">
        <f>(Tavola1!E140-Tavola1!E139)/Tavola1!E139</f>
        <v>0.12408759124087591</v>
      </c>
      <c r="F140" s="13">
        <f>(Tavola1!F140-Tavola1!F139)/Tavola1!F139</f>
        <v>0.5</v>
      </c>
      <c r="G140" s="13">
        <f>(Tavola1!G140-Tavola1!G139)/Tavola1!G139</f>
        <v>0.5</v>
      </c>
      <c r="H140" s="13" t="e">
        <f>(Tavola1!H140-Tavola1!H139)/Tavola1!H139</f>
        <v>#DIV/0!</v>
      </c>
      <c r="I140" s="13">
        <f>(Tavola1!J140-Tavola1!J139)/Tavola1!J139</f>
        <v>0.11278195488721804</v>
      </c>
      <c r="J140" s="13">
        <f>(Tavola1!K140-Tavola1!K139)/Tavola1!K139</f>
        <v>0</v>
      </c>
      <c r="K140" s="13">
        <f>(Tavola1!L140-Tavola1!L139)/Tavola1!L139</f>
        <v>0</v>
      </c>
    </row>
    <row r="141" spans="1:11" x14ac:dyDescent="0.2">
      <c r="A141" s="4">
        <v>44029</v>
      </c>
      <c r="B141" s="13">
        <f>(Tavola1!B141-Tavola1!B140)/Tavola1!B140</f>
        <v>9.8750396030234076E-3</v>
      </c>
      <c r="C141" s="13"/>
      <c r="D141" s="13">
        <f>(Tavola1!D141-Tavola1!D140)/Tavola1!D140</f>
        <v>1.277139208173691E-3</v>
      </c>
      <c r="E141" s="13">
        <f>(Tavola1!E141-Tavola1!E140)/Tavola1!E140</f>
        <v>2.5974025974025976E-2</v>
      </c>
      <c r="F141" s="13">
        <f>(Tavola1!F141-Tavola1!F140)/Tavola1!F140</f>
        <v>0.5</v>
      </c>
      <c r="G141" s="13">
        <f>(Tavola1!G141-Tavola1!G140)/Tavola1!G140</f>
        <v>0.5</v>
      </c>
      <c r="H141" s="13" t="e">
        <f>(Tavola1!H141-Tavola1!H140)/Tavola1!H140</f>
        <v>#DIV/0!</v>
      </c>
      <c r="I141" s="13">
        <f>(Tavola1!J141-Tavola1!J140)/Tavola1!J140</f>
        <v>6.7567567567567571E-3</v>
      </c>
      <c r="J141" s="13">
        <f>(Tavola1!K141-Tavola1!K140)/Tavola1!K140</f>
        <v>0</v>
      </c>
      <c r="K141" s="13">
        <f>(Tavola1!L141-Tavola1!L140)/Tavola1!L140</f>
        <v>0</v>
      </c>
    </row>
    <row r="142" spans="1:11" x14ac:dyDescent="0.2">
      <c r="A142" s="4">
        <v>44030</v>
      </c>
      <c r="B142" s="13">
        <f>(Tavola1!B142-Tavola1!B141)/Tavola1!B141</f>
        <v>7.9124174431727898E-3</v>
      </c>
      <c r="C142" s="13"/>
      <c r="D142" s="13">
        <f>(Tavola1!D142-Tavola1!D141)/Tavola1!D141</f>
        <v>1.2755102040816326E-3</v>
      </c>
      <c r="E142" s="13">
        <f>(Tavola1!E142-Tavola1!E141)/Tavola1!E141</f>
        <v>2.5316455696202531E-2</v>
      </c>
      <c r="F142" s="13">
        <f>(Tavola1!F142-Tavola1!F141)/Tavola1!F141</f>
        <v>0.55555555555555558</v>
      </c>
      <c r="G142" s="13">
        <f>(Tavola1!G142-Tavola1!G141)/Tavola1!G141</f>
        <v>0.55555555555555558</v>
      </c>
      <c r="H142" s="13" t="e">
        <f>(Tavola1!H142-Tavola1!H141)/Tavola1!H141</f>
        <v>#DIV/0!</v>
      </c>
      <c r="I142" s="13">
        <f>(Tavola1!J142-Tavola1!J141)/Tavola1!J141</f>
        <v>-6.7114093959731542E-3</v>
      </c>
      <c r="J142" s="13">
        <f>(Tavola1!K142-Tavola1!K141)/Tavola1!K141</f>
        <v>0</v>
      </c>
      <c r="K142" s="13">
        <f>(Tavola1!L142-Tavola1!L141)/Tavola1!L141</f>
        <v>0</v>
      </c>
    </row>
    <row r="143" spans="1:11" x14ac:dyDescent="0.2">
      <c r="A143" s="4">
        <v>44031</v>
      </c>
      <c r="B143" s="13">
        <f>(Tavola1!B143-Tavola1!B142)/Tavola1!B142</f>
        <v>5.9503838240109307E-3</v>
      </c>
      <c r="C143" s="13"/>
      <c r="D143" s="13">
        <f>(Tavola1!D143-Tavola1!D142)/Tavola1!D142</f>
        <v>6.3694267515923564E-4</v>
      </c>
      <c r="E143" s="13">
        <f>(Tavola1!E143-Tavola1!E142)/Tavola1!E142</f>
        <v>0</v>
      </c>
      <c r="F143" s="13">
        <f>(Tavola1!F143-Tavola1!F142)/Tavola1!F142</f>
        <v>-0.14285714285714285</v>
      </c>
      <c r="G143" s="13">
        <f>(Tavola1!G143-Tavola1!G142)/Tavola1!G142</f>
        <v>-0.21428571428571427</v>
      </c>
      <c r="H143" s="13" t="e">
        <f>(Tavola1!H143-Tavola1!H142)/Tavola1!H142</f>
        <v>#DIV/0!</v>
      </c>
      <c r="I143" s="13">
        <f>(Tavola1!J143-Tavola1!J142)/Tavola1!J142</f>
        <v>1.3513513513513514E-2</v>
      </c>
      <c r="J143" s="13">
        <f>(Tavola1!K143-Tavola1!K142)/Tavola1!K142</f>
        <v>7.4211502782931351E-4</v>
      </c>
      <c r="K143" s="13">
        <f>(Tavola1!L143-Tavola1!L142)/Tavola1!L142</f>
        <v>0</v>
      </c>
    </row>
    <row r="144" spans="1:11" x14ac:dyDescent="0.2">
      <c r="A144" s="4">
        <v>44032</v>
      </c>
      <c r="B144" s="13">
        <f>(Tavola1!B144-Tavola1!B143)/Tavola1!B143</f>
        <v>3.9099702231455771E-3</v>
      </c>
      <c r="C144" s="13"/>
      <c r="D144" s="13">
        <f>(Tavola1!D144-Tavola1!D143)/Tavola1!D143</f>
        <v>6.3653723742838951E-4</v>
      </c>
      <c r="E144" s="13">
        <f>(Tavola1!E144-Tavola1!E143)/Tavola1!E143</f>
        <v>-3.0864197530864196E-2</v>
      </c>
      <c r="F144" s="13">
        <f>(Tavola1!F144-Tavola1!F143)/Tavola1!F143</f>
        <v>0</v>
      </c>
      <c r="G144" s="13">
        <f>(Tavola1!G144-Tavola1!G143)/Tavola1!G143</f>
        <v>-9.0909090909090912E-2</v>
      </c>
      <c r="H144" s="13">
        <f>(Tavola1!H144-Tavola1!H143)/Tavola1!H143</f>
        <v>1</v>
      </c>
      <c r="I144" s="13">
        <f>(Tavola1!J144-Tavola1!J143)/Tavola1!J143</f>
        <v>-3.3333333333333333E-2</v>
      </c>
      <c r="J144" s="13">
        <f>(Tavola1!K144-Tavola1!K143)/Tavola1!K143</f>
        <v>2.5954764553207266E-3</v>
      </c>
      <c r="K144" s="13">
        <f>(Tavola1!L144-Tavola1!L143)/Tavola1!L143</f>
        <v>0</v>
      </c>
    </row>
    <row r="145" spans="1:11" x14ac:dyDescent="0.2">
      <c r="A145" s="4">
        <v>44033</v>
      </c>
      <c r="B145" s="13">
        <f>(Tavola1!B145-Tavola1!B144)/Tavola1!B144</f>
        <v>1.0619476111182273E-2</v>
      </c>
      <c r="C145" s="13"/>
      <c r="D145" s="13">
        <f>(Tavola1!D145-Tavola1!D144)/Tavola1!D144</f>
        <v>6.3613231552162855E-4</v>
      </c>
      <c r="E145" s="13">
        <f>(Tavola1!E145-Tavola1!E144)/Tavola1!E144</f>
        <v>0</v>
      </c>
      <c r="F145" s="13">
        <f>(Tavola1!F145-Tavola1!F144)/Tavola1!F144</f>
        <v>0</v>
      </c>
      <c r="G145" s="13">
        <f>(Tavola1!G145-Tavola1!G144)/Tavola1!G144</f>
        <v>0</v>
      </c>
      <c r="H145" s="13">
        <f>(Tavola1!H145-Tavola1!H144)/Tavola1!H144</f>
        <v>0</v>
      </c>
      <c r="I145" s="13">
        <f>(Tavola1!J145-Tavola1!J144)/Tavola1!J144</f>
        <v>0</v>
      </c>
      <c r="J145" s="13">
        <f>(Tavola1!K145-Tavola1!K144)/Tavola1!K144</f>
        <v>7.3964497041420117E-4</v>
      </c>
      <c r="K145" s="13">
        <f>(Tavola1!L145-Tavola1!L144)/Tavola1!L144</f>
        <v>0</v>
      </c>
    </row>
    <row r="146" spans="1:11" x14ac:dyDescent="0.2">
      <c r="A146" s="4">
        <v>44034</v>
      </c>
      <c r="B146" s="13">
        <f>(Tavola1!B146-Tavola1!B145)/Tavola1!B145</f>
        <v>1.059502449728094E-2</v>
      </c>
      <c r="C146" s="13"/>
      <c r="D146" s="13">
        <f>(Tavola1!D146-Tavola1!D145)/Tavola1!D145</f>
        <v>2.2250476795931343E-3</v>
      </c>
      <c r="E146" s="13">
        <f>(Tavola1!E146-Tavola1!E145)/Tavola1!E145</f>
        <v>2.5477707006369428E-2</v>
      </c>
      <c r="F146" s="13">
        <f>(Tavola1!F146-Tavola1!F145)/Tavola1!F145</f>
        <v>8.3333333333333329E-2</v>
      </c>
      <c r="G146" s="13">
        <f>(Tavola1!G146-Tavola1!G145)/Tavola1!G145</f>
        <v>0</v>
      </c>
      <c r="H146" s="13">
        <f>(Tavola1!H146-Tavola1!H145)/Tavola1!H145</f>
        <v>0.5</v>
      </c>
      <c r="I146" s="13">
        <f>(Tavola1!J146-Tavola1!J145)/Tavola1!J145</f>
        <v>2.0689655172413793E-2</v>
      </c>
      <c r="J146" s="13">
        <f>(Tavola1!K146-Tavola1!K145)/Tavola1!K145</f>
        <v>1.1086474501108647E-3</v>
      </c>
      <c r="K146" s="13">
        <f>(Tavola1!L146-Tavola1!L145)/Tavola1!L145</f>
        <v>0</v>
      </c>
    </row>
    <row r="147" spans="1:11" x14ac:dyDescent="0.2">
      <c r="A147" s="4">
        <v>44035</v>
      </c>
      <c r="B147" s="13">
        <f>(Tavola1!B147-Tavola1!B146)/Tavola1!B146</f>
        <v>1.1048316297736251E-2</v>
      </c>
      <c r="C147" s="13"/>
      <c r="D147" s="13">
        <f>(Tavola1!D147-Tavola1!D146)/Tavola1!D146</f>
        <v>1.585791309863622E-3</v>
      </c>
      <c r="E147" s="13">
        <f>(Tavola1!E147-Tavola1!E146)/Tavola1!E146</f>
        <v>1.2422360248447204E-2</v>
      </c>
      <c r="F147" s="13">
        <f>(Tavola1!F147-Tavola1!F146)/Tavola1!F146</f>
        <v>0</v>
      </c>
      <c r="G147" s="13">
        <f>(Tavola1!G147-Tavola1!G146)/Tavola1!G146</f>
        <v>0</v>
      </c>
      <c r="H147" s="13">
        <f>(Tavola1!H147-Tavola1!H146)/Tavola1!H146</f>
        <v>0</v>
      </c>
      <c r="I147" s="13">
        <f>(Tavola1!J147-Tavola1!J146)/Tavola1!J146</f>
        <v>1.3513513513513514E-2</v>
      </c>
      <c r="J147" s="13">
        <f>(Tavola1!K147-Tavola1!K146)/Tavola1!K146</f>
        <v>1.1074197120708748E-3</v>
      </c>
      <c r="K147" s="13">
        <f>(Tavola1!L147-Tavola1!L146)/Tavola1!L146</f>
        <v>0</v>
      </c>
    </row>
    <row r="148" spans="1:11" x14ac:dyDescent="0.2">
      <c r="A148" s="4">
        <v>44036</v>
      </c>
      <c r="B148" s="13">
        <f>(Tavola1!B148-Tavola1!B147)/Tavola1!B147</f>
        <v>7.6558993065111974E-3</v>
      </c>
      <c r="C148" s="13"/>
      <c r="D148" s="13">
        <f>(Tavola1!D148-Tavola1!D147)/Tavola1!D147</f>
        <v>2.5332488917036099E-3</v>
      </c>
      <c r="E148" s="13">
        <f>(Tavola1!E148-Tavola1!E147)/Tavola1!E147</f>
        <v>4.2944785276073622E-2</v>
      </c>
      <c r="F148" s="13">
        <f>(Tavola1!F148-Tavola1!F147)/Tavola1!F147</f>
        <v>0</v>
      </c>
      <c r="G148" s="13">
        <f>(Tavola1!G148-Tavola1!G147)/Tavola1!G147</f>
        <v>0.1</v>
      </c>
      <c r="H148" s="13">
        <f>(Tavola1!H148-Tavola1!H147)/Tavola1!H147</f>
        <v>-0.33333333333333331</v>
      </c>
      <c r="I148" s="13">
        <f>(Tavola1!J148-Tavola1!J147)/Tavola1!J147</f>
        <v>4.6666666666666669E-2</v>
      </c>
      <c r="J148" s="13">
        <f>(Tavola1!K148-Tavola1!K147)/Tavola1!K147</f>
        <v>3.687315634218289E-4</v>
      </c>
      <c r="K148" s="13">
        <f>(Tavola1!L148-Tavola1!L147)/Tavola1!L147</f>
        <v>0</v>
      </c>
    </row>
    <row r="149" spans="1:11" x14ac:dyDescent="0.2">
      <c r="A149" s="4">
        <v>44037</v>
      </c>
      <c r="B149" s="13">
        <f>(Tavola1!B149-Tavola1!B148)/Tavola1!B148</f>
        <v>8.4940718456910282E-3</v>
      </c>
      <c r="C149" s="13"/>
      <c r="D149" s="13">
        <f>(Tavola1!D149-Tavola1!D148)/Tavola1!D148</f>
        <v>4.1061276058117499E-3</v>
      </c>
      <c r="E149" s="13">
        <f>(Tavola1!E149-Tavola1!E148)/Tavola1!E148</f>
        <v>6.4705882352941183E-2</v>
      </c>
      <c r="F149" s="13">
        <f>(Tavola1!F149-Tavola1!F148)/Tavola1!F148</f>
        <v>0.30769230769230771</v>
      </c>
      <c r="G149" s="13">
        <f>(Tavola1!G149-Tavola1!G148)/Tavola1!G148</f>
        <v>0.36363636363636365</v>
      </c>
      <c r="H149" s="13">
        <f>(Tavola1!H149-Tavola1!H148)/Tavola1!H148</f>
        <v>0</v>
      </c>
      <c r="I149" s="13">
        <f>(Tavola1!J149-Tavola1!J148)/Tavola1!J148</f>
        <v>4.4585987261146494E-2</v>
      </c>
      <c r="J149" s="13">
        <f>(Tavola1!K149-Tavola1!K148)/Tavola1!K148</f>
        <v>7.3719130114264651E-4</v>
      </c>
      <c r="K149" s="13">
        <f>(Tavola1!L149-Tavola1!L148)/Tavola1!L148</f>
        <v>0</v>
      </c>
    </row>
    <row r="150" spans="1:11" x14ac:dyDescent="0.2">
      <c r="A150" s="4">
        <v>44038</v>
      </c>
      <c r="B150" s="13">
        <f>(Tavola1!B150-Tavola1!B149)/Tavola1!B149</f>
        <v>5.7523440420516186E-3</v>
      </c>
      <c r="C150" s="13"/>
      <c r="D150" s="13">
        <f>(Tavola1!D150-Tavola1!D149)/Tavola1!D149</f>
        <v>4.4039005976722239E-3</v>
      </c>
      <c r="E150" s="13">
        <f>(Tavola1!E150-Tavola1!E149)/Tavola1!E149</f>
        <v>7.7348066298342538E-2</v>
      </c>
      <c r="F150" s="13">
        <f>(Tavola1!F150-Tavola1!F149)/Tavola1!F149</f>
        <v>0.29411764705882354</v>
      </c>
      <c r="G150" s="13">
        <f>(Tavola1!G150-Tavola1!G149)/Tavola1!G149</f>
        <v>0.33333333333333331</v>
      </c>
      <c r="H150" s="13">
        <f>(Tavola1!H150-Tavola1!H149)/Tavola1!H149</f>
        <v>0</v>
      </c>
      <c r="I150" s="13">
        <f>(Tavola1!J150-Tavola1!J149)/Tavola1!J149</f>
        <v>5.4878048780487805E-2</v>
      </c>
      <c r="J150" s="13">
        <f>(Tavola1!K150-Tavola1!K149)/Tavola1!K149</f>
        <v>0</v>
      </c>
      <c r="K150" s="13">
        <f>(Tavola1!L150-Tavola1!L149)/Tavola1!L149</f>
        <v>0</v>
      </c>
    </row>
    <row r="151" spans="1:11" x14ac:dyDescent="0.2">
      <c r="A151" s="4">
        <v>44039</v>
      </c>
      <c r="B151" s="13">
        <f>(Tavola1!B151-Tavola1!B150)/Tavola1!B150</f>
        <v>4.8471148667612318E-3</v>
      </c>
      <c r="C151" s="13"/>
      <c r="D151" s="13">
        <f>(Tavola1!D151-Tavola1!D150)/Tavola1!D150</f>
        <v>9.395552771688068E-4</v>
      </c>
      <c r="E151" s="13">
        <f>(Tavola1!E151-Tavola1!E150)/Tavola1!E150</f>
        <v>-5.1282051282051282E-3</v>
      </c>
      <c r="F151" s="13">
        <f>(Tavola1!F151-Tavola1!F150)/Tavola1!F150</f>
        <v>0.18181818181818182</v>
      </c>
      <c r="G151" s="13">
        <f>(Tavola1!G151-Tavola1!G150)/Tavola1!G150</f>
        <v>0.1</v>
      </c>
      <c r="H151" s="13">
        <f>(Tavola1!H151-Tavola1!H150)/Tavola1!H150</f>
        <v>1</v>
      </c>
      <c r="I151" s="13">
        <f>(Tavola1!J151-Tavola1!J150)/Tavola1!J150</f>
        <v>-2.8901734104046242E-2</v>
      </c>
      <c r="J151" s="13">
        <f>(Tavola1!K151-Tavola1!K150)/Tavola1!K150</f>
        <v>1.4732965009208103E-3</v>
      </c>
      <c r="K151" s="13">
        <f>(Tavola1!L151-Tavola1!L150)/Tavola1!L150</f>
        <v>0</v>
      </c>
    </row>
    <row r="152" spans="1:11" x14ac:dyDescent="0.2">
      <c r="A152" s="4">
        <v>44040</v>
      </c>
      <c r="B152" s="13">
        <f>(Tavola1!B152-Tavola1!B151)/Tavola1!B151</f>
        <v>1.1406356156110818E-2</v>
      </c>
      <c r="C152" s="13"/>
      <c r="D152" s="13">
        <f>(Tavola1!D152-Tavola1!D151)/Tavola1!D151</f>
        <v>5.9449311639549439E-3</v>
      </c>
      <c r="E152" s="13">
        <f>(Tavola1!E152-Tavola1!E151)/Tavola1!E151</f>
        <v>6.1855670103092786E-2</v>
      </c>
      <c r="F152" s="13">
        <f>(Tavola1!F152-Tavola1!F151)/Tavola1!F151</f>
        <v>0.19230769230769232</v>
      </c>
      <c r="G152" s="13">
        <f>(Tavola1!G152-Tavola1!G151)/Tavola1!G151</f>
        <v>0.31818181818181818</v>
      </c>
      <c r="H152" s="13">
        <f>(Tavola1!H152-Tavola1!H151)/Tavola1!H151</f>
        <v>-0.5</v>
      </c>
      <c r="I152" s="13">
        <f>(Tavola1!J152-Tavola1!J151)/Tavola1!J151</f>
        <v>4.1666666666666664E-2</v>
      </c>
      <c r="J152" s="13">
        <f>(Tavola1!K152-Tavola1!K151)/Tavola1!K151</f>
        <v>2.5744759102611253E-3</v>
      </c>
      <c r="K152" s="13">
        <f>(Tavola1!L152-Tavola1!L151)/Tavola1!L151</f>
        <v>0</v>
      </c>
    </row>
    <row r="153" spans="1:11" x14ac:dyDescent="0.2">
      <c r="A153" s="4">
        <v>44041</v>
      </c>
      <c r="B153" s="13">
        <f>(Tavola1!B153-Tavola1!B152)/Tavola1!B152</f>
        <v>1.1699420067024428E-2</v>
      </c>
      <c r="C153" s="13"/>
      <c r="D153" s="13">
        <f>(Tavola1!D153-Tavola1!D152)/Tavola1!D152</f>
        <v>5.5987558320373249E-3</v>
      </c>
      <c r="E153" s="13">
        <f>(Tavola1!E153-Tavola1!E152)/Tavola1!E152</f>
        <v>8.7378640776699032E-2</v>
      </c>
      <c r="F153" s="13">
        <f>(Tavola1!F153-Tavola1!F152)/Tavola1!F152</f>
        <v>0</v>
      </c>
      <c r="G153" s="13">
        <f>(Tavola1!G153-Tavola1!G152)/Tavola1!G152</f>
        <v>0</v>
      </c>
      <c r="H153" s="13">
        <f>(Tavola1!H153-Tavola1!H152)/Tavola1!H152</f>
        <v>0</v>
      </c>
      <c r="I153" s="13">
        <f>(Tavola1!J153-Tavola1!J152)/Tavola1!J152</f>
        <v>0.10285714285714286</v>
      </c>
      <c r="J153" s="13">
        <f>(Tavola1!K153-Tavola1!K152)/Tavola1!K152</f>
        <v>0</v>
      </c>
      <c r="K153" s="13">
        <f>(Tavola1!L153-Tavola1!L152)/Tavola1!L152</f>
        <v>0</v>
      </c>
    </row>
    <row r="154" spans="1:11" x14ac:dyDescent="0.2">
      <c r="A154" s="4">
        <v>44042</v>
      </c>
      <c r="B154" s="13">
        <f>(Tavola1!B154-Tavola1!B153)/Tavola1!B153</f>
        <v>1.1770694622220091E-2</v>
      </c>
      <c r="C154" s="13"/>
      <c r="D154" s="13">
        <f>(Tavola1!D154-Tavola1!D153)/Tavola1!D153</f>
        <v>1.2063099288586452E-2</v>
      </c>
      <c r="E154" s="13">
        <f>(Tavola1!E154-Tavola1!E153)/Tavola1!E153</f>
        <v>0.15625</v>
      </c>
      <c r="F154" s="13">
        <f>(Tavola1!F154-Tavola1!F153)/Tavola1!F153</f>
        <v>0.12903225806451613</v>
      </c>
      <c r="G154" s="13">
        <f>(Tavola1!G154-Tavola1!G153)/Tavola1!G153</f>
        <v>0.13793103448275862</v>
      </c>
      <c r="H154" s="13">
        <f>(Tavola1!H154-Tavola1!H153)/Tavola1!H153</f>
        <v>0</v>
      </c>
      <c r="I154" s="13">
        <f>(Tavola1!J154-Tavola1!J153)/Tavola1!J153</f>
        <v>0.16062176165803108</v>
      </c>
      <c r="J154" s="13">
        <f>(Tavola1!K154-Tavola1!K153)/Tavola1!K153</f>
        <v>1.467351430667645E-3</v>
      </c>
      <c r="K154" s="13">
        <f>(Tavola1!L154-Tavola1!L153)/Tavola1!L153</f>
        <v>0</v>
      </c>
    </row>
    <row r="155" spans="1:11" x14ac:dyDescent="0.2">
      <c r="A155" s="4">
        <v>44043</v>
      </c>
      <c r="B155" s="13">
        <f>(Tavola1!B155-Tavola1!B154)/Tavola1!B154</f>
        <v>9.0598203348305432E-3</v>
      </c>
      <c r="C155" s="13"/>
      <c r="D155" s="13">
        <f>(Tavola1!D155-Tavola1!D154)/Tavola1!D154</f>
        <v>4.8899755501222494E-3</v>
      </c>
      <c r="E155" s="13">
        <f>(Tavola1!E155-Tavola1!E154)/Tavola1!E154</f>
        <v>6.1776061776061778E-2</v>
      </c>
      <c r="F155" s="13">
        <f>(Tavola1!F155-Tavola1!F154)/Tavola1!F154</f>
        <v>0.14285714285714285</v>
      </c>
      <c r="G155" s="13">
        <f>(Tavola1!G155-Tavola1!G154)/Tavola1!G154</f>
        <v>0.15151515151515152</v>
      </c>
      <c r="H155" s="13">
        <f>(Tavola1!H155-Tavola1!H154)/Tavola1!H154</f>
        <v>0</v>
      </c>
      <c r="I155" s="13">
        <f>(Tavola1!J155-Tavola1!J154)/Tavola1!J154</f>
        <v>4.9107142857142856E-2</v>
      </c>
      <c r="J155" s="13">
        <f>(Tavola1!K155-Tavola1!K154)/Tavola1!K154</f>
        <v>0</v>
      </c>
      <c r="K155" s="13">
        <f>(Tavola1!L155-Tavola1!L154)/Tavola1!L154</f>
        <v>0</v>
      </c>
    </row>
    <row r="156" spans="1:11" x14ac:dyDescent="0.2">
      <c r="A156" s="4">
        <v>44044</v>
      </c>
      <c r="B156" s="13">
        <f>(Tavola1!B156-Tavola1!B155)/Tavola1!B155</f>
        <v>9.9106487988351467E-3</v>
      </c>
      <c r="C156" s="13"/>
      <c r="D156" s="13">
        <f>(Tavola1!D156-Tavola1!D155)/Tavola1!D155</f>
        <v>3.0413625304136255E-3</v>
      </c>
      <c r="E156" s="13">
        <f>(Tavola1!E156-Tavola1!E155)/Tavola1!E155</f>
        <v>2.181818181818182E-2</v>
      </c>
      <c r="F156" s="13">
        <f>(Tavola1!F156-Tavola1!F155)/Tavola1!F155</f>
        <v>-2.5000000000000001E-2</v>
      </c>
      <c r="G156" s="13">
        <f>(Tavola1!G156-Tavola1!G155)/Tavola1!G155</f>
        <v>-5.2631578947368418E-2</v>
      </c>
      <c r="H156" s="13">
        <f>(Tavola1!H156-Tavola1!H155)/Tavola1!H155</f>
        <v>0.5</v>
      </c>
      <c r="I156" s="13">
        <f>(Tavola1!J156-Tavola1!J155)/Tavola1!J155</f>
        <v>2.9787234042553193E-2</v>
      </c>
      <c r="J156" s="13">
        <f>(Tavola1!K156-Tavola1!K155)/Tavola1!K155</f>
        <v>1.4652014652014652E-3</v>
      </c>
      <c r="K156" s="13">
        <f>(Tavola1!L156-Tavola1!L155)/Tavola1!L155</f>
        <v>0</v>
      </c>
    </row>
    <row r="157" spans="1:11" x14ac:dyDescent="0.2">
      <c r="A157" s="4">
        <v>44045</v>
      </c>
      <c r="B157" s="13">
        <f>(Tavola1!B157-Tavola1!B156)/Tavola1!B156</f>
        <v>4.7188711916312485E-3</v>
      </c>
      <c r="C157" s="13"/>
      <c r="D157" s="13">
        <f>(Tavola1!D157-Tavola1!D156)/Tavola1!D156</f>
        <v>2.1224984839296542E-3</v>
      </c>
      <c r="E157" s="13">
        <f>(Tavola1!E157-Tavola1!E156)/Tavola1!E156</f>
        <v>1.4234875444839857E-2</v>
      </c>
      <c r="F157" s="13">
        <f>(Tavola1!F157-Tavola1!F156)/Tavola1!F156</f>
        <v>0</v>
      </c>
      <c r="G157" s="13">
        <f>(Tavola1!G157-Tavola1!G156)/Tavola1!G156</f>
        <v>0</v>
      </c>
      <c r="H157" s="13">
        <f>(Tavola1!H157-Tavola1!H156)/Tavola1!H156</f>
        <v>0</v>
      </c>
      <c r="I157" s="13">
        <f>(Tavola1!J157-Tavola1!J156)/Tavola1!J156</f>
        <v>1.6528925619834711E-2</v>
      </c>
      <c r="J157" s="13">
        <f>(Tavola1!K157-Tavola1!K156)/Tavola1!K156</f>
        <v>1.0972933430870519E-3</v>
      </c>
      <c r="K157" s="13">
        <f>(Tavola1!L157-Tavola1!L156)/Tavola1!L156</f>
        <v>0</v>
      </c>
    </row>
    <row r="158" spans="1:11" x14ac:dyDescent="0.2">
      <c r="A158" s="4">
        <v>44046</v>
      </c>
      <c r="B158" s="13">
        <f>(Tavola1!B158-Tavola1!B157)/Tavola1!B157</f>
        <v>2.9305464062527819E-3</v>
      </c>
      <c r="C158" s="13"/>
      <c r="D158" s="13">
        <f>(Tavola1!D158-Tavola1!D157)/Tavola1!D157</f>
        <v>9.0771558245083205E-4</v>
      </c>
      <c r="E158" s="13">
        <f>(Tavola1!E158-Tavola1!E157)/Tavola1!E157</f>
        <v>1.0526315789473684E-2</v>
      </c>
      <c r="F158" s="13">
        <f>(Tavola1!F158-Tavola1!F157)/Tavola1!F157</f>
        <v>0</v>
      </c>
      <c r="G158" s="13">
        <f>(Tavola1!G158-Tavola1!G157)/Tavola1!G157</f>
        <v>0</v>
      </c>
      <c r="H158" s="13">
        <f>(Tavola1!H158-Tavola1!H157)/Tavola1!H157</f>
        <v>0</v>
      </c>
      <c r="I158" s="13">
        <f>(Tavola1!J158-Tavola1!J157)/Tavola1!J157</f>
        <v>1.2195121951219513E-2</v>
      </c>
      <c r="J158" s="13">
        <f>(Tavola1!K158-Tavola1!K157)/Tavola1!K157</f>
        <v>0</v>
      </c>
      <c r="K158" s="13">
        <f>(Tavola1!L158-Tavola1!L157)/Tavola1!L157</f>
        <v>0</v>
      </c>
    </row>
    <row r="159" spans="1:11" x14ac:dyDescent="0.2">
      <c r="A159" s="4">
        <v>44047</v>
      </c>
      <c r="B159" s="13">
        <f>(Tavola1!B159-Tavola1!B158)/Tavola1!B158</f>
        <v>9.4795816202628714E-3</v>
      </c>
      <c r="C159" s="13"/>
      <c r="D159" s="13">
        <f>(Tavola1!D159-Tavola1!D158)/Tavola1!D158</f>
        <v>3.0229746070133011E-3</v>
      </c>
      <c r="E159" s="13">
        <f>(Tavola1!E159-Tavola1!E158)/Tavola1!E158</f>
        <v>1.7361111111111112E-2</v>
      </c>
      <c r="F159" s="13">
        <f>(Tavola1!F159-Tavola1!F158)/Tavola1!F158</f>
        <v>-5.128205128205128E-2</v>
      </c>
      <c r="G159" s="13">
        <f>(Tavola1!G159-Tavola1!G158)/Tavola1!G158</f>
        <v>-5.5555555555555552E-2</v>
      </c>
      <c r="H159" s="13">
        <f>(Tavola1!H159-Tavola1!H158)/Tavola1!H158</f>
        <v>0</v>
      </c>
      <c r="I159" s="13">
        <f>(Tavola1!J159-Tavola1!J158)/Tavola1!J158</f>
        <v>2.8112449799196786E-2</v>
      </c>
      <c r="J159" s="13">
        <f>(Tavola1!K159-Tavola1!K158)/Tavola1!K158</f>
        <v>1.4614541468761417E-3</v>
      </c>
      <c r="K159" s="13">
        <f>(Tavola1!L159-Tavola1!L158)/Tavola1!L158</f>
        <v>3.5335689045936395E-3</v>
      </c>
    </row>
    <row r="160" spans="1:11" x14ac:dyDescent="0.2">
      <c r="A160" s="4">
        <v>44048</v>
      </c>
      <c r="B160" s="13">
        <f>(Tavola1!B161-Tavola1!B159)/Tavola1!B159</f>
        <v>1.8049576545398273E-2</v>
      </c>
      <c r="C160" s="13"/>
      <c r="D160" s="13">
        <f>(Tavola1!D161-Tavola1!D159)/Tavola1!D159</f>
        <v>1.5370705244122965E-2</v>
      </c>
      <c r="E160" s="13">
        <f>(Tavola1!E161-Tavola1!E159)/Tavola1!E159</f>
        <v>0.16723549488054607</v>
      </c>
      <c r="F160" s="13">
        <f>(Tavola1!F161-Tavola1!F159)/Tavola1!F159</f>
        <v>0.10810810810810811</v>
      </c>
      <c r="G160" s="13">
        <f>(Tavola1!G161-Tavola1!G159)/Tavola1!G159</f>
        <v>8.8235294117647065E-2</v>
      </c>
      <c r="H160" s="13">
        <f>(Tavola1!H161-Tavola1!H159)/Tavola1!H159</f>
        <v>0.33333333333333331</v>
      </c>
      <c r="I160" s="13">
        <f>(Tavola1!J161-Tavola1!J159)/Tavola1!J159</f>
        <v>0.17578125</v>
      </c>
      <c r="J160" s="13">
        <f>(Tavola1!K161-Tavola1!K159)/Tavola1!K159</f>
        <v>7.2966070777088653E-4</v>
      </c>
      <c r="K160" s="13">
        <f>(Tavola1!L161-Tavola1!L159)/Tavola1!L159</f>
        <v>0</v>
      </c>
    </row>
    <row r="161" spans="1:11" x14ac:dyDescent="0.2">
      <c r="A161" s="4">
        <v>44049</v>
      </c>
      <c r="B161" s="13">
        <f>(Tavola1!B161-Tavola1!B160)/Tavola1!B160</f>
        <v>9.7500566863760844E-3</v>
      </c>
      <c r="C161" s="13"/>
      <c r="D161" s="13">
        <f>(Tavola1!D161-Tavola1!D160)/Tavola1!D160</f>
        <v>8.9847259658580418E-3</v>
      </c>
      <c r="E161" s="13">
        <f>(Tavola1!E161-Tavola1!E160)/Tavola1!E160</f>
        <v>8.9171974522292988E-2</v>
      </c>
      <c r="F161" s="13">
        <f>(Tavola1!F161-Tavola1!F160)/Tavola1!F160</f>
        <v>7.8947368421052627E-2</v>
      </c>
      <c r="G161" s="13">
        <f>(Tavola1!G161-Tavola1!G160)/Tavola1!G160</f>
        <v>8.8235294117647065E-2</v>
      </c>
      <c r="H161" s="13">
        <f>(Tavola1!H161-Tavola1!H160)/Tavola1!H160</f>
        <v>0</v>
      </c>
      <c r="I161" s="13">
        <f>(Tavola1!J161-Tavola1!J160)/Tavola1!J160</f>
        <v>9.0579710144927536E-2</v>
      </c>
      <c r="J161" s="13">
        <f>(Tavola1!K161-Tavola1!K160)/Tavola1!K160</f>
        <v>7.2966070777088653E-4</v>
      </c>
      <c r="K161" s="13">
        <f>(Tavola1!L161-Tavola1!L160)/Tavola1!L160</f>
        <v>0</v>
      </c>
    </row>
    <row r="162" spans="1:11" x14ac:dyDescent="0.2">
      <c r="A162" s="4">
        <v>44050</v>
      </c>
      <c r="B162" s="13">
        <f>(Tavola1!B162-Tavola1!B161)/Tavola1!B161</f>
        <v>8.3327575485386586E-3</v>
      </c>
      <c r="C162" s="13"/>
      <c r="D162" s="13">
        <f>(Tavola1!D162-Tavola1!D161)/Tavola1!D161</f>
        <v>8.0142475512021364E-3</v>
      </c>
      <c r="E162" s="13">
        <f>(Tavola1!E162-Tavola1!E161)/Tavola1!E161</f>
        <v>7.8947368421052627E-2</v>
      </c>
      <c r="F162" s="13">
        <f>(Tavola1!F162-Tavola1!F161)/Tavola1!F161</f>
        <v>0</v>
      </c>
      <c r="G162" s="13">
        <f>(Tavola1!G162-Tavola1!G161)/Tavola1!G161</f>
        <v>0</v>
      </c>
      <c r="H162" s="13">
        <f>(Tavola1!H162-Tavola1!H161)/Tavola1!H161</f>
        <v>0</v>
      </c>
      <c r="I162" s="13">
        <f>(Tavola1!J162-Tavola1!J161)/Tavola1!J161</f>
        <v>8.9700996677740868E-2</v>
      </c>
      <c r="J162" s="13">
        <f>(Tavola1!K162-Tavola1!K161)/Tavola1!K161</f>
        <v>0</v>
      </c>
      <c r="K162" s="13">
        <f>(Tavola1!L162-Tavola1!L161)/Tavola1!L161</f>
        <v>0</v>
      </c>
    </row>
    <row r="163" spans="1:11" x14ac:dyDescent="0.2">
      <c r="A163" s="4">
        <v>44051</v>
      </c>
      <c r="B163" s="13">
        <f>(Tavola1!B163-Tavola1!B162)/Tavola1!B162</f>
        <v>8.6030862843986412E-3</v>
      </c>
      <c r="C163" s="13"/>
      <c r="D163" s="13">
        <f>(Tavola1!D163-Tavola1!D162)/Tavola1!D162</f>
        <v>8.2449941107184919E-3</v>
      </c>
      <c r="E163" s="13">
        <f>(Tavola1!E163-Tavola1!E162)/Tavola1!E162</f>
        <v>7.5880758807588072E-2</v>
      </c>
      <c r="F163" s="13">
        <f>(Tavola1!F163-Tavola1!F162)/Tavola1!F162</f>
        <v>0</v>
      </c>
      <c r="G163" s="13">
        <f>(Tavola1!G163-Tavola1!G162)/Tavola1!G162</f>
        <v>0</v>
      </c>
      <c r="H163" s="13">
        <f>(Tavola1!H163-Tavola1!H162)/Tavola1!H162</f>
        <v>0</v>
      </c>
      <c r="I163" s="13">
        <f>(Tavola1!J163-Tavola1!J162)/Tavola1!J162</f>
        <v>8.5365853658536592E-2</v>
      </c>
      <c r="J163" s="13">
        <f>(Tavola1!K163-Tavola1!K162)/Tavola1!K162</f>
        <v>0</v>
      </c>
      <c r="K163" s="13">
        <f>(Tavola1!L163-Tavola1!L162)/Tavola1!L162</f>
        <v>0</v>
      </c>
    </row>
    <row r="164" spans="1:11" x14ac:dyDescent="0.2">
      <c r="A164" s="4">
        <v>44052</v>
      </c>
      <c r="B164" s="13">
        <f>(Tavola1!B164-Tavola1!B163)/Tavola1!B163</f>
        <v>4.3378863589269758E-3</v>
      </c>
      <c r="C164" s="13"/>
      <c r="D164" s="13">
        <f>(Tavola1!D164-Tavola1!D163)/Tavola1!D163</f>
        <v>8.4696261682242983E-3</v>
      </c>
      <c r="E164" s="13">
        <f>(Tavola1!E164-Tavola1!E163)/Tavola1!E163</f>
        <v>5.793450881612091E-2</v>
      </c>
      <c r="F164" s="13">
        <f>(Tavola1!F164-Tavola1!F163)/Tavola1!F163</f>
        <v>7.3170731707317069E-2</v>
      </c>
      <c r="G164" s="13">
        <f>(Tavola1!G164-Tavola1!G163)/Tavola1!G163</f>
        <v>5.4054054054054057E-2</v>
      </c>
      <c r="H164" s="13">
        <f>(Tavola1!H164-Tavola1!H163)/Tavola1!H163</f>
        <v>0.25</v>
      </c>
      <c r="I164" s="13">
        <f>(Tavola1!J164-Tavola1!J163)/Tavola1!J163</f>
        <v>5.6179775280898875E-2</v>
      </c>
      <c r="J164" s="13">
        <f>(Tavola1!K164-Tavola1!K163)/Tavola1!K163</f>
        <v>2.1873860736419978E-3</v>
      </c>
      <c r="K164" s="13">
        <f>(Tavola1!L164-Tavola1!L163)/Tavola1!L163</f>
        <v>0</v>
      </c>
    </row>
    <row r="165" spans="1:11" x14ac:dyDescent="0.2">
      <c r="A165" s="4">
        <v>44053</v>
      </c>
      <c r="B165" s="13">
        <f>(Tavola1!B165-Tavola1!B164)/Tavola1!B164</f>
        <v>2.9527159575187716E-3</v>
      </c>
      <c r="C165" s="13"/>
      <c r="D165" s="13">
        <f>(Tavola1!D165-Tavola1!D164)/Tavola1!D164</f>
        <v>9.2673037938024901E-3</v>
      </c>
      <c r="E165" s="13">
        <f>(Tavola1!E165-Tavola1!E164)/Tavola1!E164</f>
        <v>7.1428571428571425E-2</v>
      </c>
      <c r="F165" s="13">
        <f>(Tavola1!F165-Tavola1!F164)/Tavola1!F164</f>
        <v>0.15909090909090909</v>
      </c>
      <c r="G165" s="13">
        <f>(Tavola1!G165-Tavola1!G164)/Tavola1!G164</f>
        <v>0.15384615384615385</v>
      </c>
      <c r="H165" s="13">
        <f>(Tavola1!H165-Tavola1!H164)/Tavola1!H164</f>
        <v>0.2</v>
      </c>
      <c r="I165" s="13">
        <f>(Tavola1!J165-Tavola1!J164)/Tavola1!J164</f>
        <v>6.1170212765957445E-2</v>
      </c>
      <c r="J165" s="13">
        <f>(Tavola1!K165-Tavola1!K164)/Tavola1!K164</f>
        <v>7.2753728628592216E-4</v>
      </c>
      <c r="K165" s="13">
        <f>(Tavola1!L165-Tavola1!L164)/Tavola1!L164</f>
        <v>0</v>
      </c>
    </row>
    <row r="166" spans="1:11" x14ac:dyDescent="0.2">
      <c r="A166" s="4">
        <v>44054</v>
      </c>
      <c r="B166" s="13">
        <f>(Tavola1!B166-Tavola1!B165)/Tavola1!B165</f>
        <v>9.6447950143828849E-3</v>
      </c>
      <c r="C166" s="13"/>
      <c r="D166" s="13">
        <f>(Tavola1!D166-Tavola1!D165)/Tavola1!D165</f>
        <v>2.5538020086083215E-2</v>
      </c>
      <c r="E166" s="13">
        <f>(Tavola1!E166-Tavola1!E165)/Tavola1!E165</f>
        <v>0.19555555555555557</v>
      </c>
      <c r="F166" s="13">
        <f>(Tavola1!F166-Tavola1!F165)/Tavola1!F165</f>
        <v>-1.9607843137254902E-2</v>
      </c>
      <c r="G166" s="13">
        <f>(Tavola1!G166-Tavola1!G165)/Tavola1!G165</f>
        <v>-2.2222222222222223E-2</v>
      </c>
      <c r="H166" s="13">
        <f>(Tavola1!H166-Tavola1!H165)/Tavola1!H165</f>
        <v>0</v>
      </c>
      <c r="I166" s="13">
        <f>(Tavola1!J166-Tavola1!J165)/Tavola1!J165</f>
        <v>0.22305764411027568</v>
      </c>
      <c r="J166" s="13">
        <f>(Tavola1!K166-Tavola1!K165)/Tavola1!K165</f>
        <v>3.6350418029807341E-4</v>
      </c>
      <c r="K166" s="13">
        <f>(Tavola1!L166-Tavola1!L165)/Tavola1!L165</f>
        <v>0</v>
      </c>
    </row>
    <row r="167" spans="1:11" x14ac:dyDescent="0.2">
      <c r="A167" s="4">
        <v>44055</v>
      </c>
      <c r="B167" s="13">
        <f>(Tavola1!B167-Tavola1!B166)/Tavola1!B166</f>
        <v>7.5085255834304743E-3</v>
      </c>
      <c r="C167" s="13"/>
      <c r="D167" s="13">
        <f>(Tavola1!D167-Tavola1!D166)/Tavola1!D166</f>
        <v>8.1141578063794063E-3</v>
      </c>
      <c r="E167" s="13">
        <f>(Tavola1!E167-Tavola1!E166)/Tavola1!E166</f>
        <v>4.4609665427509292E-2</v>
      </c>
      <c r="F167" s="13">
        <f>(Tavola1!F167-Tavola1!F166)/Tavola1!F166</f>
        <v>-0.02</v>
      </c>
      <c r="G167" s="13">
        <f>(Tavola1!G167-Tavola1!G166)/Tavola1!G166</f>
        <v>-2.2727272727272728E-2</v>
      </c>
      <c r="H167" s="13">
        <f>(Tavola1!H167-Tavola1!H166)/Tavola1!H166</f>
        <v>0</v>
      </c>
      <c r="I167" s="13">
        <f>(Tavola1!J167-Tavola1!J166)/Tavola1!J166</f>
        <v>5.1229508196721313E-2</v>
      </c>
      <c r="J167" s="13">
        <f>(Tavola1!K167-Tavola1!K166)/Tavola1!K166</f>
        <v>1.816860465116279E-3</v>
      </c>
      <c r="K167" s="13">
        <f>(Tavola1!L167-Tavola1!L166)/Tavola1!L166</f>
        <v>0</v>
      </c>
    </row>
    <row r="168" spans="1:11" x14ac:dyDescent="0.2">
      <c r="A168" s="4">
        <v>44056</v>
      </c>
      <c r="B168" s="13">
        <f>(Tavola1!B168-Tavola1!B167)/Tavola1!B167</f>
        <v>6.7828975503993159E-3</v>
      </c>
      <c r="C168" s="13"/>
      <c r="D168" s="13">
        <f>(Tavola1!D168-Tavola1!D167)/Tavola1!D167</f>
        <v>1.1656952539550375E-2</v>
      </c>
      <c r="E168" s="13">
        <f>(Tavola1!E168-Tavola1!E167)/Tavola1!E167</f>
        <v>7.4733096085409248E-2</v>
      </c>
      <c r="F168" s="13">
        <f>(Tavola1!F168-Tavola1!F167)/Tavola1!F167</f>
        <v>-2.0408163265306121E-2</v>
      </c>
      <c r="G168" s="13">
        <f>(Tavola1!G168-Tavola1!G167)/Tavola1!G167</f>
        <v>-2.3255813953488372E-2</v>
      </c>
      <c r="H168" s="13">
        <f>(Tavola1!H168-Tavola1!H167)/Tavola1!H167</f>
        <v>0</v>
      </c>
      <c r="I168" s="13">
        <f>(Tavola1!J168-Tavola1!J167)/Tavola1!J167</f>
        <v>8.3820662768031184E-2</v>
      </c>
      <c r="J168" s="13">
        <f>(Tavola1!K168-Tavola1!K167)/Tavola1!K167</f>
        <v>0</v>
      </c>
      <c r="K168" s="13">
        <f>(Tavola1!L168-Tavola1!L167)/Tavola1!L167</f>
        <v>0</v>
      </c>
    </row>
    <row r="169" spans="1:11" x14ac:dyDescent="0.2">
      <c r="A169" s="4">
        <v>44057</v>
      </c>
      <c r="B169" s="13">
        <f>(Tavola1!B169-Tavola1!B168)/Tavola1!B168</f>
        <v>7.3068652922252189E-3</v>
      </c>
      <c r="C169" s="13"/>
      <c r="D169" s="13">
        <f>(Tavola1!D169-Tavola1!D168)/Tavola1!D168</f>
        <v>9.876543209876543E-3</v>
      </c>
      <c r="E169" s="13">
        <f>(Tavola1!E169-Tavola1!E168)/Tavola1!E168</f>
        <v>4.4701986754966887E-2</v>
      </c>
      <c r="F169" s="13">
        <f>(Tavola1!F169-Tavola1!F168)/Tavola1!F168</f>
        <v>8.3333333333333329E-2</v>
      </c>
      <c r="G169" s="13">
        <f>(Tavola1!G169-Tavola1!G168)/Tavola1!G168</f>
        <v>9.5238095238095233E-2</v>
      </c>
      <c r="H169" s="13">
        <f>(Tavola1!H169-Tavola1!H168)/Tavola1!H168</f>
        <v>0</v>
      </c>
      <c r="I169" s="13">
        <f>(Tavola1!J169-Tavola1!J168)/Tavola1!J168</f>
        <v>4.1366906474820143E-2</v>
      </c>
      <c r="J169" s="13">
        <f>(Tavola1!K169-Tavola1!K168)/Tavola1!K168</f>
        <v>3.2644178454842221E-3</v>
      </c>
      <c r="K169" s="13">
        <f>(Tavola1!L169-Tavola1!L168)/Tavola1!L168</f>
        <v>0</v>
      </c>
    </row>
    <row r="170" spans="1:11" x14ac:dyDescent="0.2">
      <c r="A170" s="4">
        <v>44058</v>
      </c>
      <c r="B170" s="13">
        <f>(Tavola1!B170-Tavola1!B169)/Tavola1!B169</f>
        <v>6.6360254457251576E-3</v>
      </c>
      <c r="C170" s="13"/>
      <c r="D170" s="13">
        <f>(Tavola1!D170-Tavola1!D169)/Tavola1!D169</f>
        <v>1.2496604183645748E-2</v>
      </c>
      <c r="E170" s="13">
        <f>(Tavola1!E170-Tavola1!E169)/Tavola1!E169</f>
        <v>7.2900158478605384E-2</v>
      </c>
      <c r="F170" s="13">
        <f>(Tavola1!F170-Tavola1!F169)/Tavola1!F169</f>
        <v>0</v>
      </c>
      <c r="G170" s="13">
        <f>(Tavola1!G170-Tavola1!G169)/Tavola1!G169</f>
        <v>2.1739130434782608E-2</v>
      </c>
      <c r="H170" s="13">
        <f>(Tavola1!H170-Tavola1!H169)/Tavola1!H169</f>
        <v>-0.16666666666666666</v>
      </c>
      <c r="I170" s="13">
        <f>(Tavola1!J170-Tavola1!J169)/Tavola1!J169</f>
        <v>7.9447322970639028E-2</v>
      </c>
      <c r="J170" s="13">
        <f>(Tavola1!K170-Tavola1!K169)/Tavola1!K169</f>
        <v>0</v>
      </c>
      <c r="K170" s="13">
        <f>(Tavola1!L170-Tavola1!L169)/Tavola1!L169</f>
        <v>0</v>
      </c>
    </row>
    <row r="171" spans="1:11" x14ac:dyDescent="0.2">
      <c r="A171" s="4">
        <v>44059</v>
      </c>
      <c r="B171" s="13">
        <f>(Tavola1!B171-Tavola1!B170)/Tavola1!B170</f>
        <v>3.3870674425854723E-3</v>
      </c>
      <c r="C171" s="13"/>
      <c r="D171" s="13">
        <f>(Tavola1!D171-Tavola1!D170)/Tavola1!D170</f>
        <v>1.046418030587604E-2</v>
      </c>
      <c r="E171" s="13">
        <f>(Tavola1!E171-Tavola1!E170)/Tavola1!E170</f>
        <v>5.1698670605612999E-2</v>
      </c>
      <c r="F171" s="13">
        <f>(Tavola1!F171-Tavola1!F170)/Tavola1!F170</f>
        <v>7.6923076923076927E-2</v>
      </c>
      <c r="G171" s="13">
        <f>(Tavola1!G171-Tavola1!G170)/Tavola1!G170</f>
        <v>8.5106382978723402E-2</v>
      </c>
      <c r="H171" s="13">
        <f>(Tavola1!H171-Tavola1!H170)/Tavola1!H170</f>
        <v>0</v>
      </c>
      <c r="I171" s="13">
        <f>(Tavola1!J171-Tavola1!J170)/Tavola1!J170</f>
        <v>4.9599999999999998E-2</v>
      </c>
      <c r="J171" s="13">
        <f>(Tavola1!K171-Tavola1!K170)/Tavola1!K170</f>
        <v>1.0845986984815619E-3</v>
      </c>
      <c r="K171" s="13">
        <f>(Tavola1!L171-Tavola1!L170)/Tavola1!L170</f>
        <v>3.5211267605633804E-3</v>
      </c>
    </row>
    <row r="172" spans="1:11" x14ac:dyDescent="0.2">
      <c r="A172" s="4">
        <v>44060</v>
      </c>
      <c r="B172" s="13">
        <f>(Tavola1!B172-Tavola1!B171)/Tavola1!B171</f>
        <v>5.2624935675240061E-3</v>
      </c>
      <c r="C172" s="13"/>
      <c r="D172" s="13">
        <f>(Tavola1!D172-Tavola1!D171)/Tavola1!D171</f>
        <v>3.7174721189591076E-3</v>
      </c>
      <c r="E172" s="13">
        <f>(Tavola1!E172-Tavola1!E171)/Tavola1!E171</f>
        <v>8.4269662921348312E-3</v>
      </c>
      <c r="F172" s="13">
        <f>(Tavola1!F172-Tavola1!F171)/Tavola1!F171</f>
        <v>7.1428571428571425E-2</v>
      </c>
      <c r="G172" s="13">
        <f>(Tavola1!G172-Tavola1!G171)/Tavola1!G171</f>
        <v>5.8823529411764705E-2</v>
      </c>
      <c r="H172" s="13">
        <f>(Tavola1!H172-Tavola1!H171)/Tavola1!H171</f>
        <v>0.2</v>
      </c>
      <c r="I172" s="13">
        <f>(Tavola1!J172-Tavola1!J171)/Tavola1!J171</f>
        <v>3.0487804878048782E-3</v>
      </c>
      <c r="J172" s="13">
        <f>(Tavola1!K172-Tavola1!K171)/Tavola1!K171</f>
        <v>2.527988443481401E-3</v>
      </c>
      <c r="K172" s="13">
        <f>(Tavola1!L172-Tavola1!L171)/Tavola1!L171</f>
        <v>3.5087719298245615E-3</v>
      </c>
    </row>
    <row r="173" spans="1:11" x14ac:dyDescent="0.2">
      <c r="A173" s="4">
        <v>44061</v>
      </c>
      <c r="B173" s="13">
        <f>(Tavola1!B173-Tavola1!B172)/Tavola1!B172</f>
        <v>7.7461727918095328E-3</v>
      </c>
      <c r="C173" s="13"/>
      <c r="D173" s="13">
        <f>(Tavola1!D173-Tavola1!D172)/Tavola1!D172</f>
        <v>3.4391534391534392E-3</v>
      </c>
      <c r="E173" s="13">
        <f>(Tavola1!E173-Tavola1!E172)/Tavola1!E172</f>
        <v>5.5710306406685237E-3</v>
      </c>
      <c r="F173" s="13">
        <f>(Tavola1!F173-Tavola1!F172)/Tavola1!F172</f>
        <v>0</v>
      </c>
      <c r="G173" s="13">
        <f>(Tavola1!G173-Tavola1!G172)/Tavola1!G172</f>
        <v>0</v>
      </c>
      <c r="H173" s="13">
        <f>(Tavola1!H173-Tavola1!H172)/Tavola1!H172</f>
        <v>0</v>
      </c>
      <c r="I173" s="13">
        <f>(Tavola1!J173-Tavola1!J172)/Tavola1!J172</f>
        <v>6.0790273556231003E-3</v>
      </c>
      <c r="J173" s="13">
        <f>(Tavola1!K173-Tavola1!K172)/Tavola1!K172</f>
        <v>3.2420749279538905E-3</v>
      </c>
      <c r="K173" s="13">
        <f>(Tavola1!L173-Tavola1!L172)/Tavola1!L172</f>
        <v>0</v>
      </c>
    </row>
    <row r="174" spans="1:11" x14ac:dyDescent="0.2">
      <c r="A174" s="4">
        <v>44062</v>
      </c>
      <c r="B174" s="13">
        <f>(Tavola1!B174-Tavola1!B173)/Tavola1!B173</f>
        <v>9.1338643050883194E-3</v>
      </c>
      <c r="C174" s="13"/>
      <c r="D174" s="13">
        <f>(Tavola1!D174-Tavola1!D173)/Tavola1!D173</f>
        <v>1.1863959926179805E-2</v>
      </c>
      <c r="E174" s="13">
        <f>(Tavola1!E174-Tavola1!E173)/Tavola1!E173</f>
        <v>6.0941828254847646E-2</v>
      </c>
      <c r="F174" s="13">
        <f>(Tavola1!F174-Tavola1!F173)/Tavola1!F173</f>
        <v>1.6666666666666666E-2</v>
      </c>
      <c r="G174" s="13">
        <f>(Tavola1!G174-Tavola1!G173)/Tavola1!G173</f>
        <v>-1.8518518518518517E-2</v>
      </c>
      <c r="H174" s="13">
        <f>(Tavola1!H174-Tavola1!H173)/Tavola1!H173</f>
        <v>0.33333333333333331</v>
      </c>
      <c r="I174" s="13">
        <f>(Tavola1!J174-Tavola1!J173)/Tavola1!J173</f>
        <v>6.4954682779456194E-2</v>
      </c>
      <c r="J174" s="13">
        <f>(Tavola1!K174-Tavola1!K173)/Tavola1!K173</f>
        <v>3.590664272890485E-4</v>
      </c>
      <c r="K174" s="13">
        <f>(Tavola1!L174-Tavola1!L173)/Tavola1!L173</f>
        <v>0</v>
      </c>
    </row>
    <row r="175" spans="1:11" x14ac:dyDescent="0.2">
      <c r="A175" s="4">
        <v>44063</v>
      </c>
      <c r="B175" s="13">
        <f>(Tavola1!B175-Tavola1!B174)/Tavola1!B174</f>
        <v>9.4405926488745368E-3</v>
      </c>
      <c r="C175" s="13"/>
      <c r="D175" s="13">
        <f>(Tavola1!D175-Tavola1!D174)/Tavola1!D174</f>
        <v>9.6404377279833246E-3</v>
      </c>
      <c r="E175" s="13">
        <f>(Tavola1!E175-Tavola1!E174)/Tavola1!E174</f>
        <v>3.1331592689295036E-2</v>
      </c>
      <c r="F175" s="13">
        <f>(Tavola1!F175-Tavola1!F174)/Tavola1!F174</f>
        <v>-0.19672131147540983</v>
      </c>
      <c r="G175" s="13">
        <f>(Tavola1!G175-Tavola1!G174)/Tavola1!G174</f>
        <v>-0.22641509433962265</v>
      </c>
      <c r="H175" s="13">
        <f>(Tavola1!H175-Tavola1!H174)/Tavola1!H174</f>
        <v>0</v>
      </c>
      <c r="I175" s="13">
        <f>(Tavola1!J175-Tavola1!J174)/Tavola1!J174</f>
        <v>5.106382978723404E-2</v>
      </c>
      <c r="J175" s="13">
        <f>(Tavola1!K175-Tavola1!K174)/Tavola1!K174</f>
        <v>4.6661880832735104E-3</v>
      </c>
      <c r="K175" s="13">
        <f>(Tavola1!L175-Tavola1!L174)/Tavola1!L174</f>
        <v>0</v>
      </c>
    </row>
    <row r="176" spans="1:11" x14ac:dyDescent="0.2">
      <c r="A176" s="4">
        <v>44064</v>
      </c>
      <c r="B176" s="13">
        <f>(Tavola1!B176-Tavola1!B175)/Tavola1!B175</f>
        <v>9.8133303225320847E-3</v>
      </c>
      <c r="C176" s="13"/>
      <c r="D176" s="13">
        <f>(Tavola1!D176-Tavola1!D175)/Tavola1!D175</f>
        <v>1.135483870967742E-2</v>
      </c>
      <c r="E176" s="13">
        <f>(Tavola1!E176-Tavola1!E175)/Tavola1!E175</f>
        <v>4.810126582278481E-2</v>
      </c>
      <c r="F176" s="13">
        <f>(Tavola1!F176-Tavola1!F175)/Tavola1!F175</f>
        <v>8.1632653061224483E-2</v>
      </c>
      <c r="G176" s="13">
        <f>(Tavola1!G176-Tavola1!G175)/Tavola1!G175</f>
        <v>9.7560975609756101E-2</v>
      </c>
      <c r="H176" s="13">
        <f>(Tavola1!H176-Tavola1!H175)/Tavola1!H175</f>
        <v>0</v>
      </c>
      <c r="I176" s="13">
        <f>(Tavola1!J176-Tavola1!J175)/Tavola1!J175</f>
        <v>4.5883940620782729E-2</v>
      </c>
      <c r="J176" s="13">
        <f>(Tavola1!K176-Tavola1!K175)/Tavola1!K175</f>
        <v>2.1436227224008574E-3</v>
      </c>
      <c r="K176" s="13">
        <f>(Tavola1!L176-Tavola1!L175)/Tavola1!L175</f>
        <v>0</v>
      </c>
    </row>
    <row r="177" spans="1:11" x14ac:dyDescent="0.2">
      <c r="A177" s="4">
        <v>44065</v>
      </c>
      <c r="B177" s="13">
        <f>(Tavola1!B177-Tavola1!B176)/Tavola1!B176</f>
        <v>6.8948167749028674E-3</v>
      </c>
      <c r="C177" s="13"/>
      <c r="D177" s="13">
        <f>(Tavola1!D177-Tavola1!D176)/Tavola1!D176</f>
        <v>1.2248022454707833E-2</v>
      </c>
      <c r="E177" s="13">
        <f>(Tavola1!E177-Tavola1!E176)/Tavola1!E176</f>
        <v>5.5555555555555552E-2</v>
      </c>
      <c r="F177" s="13">
        <f>(Tavola1!F177-Tavola1!F176)/Tavola1!F176</f>
        <v>0</v>
      </c>
      <c r="G177" s="13">
        <f>(Tavola1!G177-Tavola1!G176)/Tavola1!G176</f>
        <v>0</v>
      </c>
      <c r="H177" s="13">
        <f>(Tavola1!H177-Tavola1!H176)/Tavola1!H176</f>
        <v>0</v>
      </c>
      <c r="I177" s="13">
        <f>(Tavola1!J177-Tavola1!J176)/Tavola1!J176</f>
        <v>5.9354838709677421E-2</v>
      </c>
      <c r="J177" s="13">
        <f>(Tavola1!K177-Tavola1!K176)/Tavola1!K176</f>
        <v>7.1301247771836005E-4</v>
      </c>
      <c r="K177" s="13">
        <f>(Tavola1!L177-Tavola1!L176)/Tavola1!L176</f>
        <v>0</v>
      </c>
    </row>
    <row r="178" spans="1:11" x14ac:dyDescent="0.2">
      <c r="A178" s="4">
        <v>44066</v>
      </c>
      <c r="B178" s="13">
        <f>(Tavola1!B178-Tavola1!B177)/Tavola1!B177</f>
        <v>6.6193503413006132E-3</v>
      </c>
      <c r="C178" s="13"/>
      <c r="D178" s="13">
        <f>(Tavola1!D178-Tavola1!D177)/Tavola1!D177</f>
        <v>8.8227880010083182E-3</v>
      </c>
      <c r="E178" s="13">
        <f>(Tavola1!E178-Tavola1!E177)/Tavola1!E177</f>
        <v>3.3180778032036611E-2</v>
      </c>
      <c r="F178" s="13">
        <f>(Tavola1!F178-Tavola1!F177)/Tavola1!F177</f>
        <v>0.13207547169811321</v>
      </c>
      <c r="G178" s="13">
        <f>(Tavola1!G178-Tavola1!G177)/Tavola1!G177</f>
        <v>0.1111111111111111</v>
      </c>
      <c r="H178" s="13">
        <f>(Tavola1!H178-Tavola1!H177)/Tavola1!H177</f>
        <v>0.25</v>
      </c>
      <c r="I178" s="13">
        <f>(Tavola1!J178-Tavola1!J177)/Tavola1!J177</f>
        <v>2.679658952496955E-2</v>
      </c>
      <c r="J178" s="13">
        <f>(Tavola1!K178-Tavola1!K177)/Tavola1!K177</f>
        <v>2.1375133594584966E-3</v>
      </c>
      <c r="K178" s="13">
        <f>(Tavola1!L178-Tavola1!L177)/Tavola1!L177</f>
        <v>0</v>
      </c>
    </row>
    <row r="179" spans="1:11" x14ac:dyDescent="0.2">
      <c r="A179" s="4">
        <v>44067</v>
      </c>
      <c r="B179" s="13">
        <f>(Tavola1!B179-Tavola1!B178)/Tavola1!B178</f>
        <v>4.4982794387569058E-3</v>
      </c>
      <c r="C179" s="13"/>
      <c r="D179" s="13">
        <f>(Tavola1!D179-Tavola1!D178)/Tavola1!D178</f>
        <v>1.6241879060469765E-2</v>
      </c>
      <c r="E179" s="13">
        <f>(Tavola1!E179-Tavola1!E178)/Tavola1!E178</f>
        <v>4.8726467331118496E-2</v>
      </c>
      <c r="F179" s="13">
        <f>(Tavola1!F179-Tavola1!F178)/Tavola1!F178</f>
        <v>0.05</v>
      </c>
      <c r="G179" s="13">
        <f>(Tavola1!G179-Tavola1!G178)/Tavola1!G178</f>
        <v>0.08</v>
      </c>
      <c r="H179" s="13">
        <f>(Tavola1!H179-Tavola1!H178)/Tavola1!H178</f>
        <v>-0.1</v>
      </c>
      <c r="I179" s="13">
        <f>(Tavola1!J179-Tavola1!J178)/Tavola1!J178</f>
        <v>4.8635824436536183E-2</v>
      </c>
      <c r="J179" s="13">
        <f>(Tavola1!K179-Tavola1!K178)/Tavola1!K178</f>
        <v>7.4653394952008531E-3</v>
      </c>
      <c r="K179" s="13">
        <f>(Tavola1!L179-Tavola1!L178)/Tavola1!L178</f>
        <v>0</v>
      </c>
    </row>
    <row r="180" spans="1:11" x14ac:dyDescent="0.2">
      <c r="A180" s="4">
        <v>44068</v>
      </c>
      <c r="B180" s="13">
        <f>(Tavola1!B180-Tavola1!B179)/Tavola1!B179</f>
        <v>8.0350197519942646E-3</v>
      </c>
      <c r="C180" s="13"/>
      <c r="D180" s="13">
        <f>(Tavola1!D180-Tavola1!D179)/Tavola1!D179</f>
        <v>5.9011556429800832E-3</v>
      </c>
      <c r="E180" s="13">
        <f>(Tavola1!E180-Tavola1!E179)/Tavola1!E179</f>
        <v>0</v>
      </c>
      <c r="F180" s="13">
        <f>(Tavola1!F180-Tavola1!F179)/Tavola1!F179</f>
        <v>0</v>
      </c>
      <c r="G180" s="13">
        <f>(Tavola1!G180-Tavola1!G179)/Tavola1!G179</f>
        <v>-1.8518518518518517E-2</v>
      </c>
      <c r="H180" s="13">
        <f>(Tavola1!H180-Tavola1!H179)/Tavola1!H179</f>
        <v>0.1111111111111111</v>
      </c>
      <c r="I180" s="13">
        <f>(Tavola1!J180-Tavola1!J179)/Tavola1!J179</f>
        <v>0</v>
      </c>
      <c r="J180" s="13">
        <f>(Tavola1!K180-Tavola1!K179)/Tavola1!K179</f>
        <v>8.4685956245589278E-3</v>
      </c>
      <c r="K180" s="13">
        <f>(Tavola1!L180-Tavola1!L179)/Tavola1!L179</f>
        <v>0</v>
      </c>
    </row>
    <row r="181" spans="1:11" x14ac:dyDescent="0.2">
      <c r="A181" s="4">
        <v>44069</v>
      </c>
      <c r="B181" s="13">
        <f>(Tavola1!B181-Tavola1!B180)/Tavola1!B180</f>
        <v>1.0146800262672909E-2</v>
      </c>
      <c r="C181" s="13"/>
      <c r="D181" s="13">
        <f>(Tavola1!D181-Tavola1!D180)/Tavola1!D180</f>
        <v>8.0664874113908578E-3</v>
      </c>
      <c r="E181" s="13">
        <f>(Tavola1!E181-Tavola1!E180)/Tavola1!E180</f>
        <v>3.4846884899683211E-2</v>
      </c>
      <c r="F181" s="13">
        <f>(Tavola1!F181-Tavola1!F180)/Tavola1!F180</f>
        <v>9.5238095238095233E-2</v>
      </c>
      <c r="G181" s="13">
        <f>(Tavola1!G181-Tavola1!G180)/Tavola1!G180</f>
        <v>0.11320754716981132</v>
      </c>
      <c r="H181" s="13">
        <f>(Tavola1!H181-Tavola1!H180)/Tavola1!H180</f>
        <v>0</v>
      </c>
      <c r="I181" s="13">
        <f>(Tavola1!J181-Tavola1!J180)/Tavola1!J180</f>
        <v>3.0542986425339366E-2</v>
      </c>
      <c r="J181" s="13">
        <f>(Tavola1!K181-Tavola1!K180)/Tavola1!K180</f>
        <v>0</v>
      </c>
      <c r="K181" s="13">
        <f>(Tavola1!L181-Tavola1!L180)/Tavola1!L180</f>
        <v>0</v>
      </c>
    </row>
    <row r="182" spans="1:11" x14ac:dyDescent="0.2">
      <c r="A182" s="4">
        <v>44070</v>
      </c>
      <c r="B182" s="13">
        <f>(Tavola1!B182-Tavola1!B181)/Tavola1!B181</f>
        <v>1.2198848419122714E-2</v>
      </c>
      <c r="C182" s="13"/>
      <c r="D182" s="13">
        <f>(Tavola1!D182-Tavola1!D181)/Tavola1!D181</f>
        <v>1.2124151309408341E-2</v>
      </c>
      <c r="E182" s="13">
        <f>(Tavola1!E182-Tavola1!E181)/Tavola1!E181</f>
        <v>3.9795918367346937E-2</v>
      </c>
      <c r="F182" s="13">
        <f>(Tavola1!F182-Tavola1!F181)/Tavola1!F181</f>
        <v>4.3478260869565216E-2</v>
      </c>
      <c r="G182" s="13">
        <f>(Tavola1!G182-Tavola1!G181)/Tavola1!G181</f>
        <v>5.0847457627118647E-2</v>
      </c>
      <c r="H182" s="13">
        <f>(Tavola1!H182-Tavola1!H181)/Tavola1!H181</f>
        <v>0</v>
      </c>
      <c r="I182" s="13">
        <f>(Tavola1!J182-Tavola1!J181)/Tavola1!J181</f>
        <v>3.951701427003293E-2</v>
      </c>
      <c r="J182" s="13">
        <f>(Tavola1!K182-Tavola1!K181)/Tavola1!K181</f>
        <v>3.8488453463960811E-3</v>
      </c>
      <c r="K182" s="13">
        <f>(Tavola1!L182-Tavola1!L181)/Tavola1!L181</f>
        <v>0</v>
      </c>
    </row>
    <row r="183" spans="1:11" x14ac:dyDescent="0.2">
      <c r="A183" s="4">
        <v>44071</v>
      </c>
      <c r="B183" s="13">
        <f>(Tavola1!B183-Tavola1!B182)/Tavola1!B182</f>
        <v>9.5775348206727957E-3</v>
      </c>
      <c r="C183" s="13"/>
      <c r="D183" s="13">
        <f>(Tavola1!D183-Tavola1!D182)/Tavola1!D182</f>
        <v>1.2937230474365118E-2</v>
      </c>
      <c r="E183" s="13">
        <f>(Tavola1!E183-Tavola1!E182)/Tavola1!E182</f>
        <v>3.8272816486751716E-2</v>
      </c>
      <c r="F183" s="13">
        <f>(Tavola1!F183-Tavola1!F182)/Tavola1!F182</f>
        <v>8.3333333333333329E-2</v>
      </c>
      <c r="G183" s="13">
        <f>(Tavola1!G183-Tavola1!G182)/Tavola1!G182</f>
        <v>0.11290322580645161</v>
      </c>
      <c r="H183" s="13">
        <f>(Tavola1!H183-Tavola1!H182)/Tavola1!H182</f>
        <v>-0.1</v>
      </c>
      <c r="I183" s="13">
        <f>(Tavola1!J183-Tavola1!J182)/Tavola1!J182</f>
        <v>3.4846884899683211E-2</v>
      </c>
      <c r="J183" s="13">
        <f>(Tavola1!K183-Tavola1!K182)/Tavola1!K182</f>
        <v>5.2283025444405714E-3</v>
      </c>
      <c r="K183" s="13">
        <f>(Tavola1!L183-Tavola1!L182)/Tavola1!L182</f>
        <v>0</v>
      </c>
    </row>
    <row r="184" spans="1:11" x14ac:dyDescent="0.2">
      <c r="A184" s="4">
        <v>44072</v>
      </c>
      <c r="B184" s="13">
        <f>(Tavola1!B184-Tavola1!B183)/Tavola1!B183</f>
        <v>8.4195713992553725E-3</v>
      </c>
      <c r="C184" s="13"/>
      <c r="D184" s="13">
        <f>(Tavola1!D184-Tavola1!D183)/Tavola1!D183</f>
        <v>6.8590350047303692E-3</v>
      </c>
      <c r="E184" s="13">
        <f>(Tavola1!E184-Tavola1!E183)/Tavola1!E183</f>
        <v>2.4574669187145556E-2</v>
      </c>
      <c r="F184" s="13">
        <f>(Tavola1!F184-Tavola1!F183)/Tavola1!F183</f>
        <v>2.564102564102564E-2</v>
      </c>
      <c r="G184" s="13">
        <f>(Tavola1!G184-Tavola1!G183)/Tavola1!G183</f>
        <v>1.4492753623188406E-2</v>
      </c>
      <c r="H184" s="13">
        <f>(Tavola1!H184-Tavola1!H183)/Tavola1!H183</f>
        <v>0.1111111111111111</v>
      </c>
      <c r="I184" s="13">
        <f>(Tavola1!J184-Tavola1!J183)/Tavola1!J183</f>
        <v>2.4489795918367346E-2</v>
      </c>
      <c r="J184" s="13">
        <f>(Tavola1!K184-Tavola1!K183)/Tavola1!K183</f>
        <v>1.0402219140083217E-3</v>
      </c>
      <c r="K184" s="13">
        <f>(Tavola1!L184-Tavola1!L183)/Tavola1!L183</f>
        <v>0</v>
      </c>
    </row>
    <row r="185" spans="1:11" x14ac:dyDescent="0.2">
      <c r="A185" s="4">
        <v>44073</v>
      </c>
      <c r="B185" s="13">
        <f>(Tavola1!B185-Tavola1!B184)/Tavola1!B184</f>
        <v>6.8753597571965972E-3</v>
      </c>
      <c r="C185" s="13"/>
      <c r="D185" s="13">
        <f>(Tavola1!D185-Tavola1!D184)/Tavola1!D184</f>
        <v>7.9868451961475212E-3</v>
      </c>
      <c r="E185" s="13">
        <f>(Tavola1!E185-Tavola1!E184)/Tavola1!E184</f>
        <v>2.7675276752767528E-2</v>
      </c>
      <c r="F185" s="13">
        <f>(Tavola1!F185-Tavola1!F184)/Tavola1!F184</f>
        <v>-2.5000000000000001E-2</v>
      </c>
      <c r="G185" s="13">
        <f>(Tavola1!G185-Tavola1!G184)/Tavola1!G184</f>
        <v>-2.8571428571428571E-2</v>
      </c>
      <c r="H185" s="13">
        <f>(Tavola1!H185-Tavola1!H184)/Tavola1!H184</f>
        <v>0</v>
      </c>
      <c r="I185" s="13">
        <f>(Tavola1!J185-Tavola1!J184)/Tavola1!J184</f>
        <v>3.1872509960159362E-2</v>
      </c>
      <c r="J185" s="13">
        <f>(Tavola1!K185-Tavola1!K184)/Tavola1!K184</f>
        <v>1.3855213023900243E-3</v>
      </c>
      <c r="K185" s="13">
        <f>(Tavola1!L185-Tavola1!L184)/Tavola1!L184</f>
        <v>0</v>
      </c>
    </row>
    <row r="186" spans="1:11" x14ac:dyDescent="0.2">
      <c r="A186" s="4">
        <v>44074</v>
      </c>
      <c r="B186" s="13">
        <f>(Tavola1!B186-Tavola1!B185)/Tavola1!B185</f>
        <v>3.796770291066474E-3</v>
      </c>
      <c r="C186" s="13"/>
      <c r="D186" s="13">
        <f>(Tavola1!D186-Tavola1!D185)/Tavola1!D185</f>
        <v>6.0591936611512466E-3</v>
      </c>
      <c r="E186" s="13">
        <f>(Tavola1!E186-Tavola1!E185)/Tavola1!E185</f>
        <v>9.8743267504488325E-3</v>
      </c>
      <c r="F186" s="13">
        <f>(Tavola1!F186-Tavola1!F185)/Tavola1!F185</f>
        <v>2.564102564102564E-2</v>
      </c>
      <c r="G186" s="13">
        <f>(Tavola1!G186-Tavola1!G185)/Tavola1!G185</f>
        <v>2.9411764705882353E-2</v>
      </c>
      <c r="H186" s="13">
        <f>(Tavola1!H186-Tavola1!H185)/Tavola1!H185</f>
        <v>0</v>
      </c>
      <c r="I186" s="13">
        <f>(Tavola1!J186-Tavola1!J185)/Tavola1!J185</f>
        <v>8.6872586872586872E-3</v>
      </c>
      <c r="J186" s="13">
        <f>(Tavola1!K186-Tavola1!K185)/Tavola1!K185</f>
        <v>5.1885160843998619E-3</v>
      </c>
      <c r="K186" s="13">
        <f>(Tavola1!L186-Tavola1!L185)/Tavola1!L185</f>
        <v>0</v>
      </c>
    </row>
    <row r="187" spans="1:11" x14ac:dyDescent="0.2">
      <c r="A187" s="4">
        <v>44075</v>
      </c>
      <c r="B187" s="13">
        <f>(Tavola1!B187-Tavola1!B186)/Tavola1!B186</f>
        <v>1.2109462638999948E-2</v>
      </c>
      <c r="C187" s="13"/>
      <c r="D187" s="13">
        <f>(Tavola1!D187-Tavola1!D186)/Tavola1!D186</f>
        <v>7.6441973592772756E-3</v>
      </c>
      <c r="E187" s="13">
        <f>(Tavola1!E187-Tavola1!E186)/Tavola1!E186</f>
        <v>2.4E-2</v>
      </c>
      <c r="F187" s="13">
        <f>(Tavola1!F187-Tavola1!F186)/Tavola1!F186</f>
        <v>1.2500000000000001E-2</v>
      </c>
      <c r="G187" s="13">
        <f>(Tavola1!G187-Tavola1!G186)/Tavola1!G186</f>
        <v>1.4285714285714285E-2</v>
      </c>
      <c r="H187" s="13">
        <f>(Tavola1!H187-Tavola1!H186)/Tavola1!H186</f>
        <v>0</v>
      </c>
      <c r="I187" s="13">
        <f>(Tavola1!J187-Tavola1!J186)/Tavola1!J186</f>
        <v>2.4880382775119617E-2</v>
      </c>
      <c r="J187" s="13">
        <f>(Tavola1!K187-Tavola1!K186)/Tavola1!K186</f>
        <v>1.7205781142463868E-3</v>
      </c>
      <c r="K187" s="13">
        <f>(Tavola1!L187-Tavola1!L186)/Tavola1!L186</f>
        <v>3.4965034965034965E-3</v>
      </c>
    </row>
    <row r="188" spans="1:11" x14ac:dyDescent="0.2">
      <c r="A188" s="4">
        <v>44076</v>
      </c>
      <c r="B188" s="13">
        <f>(Tavola1!B188-Tavola1!B187)/Tavola1!B187</f>
        <v>1.5991610585667514E-2</v>
      </c>
      <c r="C188" s="13"/>
      <c r="D188" s="13">
        <f>(Tavola1!D188-Tavola1!D187)/Tavola1!D187</f>
        <v>1.9080459770114942E-2</v>
      </c>
      <c r="E188" s="13">
        <f>(Tavola1!E188-Tavola1!E187)/Tavola1!E187</f>
        <v>6.5104166666666671E-2</v>
      </c>
      <c r="F188" s="13">
        <f>(Tavola1!F188-Tavola1!F187)/Tavola1!F187</f>
        <v>8.6419753086419748E-2</v>
      </c>
      <c r="G188" s="13">
        <f>(Tavola1!G188-Tavola1!G187)/Tavola1!G187</f>
        <v>7.0422535211267609E-2</v>
      </c>
      <c r="H188" s="13">
        <f>(Tavola1!H188-Tavola1!H187)/Tavola1!H187</f>
        <v>0.2</v>
      </c>
      <c r="I188" s="13">
        <f>(Tavola1!J188-Tavola1!J187)/Tavola1!J187</f>
        <v>6.3492063492063489E-2</v>
      </c>
      <c r="J188" s="13">
        <f>(Tavola1!K188-Tavola1!K187)/Tavola1!K187</f>
        <v>2.7481964960494676E-3</v>
      </c>
      <c r="K188" s="13">
        <f>(Tavola1!L188-Tavola1!L187)/Tavola1!L187</f>
        <v>0</v>
      </c>
    </row>
    <row r="189" spans="1:11" x14ac:dyDescent="0.2">
      <c r="A189" s="4">
        <v>44077</v>
      </c>
      <c r="B189" s="13">
        <f>(Tavola1!B189-Tavola1!B188)/Tavola1!B188</f>
        <v>9.6979292249768523E-3</v>
      </c>
      <c r="C189" s="13"/>
      <c r="D189" s="13">
        <f>(Tavola1!D189-Tavola1!D188)/Tavola1!D188</f>
        <v>1.2181367020076697E-2</v>
      </c>
      <c r="E189" s="13">
        <f>(Tavola1!E189-Tavola1!E188)/Tavola1!E188</f>
        <v>2.0374898125509373E-2</v>
      </c>
      <c r="F189" s="13">
        <f>(Tavola1!F189-Tavola1!F188)/Tavola1!F188</f>
        <v>5.6818181818181816E-2</v>
      </c>
      <c r="G189" s="13">
        <f>(Tavola1!G189-Tavola1!G188)/Tavola1!G188</f>
        <v>6.5789473684210523E-2</v>
      </c>
      <c r="H189" s="13">
        <f>(Tavola1!H189-Tavola1!H188)/Tavola1!H188</f>
        <v>0</v>
      </c>
      <c r="I189" s="13">
        <f>(Tavola1!J189-Tavola1!J188)/Tavola1!J188</f>
        <v>1.755926251097454E-2</v>
      </c>
      <c r="J189" s="13">
        <f>(Tavola1!K189-Tavola1!K188)/Tavola1!K188</f>
        <v>9.5923261390887284E-3</v>
      </c>
      <c r="K189" s="13">
        <f>(Tavola1!L189-Tavola1!L188)/Tavola1!L188</f>
        <v>3.4843205574912892E-3</v>
      </c>
    </row>
    <row r="190" spans="1:11" x14ac:dyDescent="0.2">
      <c r="A190" s="4">
        <v>44078</v>
      </c>
      <c r="B190" s="13">
        <f>(Tavola1!B190-Tavola1!B189)/Tavola1!B189</f>
        <v>1.1749028994420527E-2</v>
      </c>
      <c r="C190" s="13"/>
      <c r="D190" s="13">
        <f>(Tavola1!D190-Tavola1!D189)/Tavola1!D189</f>
        <v>1.738355248495654E-2</v>
      </c>
      <c r="E190" s="13">
        <f>(Tavola1!E190-Tavola1!E189)/Tavola1!E189</f>
        <v>2.5559105431309903E-2</v>
      </c>
      <c r="F190" s="13">
        <f>(Tavola1!F190-Tavola1!F189)/Tavola1!F189</f>
        <v>5.3763440860215055E-2</v>
      </c>
      <c r="G190" s="13">
        <f>(Tavola1!G190-Tavola1!G189)/Tavola1!G189</f>
        <v>7.407407407407407E-2</v>
      </c>
      <c r="H190" s="13">
        <f>(Tavola1!H190-Tavola1!H189)/Tavola1!H189</f>
        <v>-8.3333333333333329E-2</v>
      </c>
      <c r="I190" s="13">
        <f>(Tavola1!J190-Tavola1!J189)/Tavola1!J189</f>
        <v>2.3295944779982744E-2</v>
      </c>
      <c r="J190" s="13">
        <f>(Tavola1!K190-Tavola1!K189)/Tavola1!K189</f>
        <v>1.5609093993892093E-2</v>
      </c>
      <c r="K190" s="13">
        <f>(Tavola1!L190-Tavola1!L189)/Tavola1!L189</f>
        <v>0</v>
      </c>
    </row>
    <row r="191" spans="1:11" x14ac:dyDescent="0.2">
      <c r="A191" s="4">
        <v>44079</v>
      </c>
      <c r="B191" s="13">
        <f>(Tavola1!B191-Tavola1!B190)/Tavola1!B190</f>
        <v>1.4438386996963365E-2</v>
      </c>
      <c r="C191" s="13"/>
      <c r="D191" s="13">
        <f>(Tavola1!D191-Tavola1!D190)/Tavola1!D190</f>
        <v>2.4972617743702082E-2</v>
      </c>
      <c r="E191" s="13">
        <f>(Tavola1!E191-Tavola1!E190)/Tavola1!E190</f>
        <v>4.5950155763239874E-2</v>
      </c>
      <c r="F191" s="13">
        <f>(Tavola1!F191-Tavola1!F190)/Tavola1!F190</f>
        <v>2.0408163265306121E-2</v>
      </c>
      <c r="G191" s="13">
        <f>(Tavola1!G191-Tavola1!G190)/Tavola1!G190</f>
        <v>1.1494252873563218E-2</v>
      </c>
      <c r="H191" s="13">
        <f>(Tavola1!H191-Tavola1!H190)/Tavola1!H190</f>
        <v>9.0909090909090912E-2</v>
      </c>
      <c r="I191" s="13">
        <f>(Tavola1!J191-Tavola1!J190)/Tavola1!J190</f>
        <v>4.8060708263069137E-2</v>
      </c>
      <c r="J191" s="13">
        <f>(Tavola1!K191-Tavola1!K190)/Tavola1!K190</f>
        <v>1.804209822920147E-2</v>
      </c>
      <c r="K191" s="13">
        <f>(Tavola1!L191-Tavola1!L190)/Tavola1!L190</f>
        <v>3.472222222222222E-3</v>
      </c>
    </row>
    <row r="192" spans="1:11" x14ac:dyDescent="0.2">
      <c r="A192" s="4">
        <v>44080</v>
      </c>
      <c r="B192" s="13">
        <f>(Tavola1!B192-Tavola1!B191)/Tavola1!B191</f>
        <v>6.2648456057007125E-3</v>
      </c>
      <c r="C192" s="13"/>
      <c r="D192" s="13">
        <f>(Tavola1!D192-Tavola1!D191)/Tavola1!D191</f>
        <v>7.9076725796110286E-3</v>
      </c>
      <c r="E192" s="13">
        <f>(Tavola1!E192-Tavola1!E191)/Tavola1!E191</f>
        <v>-6.7014147431124346E-3</v>
      </c>
      <c r="F192" s="13">
        <f>(Tavola1!F192-Tavola1!F191)/Tavola1!F191</f>
        <v>-0.01</v>
      </c>
      <c r="G192" s="13">
        <f>(Tavola1!G192-Tavola1!G191)/Tavola1!G191</f>
        <v>-2.2727272727272728E-2</v>
      </c>
      <c r="H192" s="13">
        <f>(Tavola1!H192-Tavola1!H191)/Tavola1!H191</f>
        <v>8.3333333333333329E-2</v>
      </c>
      <c r="I192" s="13">
        <f>(Tavola1!J192-Tavola1!J191)/Tavola1!J191</f>
        <v>-6.4360418342719224E-3</v>
      </c>
      <c r="J192" s="13">
        <f>(Tavola1!K192-Tavola1!K191)/Tavola1!K191</f>
        <v>1.5096816540859863E-2</v>
      </c>
      <c r="K192" s="13">
        <f>(Tavola1!L192-Tavola1!L191)/Tavola1!L191</f>
        <v>0</v>
      </c>
    </row>
    <row r="193" spans="1:11" x14ac:dyDescent="0.2">
      <c r="A193" s="4">
        <v>44081</v>
      </c>
      <c r="B193" s="13">
        <f>(Tavola1!B193-Tavola1!B192)/Tavola1!B192</f>
        <v>6.2580304237381335E-3</v>
      </c>
      <c r="C193" s="13"/>
      <c r="D193" s="13">
        <f>(Tavola1!D193-Tavola1!D192)/Tavola1!D192</f>
        <v>1.0390161153519931E-2</v>
      </c>
      <c r="E193" s="13">
        <f>(Tavola1!E193-Tavola1!E192)/Tavola1!E192</f>
        <v>3.3733133433283359E-2</v>
      </c>
      <c r="F193" s="13">
        <f>(Tavola1!F193-Tavola1!F192)/Tavola1!F192</f>
        <v>0.15151515151515152</v>
      </c>
      <c r="G193" s="13">
        <f>(Tavola1!G193-Tavola1!G192)/Tavola1!G192</f>
        <v>0.1744186046511628</v>
      </c>
      <c r="H193" s="13">
        <f>(Tavola1!H193-Tavola1!H192)/Tavola1!H192</f>
        <v>0</v>
      </c>
      <c r="I193" s="13">
        <f>(Tavola1!J193-Tavola1!J192)/Tavola1!J192</f>
        <v>2.4291497975708502E-2</v>
      </c>
      <c r="J193" s="13">
        <f>(Tavola1!K193-Tavola1!K192)/Tavola1!K192</f>
        <v>1.2932428063368898E-3</v>
      </c>
      <c r="K193" s="13">
        <f>(Tavola1!L193-Tavola1!L192)/Tavola1!L192</f>
        <v>0</v>
      </c>
    </row>
    <row r="194" spans="1:11" x14ac:dyDescent="0.2">
      <c r="A194" s="4">
        <v>44082</v>
      </c>
      <c r="B194" s="13">
        <f>(Tavola1!B194-Tavola1!B193)/Tavola1!B193</f>
        <v>1.3899033412060757E-2</v>
      </c>
      <c r="C194" s="13"/>
      <c r="D194" s="13">
        <f>(Tavola1!D194-Tavola1!D193)/Tavola1!D193</f>
        <v>1.7628541448058761E-2</v>
      </c>
      <c r="E194" s="13">
        <f>(Tavola1!E194-Tavola1!E193)/Tavola1!E193</f>
        <v>5.4387237128353881E-2</v>
      </c>
      <c r="F194" s="13">
        <f>(Tavola1!F194-Tavola1!F193)/Tavola1!F193</f>
        <v>2.6315789473684209E-2</v>
      </c>
      <c r="G194" s="13">
        <f>(Tavola1!G194-Tavola1!G193)/Tavola1!G193</f>
        <v>2.9702970297029702E-2</v>
      </c>
      <c r="H194" s="13">
        <f>(Tavola1!H194-Tavola1!H193)/Tavola1!H193</f>
        <v>0</v>
      </c>
      <c r="I194" s="13">
        <f>(Tavola1!J194-Tavola1!J193)/Tavola1!J193</f>
        <v>5.6916996047430828E-2</v>
      </c>
      <c r="J194" s="13">
        <f>(Tavola1!K194-Tavola1!K193)/Tavola1!K193</f>
        <v>2.9060381013884403E-3</v>
      </c>
      <c r="K194" s="13">
        <f>(Tavola1!L194-Tavola1!L193)/Tavola1!L193</f>
        <v>0</v>
      </c>
    </row>
    <row r="195" spans="1:11" x14ac:dyDescent="0.2">
      <c r="A195" s="4">
        <v>44083</v>
      </c>
      <c r="B195" s="13">
        <f>(Tavola1!B195-Tavola1!B194)/Tavola1!B194</f>
        <v>1.2575325754309212E-2</v>
      </c>
      <c r="C195" s="13"/>
      <c r="D195" s="13">
        <f>(Tavola1!D195-Tavola1!D194)/Tavola1!D194</f>
        <v>1.5879562796452876E-2</v>
      </c>
      <c r="E195" s="13">
        <f>(Tavola1!E195-Tavola1!E194)/Tavola1!E194</f>
        <v>5.0206327372764786E-2</v>
      </c>
      <c r="F195" s="13">
        <f>(Tavola1!F195-Tavola1!F194)/Tavola1!F194</f>
        <v>2.564102564102564E-2</v>
      </c>
      <c r="G195" s="13">
        <f>(Tavola1!G195-Tavola1!G194)/Tavola1!G194</f>
        <v>9.6153846153846159E-3</v>
      </c>
      <c r="H195" s="13">
        <f>(Tavola1!H195-Tavola1!H194)/Tavola1!H194</f>
        <v>0.15384615384615385</v>
      </c>
      <c r="I195" s="13">
        <f>(Tavola1!J195-Tavola1!J194)/Tavola1!J194</f>
        <v>5.2356020942408377E-2</v>
      </c>
      <c r="J195" s="13">
        <f>(Tavola1!K195-Tavola1!K194)/Tavola1!K194</f>
        <v>1.28783000643915E-3</v>
      </c>
      <c r="K195" s="13">
        <f>(Tavola1!L195-Tavola1!L194)/Tavola1!L194</f>
        <v>0</v>
      </c>
    </row>
    <row r="196" spans="1:11" x14ac:dyDescent="0.2">
      <c r="A196" s="4">
        <v>44084</v>
      </c>
      <c r="B196" s="13">
        <f>(Tavola1!B196-Tavola1!B195)/Tavola1!B195</f>
        <v>1.1962163523580288E-2</v>
      </c>
      <c r="C196" s="13"/>
      <c r="D196" s="13">
        <f>(Tavola1!D196-Tavola1!D195)/Tavola1!D195</f>
        <v>2.151847340641494E-2</v>
      </c>
      <c r="E196" s="13">
        <f>(Tavola1!E196-Tavola1!E195)/Tavola1!E195</f>
        <v>4.9770792403405373E-2</v>
      </c>
      <c r="F196" s="13">
        <f>(Tavola1!F196-Tavola1!F195)/Tavola1!F195</f>
        <v>0.05</v>
      </c>
      <c r="G196" s="13">
        <f>(Tavola1!G196-Tavola1!G195)/Tavola1!G195</f>
        <v>2.8571428571428571E-2</v>
      </c>
      <c r="H196" s="13">
        <f>(Tavola1!H196-Tavola1!H195)/Tavola1!H195</f>
        <v>0.2</v>
      </c>
      <c r="I196" s="13">
        <f>(Tavola1!J196-Tavola1!J195)/Tavola1!J195</f>
        <v>4.975124378109453E-2</v>
      </c>
      <c r="J196" s="13">
        <f>(Tavola1!K196-Tavola1!K195)/Tavola1!K195</f>
        <v>9.6463022508038593E-3</v>
      </c>
      <c r="K196" s="13">
        <f>(Tavola1!L196-Tavola1!L195)/Tavola1!L195</f>
        <v>0</v>
      </c>
    </row>
    <row r="197" spans="1:11" x14ac:dyDescent="0.2">
      <c r="A197" s="4">
        <v>44085</v>
      </c>
      <c r="B197" s="13">
        <f>(Tavola1!B197-Tavola1!B196)/Tavola1!B196</f>
        <v>1.0807260262022179E-2</v>
      </c>
      <c r="C197" s="13"/>
      <c r="D197" s="13">
        <f>(Tavola1!D197-Tavola1!D196)/Tavola1!D196</f>
        <v>2.066772655007949E-2</v>
      </c>
      <c r="E197" s="13">
        <f>(Tavola1!E197-Tavola1!E196)/Tavola1!E196</f>
        <v>6.4254522769806616E-2</v>
      </c>
      <c r="F197" s="13">
        <f>(Tavola1!F197-Tavola1!F196)/Tavola1!F196</f>
        <v>2.3809523809523808E-2</v>
      </c>
      <c r="G197" s="13">
        <f>(Tavola1!G197-Tavola1!G196)/Tavola1!G196</f>
        <v>3.7037037037037035E-2</v>
      </c>
      <c r="H197" s="13">
        <f>(Tavola1!H197-Tavola1!H196)/Tavola1!H196</f>
        <v>-5.5555555555555552E-2</v>
      </c>
      <c r="I197" s="13">
        <f>(Tavola1!J197-Tavola1!J196)/Tavola1!J196</f>
        <v>6.7704807041299928E-2</v>
      </c>
      <c r="J197" s="13">
        <f>(Tavola1!K197-Tavola1!K196)/Tavola1!K196</f>
        <v>3.1847133757961782E-4</v>
      </c>
      <c r="K197" s="13">
        <f>(Tavola1!L197-Tavola1!L196)/Tavola1!L196</f>
        <v>0</v>
      </c>
    </row>
    <row r="198" spans="1:11" x14ac:dyDescent="0.2">
      <c r="A198" s="4">
        <v>44086</v>
      </c>
      <c r="B198" s="13">
        <f>(Tavola1!B198-Tavola1!B197)/Tavola1!B197</f>
        <v>1.0158649574819139E-2</v>
      </c>
      <c r="C198" s="13"/>
      <c r="D198" s="13">
        <f>(Tavola1!D198-Tavola1!D197)/Tavola1!D197</f>
        <v>8.5669781931464167E-3</v>
      </c>
      <c r="E198" s="13">
        <f>(Tavola1!E198-Tavola1!E197)/Tavola1!E197</f>
        <v>2.4032825322391559E-2</v>
      </c>
      <c r="F198" s="13">
        <f>(Tavola1!F198-Tavola1!F197)/Tavola1!F197</f>
        <v>3.875968992248062E-2</v>
      </c>
      <c r="G198" s="13">
        <f>(Tavola1!G198-Tavola1!G197)/Tavola1!G197</f>
        <v>3.5714285714285712E-2</v>
      </c>
      <c r="H198" s="13">
        <f>(Tavola1!H198-Tavola1!H197)/Tavola1!H197</f>
        <v>5.8823529411764705E-2</v>
      </c>
      <c r="I198" s="13">
        <f>(Tavola1!J198-Tavola1!J197)/Tavola1!J197</f>
        <v>2.2828154724159798E-2</v>
      </c>
      <c r="J198" s="13">
        <f>(Tavola1!K198-Tavola1!K197)/Tavola1!K197</f>
        <v>9.5510983763132757E-4</v>
      </c>
      <c r="K198" s="13">
        <f>(Tavola1!L198-Tavola1!L197)/Tavola1!L197</f>
        <v>0</v>
      </c>
    </row>
    <row r="199" spans="1:11" x14ac:dyDescent="0.2">
      <c r="A199" s="4">
        <v>44087</v>
      </c>
      <c r="B199" s="13">
        <f>(Tavola1!B199-Tavola1!B198)/Tavola1!B198</f>
        <v>6.85007237053715E-3</v>
      </c>
      <c r="C199" s="13"/>
      <c r="D199" s="13">
        <f>(Tavola1!D199-Tavola1!D198)/Tavola1!D198</f>
        <v>1.1776061776061776E-2</v>
      </c>
      <c r="E199" s="13">
        <f>(Tavola1!E199-Tavola1!E198)/Tavola1!E198</f>
        <v>2.633085289066972E-2</v>
      </c>
      <c r="F199" s="13">
        <f>(Tavola1!F199-Tavola1!F198)/Tavola1!F198</f>
        <v>2.2388059701492536E-2</v>
      </c>
      <c r="G199" s="13">
        <f>(Tavola1!G199-Tavola1!G198)/Tavola1!G198</f>
        <v>3.4482758620689655E-2</v>
      </c>
      <c r="H199" s="13">
        <f>(Tavola1!H199-Tavola1!H198)/Tavola1!H198</f>
        <v>-5.5555555555555552E-2</v>
      </c>
      <c r="I199" s="13">
        <f>(Tavola1!J199-Tavola1!J198)/Tavola1!J198</f>
        <v>2.6658400495970243E-2</v>
      </c>
      <c r="J199" s="13">
        <f>(Tavola1!K199-Tavola1!K198)/Tavola1!K198</f>
        <v>4.4529262086513994E-3</v>
      </c>
      <c r="K199" s="13">
        <f>(Tavola1!L199-Tavola1!L198)/Tavola1!L198</f>
        <v>3.4602076124567475E-3</v>
      </c>
    </row>
    <row r="200" spans="1:11" x14ac:dyDescent="0.2">
      <c r="A200" s="4">
        <v>44088</v>
      </c>
      <c r="B200" s="13">
        <f>(Tavola1!B200-Tavola1!B199)/Tavola1!B199</f>
        <v>5.3858709487418829E-3</v>
      </c>
      <c r="C200" s="13"/>
      <c r="D200" s="13">
        <f>(Tavola1!D200-Tavola1!D199)/Tavola1!D199</f>
        <v>1.2402213318069072E-2</v>
      </c>
      <c r="E200" s="13">
        <f>(Tavola1!E200-Tavola1!E199)/Tavola1!E199</f>
        <v>2.7328499721137756E-2</v>
      </c>
      <c r="F200" s="13">
        <f>(Tavola1!F200-Tavola1!F199)/Tavola1!F199</f>
        <v>0.10948905109489052</v>
      </c>
      <c r="G200" s="13">
        <f>(Tavola1!G200-Tavola1!G199)/Tavola1!G199</f>
        <v>0.13333333333333333</v>
      </c>
      <c r="H200" s="13">
        <f>(Tavola1!H200-Tavola1!H199)/Tavola1!H199</f>
        <v>-5.8823529411764705E-2</v>
      </c>
      <c r="I200" s="13">
        <f>(Tavola1!J200-Tavola1!J199)/Tavola1!J199</f>
        <v>2.0531400966183576E-2</v>
      </c>
      <c r="J200" s="13">
        <f>(Tavola1!K200-Tavola1!K199)/Tavola1!K199</f>
        <v>4.4331855604813177E-3</v>
      </c>
      <c r="K200" s="13">
        <f>(Tavola1!L200-Tavola1!L199)/Tavola1!L199</f>
        <v>6.8965517241379309E-3</v>
      </c>
    </row>
    <row r="201" spans="1:11" x14ac:dyDescent="0.2">
      <c r="A201" s="4">
        <v>44089</v>
      </c>
      <c r="B201" s="13">
        <f>(Tavola1!B201-Tavola1!B200)/Tavola1!B200</f>
        <v>1.0741343871947889E-2</v>
      </c>
      <c r="C201" s="13"/>
      <c r="D201" s="13">
        <f>(Tavola1!D201-Tavola1!D200)/Tavola1!D200</f>
        <v>1.4511873350923483E-2</v>
      </c>
      <c r="E201" s="13">
        <f>(Tavola1!E201-Tavola1!E200)/Tavola1!E200</f>
        <v>4.1802388707926165E-2</v>
      </c>
      <c r="F201" s="13">
        <f>(Tavola1!F201-Tavola1!F200)/Tavola1!F200</f>
        <v>3.9473684210526314E-2</v>
      </c>
      <c r="G201" s="13">
        <f>(Tavola1!G201-Tavola1!G200)/Tavola1!G200</f>
        <v>3.6764705882352942E-2</v>
      </c>
      <c r="H201" s="13">
        <f>(Tavola1!H201-Tavola1!H200)/Tavola1!H200</f>
        <v>6.25E-2</v>
      </c>
      <c r="I201" s="13">
        <f>(Tavola1!J201-Tavola1!J200)/Tavola1!J200</f>
        <v>4.2011834319526625E-2</v>
      </c>
      <c r="J201" s="13">
        <f>(Tavola1!K201-Tavola1!K200)/Tavola1!K200</f>
        <v>0</v>
      </c>
      <c r="K201" s="13">
        <f>(Tavola1!L201-Tavola1!L200)/Tavola1!L200</f>
        <v>0</v>
      </c>
    </row>
    <row r="202" spans="1:11" x14ac:dyDescent="0.2">
      <c r="A202" s="4">
        <v>44090</v>
      </c>
      <c r="B202" s="13">
        <f>(Tavola1!B202-Tavola1!B201)/Tavola1!B201</f>
        <v>1.4267013456527238E-2</v>
      </c>
      <c r="C202" s="13"/>
      <c r="D202" s="13">
        <f>(Tavola1!D202-Tavola1!D201)/Tavola1!D201</f>
        <v>1.6719301504737136E-2</v>
      </c>
      <c r="E202" s="13">
        <f>(Tavola1!E202-Tavola1!E201)/Tavola1!E201</f>
        <v>3.5956227201667537E-2</v>
      </c>
      <c r="F202" s="13">
        <f>(Tavola1!F202-Tavola1!F201)/Tavola1!F201</f>
        <v>8.2278481012658222E-2</v>
      </c>
      <c r="G202" s="13">
        <f>(Tavola1!G202-Tavola1!G201)/Tavola1!G201</f>
        <v>9.9290780141843976E-2</v>
      </c>
      <c r="H202" s="13">
        <f>(Tavola1!H202-Tavola1!H201)/Tavola1!H201</f>
        <v>-5.8823529411764705E-2</v>
      </c>
      <c r="I202" s="13">
        <f>(Tavola1!J202-Tavola1!J201)/Tavola1!J201</f>
        <v>3.1800113571834182E-2</v>
      </c>
      <c r="J202" s="13">
        <f>(Tavola1!K202-Tavola1!K201)/Tavola1!K201</f>
        <v>5.6746532156368226E-3</v>
      </c>
      <c r="K202" s="13">
        <f>(Tavola1!L202-Tavola1!L201)/Tavola1!L201</f>
        <v>1.0273972602739725E-2</v>
      </c>
    </row>
    <row r="203" spans="1:11" x14ac:dyDescent="0.2">
      <c r="A203" s="4">
        <v>44091</v>
      </c>
      <c r="B203" s="13">
        <f>(Tavola1!B203-Tavola1!B202)/Tavola1!B202</f>
        <v>1.3313251261586742E-2</v>
      </c>
      <c r="C203" s="13"/>
      <c r="D203" s="13">
        <f>(Tavola1!D203-Tavola1!D202)/Tavola1!D202</f>
        <v>1.7540654120226568E-2</v>
      </c>
      <c r="E203" s="13">
        <f>(Tavola1!E203-Tavola1!E202)/Tavola1!E202</f>
        <v>2.7665995975855132E-2</v>
      </c>
      <c r="F203" s="13">
        <f>(Tavola1!F203-Tavola1!F202)/Tavola1!F202</f>
        <v>9.3567251461988299E-2</v>
      </c>
      <c r="G203" s="13">
        <f>(Tavola1!G203-Tavola1!G202)/Tavola1!G202</f>
        <v>0.11612903225806452</v>
      </c>
      <c r="H203" s="13">
        <f>(Tavola1!H203-Tavola1!H202)/Tavola1!H202</f>
        <v>-0.125</v>
      </c>
      <c r="I203" s="13">
        <f>(Tavola1!J203-Tavola1!J202)/Tavola1!J202</f>
        <v>2.1463951568519539E-2</v>
      </c>
      <c r="J203" s="13">
        <f>(Tavola1!K203-Tavola1!K202)/Tavola1!K202</f>
        <v>1.2852664576802508E-2</v>
      </c>
      <c r="K203" s="13">
        <f>(Tavola1!L203-Tavola1!L202)/Tavola1!L202</f>
        <v>0</v>
      </c>
    </row>
    <row r="204" spans="1:11" x14ac:dyDescent="0.2">
      <c r="A204" s="4">
        <v>44092</v>
      </c>
      <c r="B204" s="13">
        <f>(Tavola1!B204-Tavola1!B203)/Tavola1!B203</f>
        <v>1.5124142710349607E-2</v>
      </c>
      <c r="C204" s="13"/>
      <c r="D204" s="13">
        <f>(Tavola1!D204-Tavola1!D203)/Tavola1!D203</f>
        <v>3.2142215837672829E-2</v>
      </c>
      <c r="E204" s="13">
        <f>(Tavola1!E204-Tavola1!E203)/Tavola1!E203</f>
        <v>5.5800293685756244E-2</v>
      </c>
      <c r="F204" s="13">
        <f>(Tavola1!F204-Tavola1!F203)/Tavola1!F203</f>
        <v>3.7433155080213901E-2</v>
      </c>
      <c r="G204" s="13">
        <f>(Tavola1!G204-Tavola1!G203)/Tavola1!G203</f>
        <v>3.4682080924855488E-2</v>
      </c>
      <c r="H204" s="13">
        <f>(Tavola1!H204-Tavola1!H203)/Tavola1!H203</f>
        <v>7.1428571428571425E-2</v>
      </c>
      <c r="I204" s="13">
        <f>(Tavola1!J204-Tavola1!J203)/Tavola1!J203</f>
        <v>5.7650862068965518E-2</v>
      </c>
      <c r="J204" s="13">
        <f>(Tavola1!K204-Tavola1!K203)/Tavola1!K203</f>
        <v>1.9808108944599195E-2</v>
      </c>
      <c r="K204" s="13">
        <f>(Tavola1!L204-Tavola1!L203)/Tavola1!L203</f>
        <v>3.3898305084745762E-3</v>
      </c>
    </row>
    <row r="205" spans="1:11" x14ac:dyDescent="0.2">
      <c r="A205" s="4">
        <v>44093</v>
      </c>
      <c r="B205" s="13">
        <f>(Tavola1!B205-Tavola1!B204)/Tavola1!B204</f>
        <v>1.0226012773099749E-2</v>
      </c>
      <c r="C205" s="13"/>
      <c r="D205" s="13">
        <f>(Tavola1!D205-Tavola1!D204)/Tavola1!D204</f>
        <v>1.7049408489909535E-2</v>
      </c>
      <c r="E205" s="13">
        <f>(Tavola1!E205-Tavola1!E204)/Tavola1!E204</f>
        <v>3.4770514603616132E-2</v>
      </c>
      <c r="F205" s="13">
        <f>(Tavola1!F205-Tavola1!F204)/Tavola1!F204</f>
        <v>5.1546391752577317E-2</v>
      </c>
      <c r="G205" s="13">
        <f>(Tavola1!G205-Tavola1!G204)/Tavola1!G204</f>
        <v>6.7039106145251395E-2</v>
      </c>
      <c r="H205" s="13">
        <f>(Tavola1!H205-Tavola1!H204)/Tavola1!H204</f>
        <v>-0.13333333333333333</v>
      </c>
      <c r="I205" s="13">
        <f>(Tavola1!J205-Tavola1!J204)/Tavola1!J204</f>
        <v>3.3112582781456956E-2</v>
      </c>
      <c r="J205" s="13">
        <f>(Tavola1!K205-Tavola1!K204)/Tavola1!K204</f>
        <v>6.9802731411229132E-3</v>
      </c>
      <c r="K205" s="13">
        <f>(Tavola1!L205-Tavola1!L204)/Tavola1!L204</f>
        <v>0</v>
      </c>
    </row>
    <row r="206" spans="1:11" x14ac:dyDescent="0.2">
      <c r="A206" s="4">
        <v>44094</v>
      </c>
      <c r="B206" s="13">
        <f>(Tavola1!B206-Tavola1!B205)/Tavola1!B205</f>
        <v>7.2703038381145679E-3</v>
      </c>
      <c r="C206" s="13"/>
      <c r="D206" s="13">
        <f>(Tavola1!D206-Tavola1!D205)/Tavola1!D205</f>
        <v>1.9842627437564146E-2</v>
      </c>
      <c r="E206" s="13">
        <f>(Tavola1!E206-Tavola1!E205)/Tavola1!E205</f>
        <v>3.7634408602150539E-2</v>
      </c>
      <c r="F206" s="13">
        <f>(Tavola1!F206-Tavola1!F205)/Tavola1!F205</f>
        <v>1.4705882352941176E-2</v>
      </c>
      <c r="G206" s="13">
        <f>(Tavola1!G206-Tavola1!G205)/Tavola1!G205</f>
        <v>1.5706806282722512E-2</v>
      </c>
      <c r="H206" s="13">
        <f>(Tavola1!H206-Tavola1!H205)/Tavola1!H205</f>
        <v>0</v>
      </c>
      <c r="I206" s="13">
        <f>(Tavola1!J206-Tavola1!J205)/Tavola1!J205</f>
        <v>3.9940828402366867E-2</v>
      </c>
      <c r="J206" s="13">
        <f>(Tavola1!K206-Tavola1!K205)/Tavola1!K205</f>
        <v>9.6443640747438213E-3</v>
      </c>
      <c r="K206" s="13">
        <f>(Tavola1!L206-Tavola1!L205)/Tavola1!L205</f>
        <v>0</v>
      </c>
    </row>
    <row r="207" spans="1:11" x14ac:dyDescent="0.2">
      <c r="A207" s="4">
        <v>44095</v>
      </c>
      <c r="B207" s="13">
        <f>(Tavola1!B207-Tavola1!B206)/Tavola1!B206</f>
        <v>7.1761867196590964E-3</v>
      </c>
      <c r="C207" s="13"/>
      <c r="D207" s="13">
        <f>(Tavola1!D207-Tavola1!D206)/Tavola1!D206</f>
        <v>1.2579671251257966E-2</v>
      </c>
      <c r="E207" s="13">
        <f>(Tavola1!E207-Tavola1!E206)/Tavola1!E206</f>
        <v>1.3816925734024179E-2</v>
      </c>
      <c r="F207" s="13">
        <f>(Tavola1!F207-Tavola1!F206)/Tavola1!F206</f>
        <v>4.8309178743961352E-2</v>
      </c>
      <c r="G207" s="13">
        <f>(Tavola1!G207-Tavola1!G206)/Tavola1!G206</f>
        <v>4.6391752577319589E-2</v>
      </c>
      <c r="H207" s="13">
        <f>(Tavola1!H207-Tavola1!H206)/Tavola1!H206</f>
        <v>7.6923076923076927E-2</v>
      </c>
      <c r="I207" s="13">
        <f>(Tavola1!J207-Tavola1!J206)/Tavola1!J206</f>
        <v>1.0431484115694643E-2</v>
      </c>
      <c r="J207" s="13">
        <f>(Tavola1!K207-Tavola1!K206)/Tavola1!K206</f>
        <v>1.1940298507462687E-2</v>
      </c>
      <c r="K207" s="13">
        <f>(Tavola1!L207-Tavola1!L206)/Tavola1!L206</f>
        <v>1.0135135135135136E-2</v>
      </c>
    </row>
    <row r="208" spans="1:11" x14ac:dyDescent="0.2">
      <c r="A208" s="4">
        <v>44096</v>
      </c>
      <c r="B208" s="13">
        <f>(Tavola1!B208-Tavola1!B207)/Tavola1!B207</f>
        <v>1.6096838285117085E-2</v>
      </c>
      <c r="C208" s="13"/>
      <c r="D208" s="13">
        <f>(Tavola1!D208-Tavola1!D207)/Tavola1!D207</f>
        <v>1.7889680304787145E-2</v>
      </c>
      <c r="E208" s="13">
        <f>(Tavola1!E208-Tavola1!E207)/Tavola1!E207</f>
        <v>1.7887563884156729E-2</v>
      </c>
      <c r="F208" s="13">
        <f>(Tavola1!F208-Tavola1!F207)/Tavola1!F207</f>
        <v>0.10138248847926268</v>
      </c>
      <c r="G208" s="13">
        <f>(Tavola1!G208-Tavola1!G207)/Tavola1!G207</f>
        <v>0.10344827586206896</v>
      </c>
      <c r="H208" s="13">
        <f>(Tavola1!H208-Tavola1!H207)/Tavola1!H207</f>
        <v>7.1428571428571425E-2</v>
      </c>
      <c r="I208" s="13">
        <f>(Tavola1!J208-Tavola1!J207)/Tavola1!J207</f>
        <v>9.385265133740028E-3</v>
      </c>
      <c r="J208" s="13">
        <f>(Tavola1!K208-Tavola1!K207)/Tavola1!K207</f>
        <v>1.9174041297935103E-2</v>
      </c>
      <c r="K208" s="13">
        <f>(Tavola1!L208-Tavola1!L207)/Tavola1!L207</f>
        <v>3.3444816053511705E-3</v>
      </c>
    </row>
    <row r="209" spans="1:11" x14ac:dyDescent="0.2">
      <c r="A209" s="4">
        <v>44097</v>
      </c>
      <c r="B209" s="13">
        <f>(Tavola1!B209-Tavola1!B208)/Tavola1!B208</f>
        <v>1.3651375649056339E-2</v>
      </c>
      <c r="C209" s="13"/>
      <c r="D209" s="13">
        <f>(Tavola1!D209-Tavola1!D208)/Tavola1!D208</f>
        <v>1.4483319772172498E-2</v>
      </c>
      <c r="E209" s="13">
        <f>(Tavola1!E209-Tavola1!E208)/Tavola1!E208</f>
        <v>9.2050209205020925E-3</v>
      </c>
      <c r="F209" s="13">
        <f>(Tavola1!F209-Tavola1!F208)/Tavola1!F208</f>
        <v>2.9288702928870293E-2</v>
      </c>
      <c r="G209" s="13">
        <f>(Tavola1!G209-Tavola1!G208)/Tavola1!G208</f>
        <v>2.6785714285714284E-2</v>
      </c>
      <c r="H209" s="13">
        <f>(Tavola1!H209-Tavola1!H208)/Tavola1!H208</f>
        <v>6.6666666666666666E-2</v>
      </c>
      <c r="I209" s="13">
        <f>(Tavola1!J209-Tavola1!J208)/Tavola1!J208</f>
        <v>6.9735006973500697E-3</v>
      </c>
      <c r="J209" s="13">
        <f>(Tavola1!K209-Tavola1!K208)/Tavola1!K208</f>
        <v>1.8523878437047756E-2</v>
      </c>
      <c r="K209" s="13">
        <f>(Tavola1!L209-Tavola1!L208)/Tavola1!L208</f>
        <v>0.01</v>
      </c>
    </row>
    <row r="210" spans="1:11" x14ac:dyDescent="0.2">
      <c r="A210" s="4">
        <v>44098</v>
      </c>
      <c r="B210" s="13">
        <f>(Tavola1!B210-Tavola1!B209)/Tavola1!B209</f>
        <v>1.152734538772379E-2</v>
      </c>
      <c r="C210" s="13"/>
      <c r="D210" s="13">
        <f>(Tavola1!D210-Tavola1!D209)/Tavola1!D209</f>
        <v>2.005133140840552E-2</v>
      </c>
      <c r="E210" s="13">
        <f>(Tavola1!E210-Tavola1!E209)/Tavola1!E209</f>
        <v>2.03150912106136E-2</v>
      </c>
      <c r="F210" s="13">
        <f>(Tavola1!F210-Tavola1!F209)/Tavola1!F209</f>
        <v>2.8455284552845527E-2</v>
      </c>
      <c r="G210" s="13">
        <f>(Tavola1!G210-Tavola1!G209)/Tavola1!G209</f>
        <v>3.0434782608695653E-2</v>
      </c>
      <c r="H210" s="13">
        <f>(Tavola1!H210-Tavola1!H209)/Tavola1!H209</f>
        <v>0</v>
      </c>
      <c r="I210" s="13">
        <f>(Tavola1!J210-Tavola1!J209)/Tavola1!J209</f>
        <v>1.9390581717451522E-2</v>
      </c>
      <c r="J210" s="13">
        <f>(Tavola1!K210-Tavola1!K209)/Tavola1!K209</f>
        <v>2.1312872975277068E-2</v>
      </c>
      <c r="K210" s="13">
        <f>(Tavola1!L210-Tavola1!L209)/Tavola1!L209</f>
        <v>3.3003300330033004E-3</v>
      </c>
    </row>
    <row r="211" spans="1:11" x14ac:dyDescent="0.2">
      <c r="A211" s="4">
        <v>44099</v>
      </c>
      <c r="B211" s="13">
        <f>(Tavola1!B211-Tavola1!B210)/Tavola1!B210</f>
        <v>1.1750933129915054E-2</v>
      </c>
      <c r="C211" s="13"/>
      <c r="D211" s="13">
        <f>(Tavola1!D211-Tavola1!D210)/Tavola1!D210</f>
        <v>1.6826545054253815E-2</v>
      </c>
      <c r="E211" s="13">
        <f>(Tavola1!E211-Tavola1!E210)/Tavola1!E210</f>
        <v>2.8037383177570093E-2</v>
      </c>
      <c r="F211" s="13">
        <f>(Tavola1!F211-Tavola1!F210)/Tavola1!F210</f>
        <v>-1.9762845849802372E-2</v>
      </c>
      <c r="G211" s="13">
        <f>(Tavola1!G211-Tavola1!G210)/Tavola1!G210</f>
        <v>-8.4388185654008432E-3</v>
      </c>
      <c r="H211" s="13">
        <f>(Tavola1!H211-Tavola1!H210)/Tavola1!H210</f>
        <v>-0.1875</v>
      </c>
      <c r="I211" s="13">
        <f>(Tavola1!J211-Tavola1!J210)/Tavola1!J210</f>
        <v>3.3514492753623192E-2</v>
      </c>
      <c r="J211" s="13">
        <f>(Tavola1!K211-Tavola1!K210)/Tavola1!K210</f>
        <v>1.001669449081803E-2</v>
      </c>
      <c r="K211" s="13">
        <f>(Tavola1!L211-Tavola1!L210)/Tavola1!L210</f>
        <v>6.5789473684210523E-3</v>
      </c>
    </row>
    <row r="212" spans="1:11" x14ac:dyDescent="0.2">
      <c r="A212" s="4">
        <v>44100</v>
      </c>
      <c r="B212" s="13">
        <f>(Tavola1!B212-Tavola1!B211)/Tavola1!B211</f>
        <v>1.211128083658923E-2</v>
      </c>
      <c r="C212" s="13"/>
      <c r="D212" s="13">
        <f>(Tavola1!D212-Tavola1!D211)/Tavola1!D211</f>
        <v>1.7012063099288585E-2</v>
      </c>
      <c r="E212" s="13">
        <f>(Tavola1!E212-Tavola1!E211)/Tavola1!E211</f>
        <v>2.0948616600790514E-2</v>
      </c>
      <c r="F212" s="13">
        <f>(Tavola1!F212-Tavola1!F211)/Tavola1!F211</f>
        <v>8.0645161290322578E-2</v>
      </c>
      <c r="G212" s="13">
        <f>(Tavola1!G212-Tavola1!G211)/Tavola1!G211</f>
        <v>8.5106382978723402E-2</v>
      </c>
      <c r="H212" s="13">
        <f>(Tavola1!H212-Tavola1!H211)/Tavola1!H211</f>
        <v>0</v>
      </c>
      <c r="I212" s="13">
        <f>(Tavola1!J212-Tavola1!J211)/Tavola1!J211</f>
        <v>1.4460999123575811E-2</v>
      </c>
      <c r="J212" s="13">
        <f>(Tavola1!K212-Tavola1!K211)/Tavola1!K211</f>
        <v>1.5702479338842976E-2</v>
      </c>
      <c r="K212" s="13">
        <f>(Tavola1!L212-Tavola1!L211)/Tavola1!L211</f>
        <v>0</v>
      </c>
    </row>
    <row r="213" spans="1:11" x14ac:dyDescent="0.2">
      <c r="A213" s="4">
        <v>44101</v>
      </c>
      <c r="B213" s="13">
        <f>(Tavola1!B213-Tavola1!B212)/Tavola1!B212</f>
        <v>9.0468901046140866E-3</v>
      </c>
      <c r="C213" s="13"/>
      <c r="D213" s="13">
        <f>(Tavola1!D213-Tavola1!D212)/Tavola1!D212</f>
        <v>1.6271289537712896E-2</v>
      </c>
      <c r="E213" s="13">
        <f>(Tavola1!E213-Tavola1!E212)/Tavola1!E212</f>
        <v>2.9423151374370887E-2</v>
      </c>
      <c r="F213" s="13">
        <f>(Tavola1!F213-Tavola1!F212)/Tavola1!F212</f>
        <v>5.2238805970149252E-2</v>
      </c>
      <c r="G213" s="13">
        <f>(Tavola1!G213-Tavola1!G212)/Tavola1!G212</f>
        <v>5.0980392156862744E-2</v>
      </c>
      <c r="H213" s="13">
        <f>(Tavola1!H213-Tavola1!H212)/Tavola1!H212</f>
        <v>7.6923076923076927E-2</v>
      </c>
      <c r="I213" s="13">
        <f>(Tavola1!J213-Tavola1!J212)/Tavola1!J212</f>
        <v>2.6781857451403889E-2</v>
      </c>
      <c r="J213" s="13">
        <f>(Tavola1!K213-Tavola1!K212)/Tavola1!K212</f>
        <v>7.8654732845131539E-3</v>
      </c>
      <c r="K213" s="13">
        <f>(Tavola1!L213-Tavola1!L212)/Tavola1!L212</f>
        <v>6.5359477124183009E-3</v>
      </c>
    </row>
    <row r="214" spans="1:11" x14ac:dyDescent="0.2">
      <c r="A214" s="4">
        <v>44102</v>
      </c>
      <c r="B214" s="13">
        <f>(Tavola1!B214-Tavola1!B213)/Tavola1!B213</f>
        <v>5.1507347371610359E-3</v>
      </c>
      <c r="C214" s="13"/>
      <c r="D214" s="13">
        <f>(Tavola1!D214-Tavola1!D213)/Tavola1!D213</f>
        <v>1.5262606613796199E-2</v>
      </c>
      <c r="E214" s="13">
        <f>(Tavola1!E214-Tavola1!E213)/Tavola1!E213</f>
        <v>3.159082361790147E-2</v>
      </c>
      <c r="F214" s="13">
        <f>(Tavola1!F214-Tavola1!F213)/Tavola1!F213</f>
        <v>9.5744680851063829E-2</v>
      </c>
      <c r="G214" s="13">
        <f>(Tavola1!G214-Tavola1!G213)/Tavola1!G213</f>
        <v>9.7014925373134331E-2</v>
      </c>
      <c r="H214" s="13">
        <f>(Tavola1!H214-Tavola1!H213)/Tavola1!H213</f>
        <v>7.1428571428571425E-2</v>
      </c>
      <c r="I214" s="13">
        <f>(Tavola1!J214-Tavola1!J213)/Tavola1!J213</f>
        <v>2.3979806478754733E-2</v>
      </c>
      <c r="J214" s="13">
        <f>(Tavola1!K214-Tavola1!K213)/Tavola1!K213</f>
        <v>4.5748116254036601E-3</v>
      </c>
      <c r="K214" s="13">
        <f>(Tavola1!L214-Tavola1!L213)/Tavola1!L213</f>
        <v>3.246753246753247E-3</v>
      </c>
    </row>
    <row r="215" spans="1:11" x14ac:dyDescent="0.2">
      <c r="A215" s="4">
        <v>44103</v>
      </c>
      <c r="B215" s="13">
        <f>(Tavola1!B215-Tavola1!B214)/Tavola1!B214</f>
        <v>1.2980672277826719E-2</v>
      </c>
      <c r="C215" s="13"/>
      <c r="D215" s="13">
        <f>(Tavola1!D215-Tavola1!D214)/Tavola1!D214</f>
        <v>2.4023581429624172E-2</v>
      </c>
      <c r="E215" s="13">
        <f>(Tavola1!E215-Tavola1!E214)/Tavola1!E214</f>
        <v>1.6040831206707983E-2</v>
      </c>
      <c r="F215" s="13">
        <f>(Tavola1!F215-Tavola1!F214)/Tavola1!F214</f>
        <v>0</v>
      </c>
      <c r="G215" s="13">
        <f>(Tavola1!G215-Tavola1!G214)/Tavola1!G214</f>
        <v>-3.4013605442176869E-3</v>
      </c>
      <c r="H215" s="13">
        <f>(Tavola1!H215-Tavola1!H214)/Tavola1!H214</f>
        <v>6.6666666666666666E-2</v>
      </c>
      <c r="I215" s="13">
        <f>(Tavola1!J215-Tavola1!J214)/Tavola1!J214</f>
        <v>1.8077239112571898E-2</v>
      </c>
      <c r="J215" s="13">
        <f>(Tavola1!K215-Tavola1!K214)/Tavola1!K214</f>
        <v>3.1609965175462093E-2</v>
      </c>
      <c r="K215" s="13">
        <f>(Tavola1!L215-Tavola1!L214)/Tavola1!L214</f>
        <v>3.2362459546925568E-3</v>
      </c>
    </row>
    <row r="216" spans="1:11" x14ac:dyDescent="0.2">
      <c r="A216" s="4">
        <v>44104</v>
      </c>
      <c r="B216" s="13">
        <f>(Tavola1!B216-Tavola1!B215)/Tavola1!B215</f>
        <v>1.3924979044425818E-2</v>
      </c>
      <c r="C216" s="13"/>
      <c r="D216" s="13">
        <f>(Tavola1!D216-Tavola1!D215)/Tavola1!D215</f>
        <v>2.4467472654001152E-2</v>
      </c>
      <c r="E216" s="13">
        <f>(Tavola1!E216-Tavola1!E215)/Tavola1!E215</f>
        <v>2.834589163975601E-2</v>
      </c>
      <c r="F216" s="13">
        <f>(Tavola1!F216-Tavola1!F215)/Tavola1!F215</f>
        <v>3.5598705501618123E-2</v>
      </c>
      <c r="G216" s="13">
        <f>(Tavola1!G216-Tavola1!G215)/Tavola1!G215</f>
        <v>2.7303754266211604E-2</v>
      </c>
      <c r="H216" s="13">
        <f>(Tavola1!H216-Tavola1!H215)/Tavola1!H215</f>
        <v>0.1875</v>
      </c>
      <c r="I216" s="13">
        <f>(Tavola1!J216-Tavola1!J215)/Tavola1!J215</f>
        <v>2.7441485068603711E-2</v>
      </c>
      <c r="J216" s="13">
        <f>(Tavola1!K216-Tavola1!K215)/Tavola1!K215</f>
        <v>2.3370553103090108E-2</v>
      </c>
      <c r="K216" s="13">
        <f>(Tavola1!L216-Tavola1!L215)/Tavola1!L215</f>
        <v>3.2258064516129032E-3</v>
      </c>
    </row>
    <row r="217" spans="1:11" x14ac:dyDescent="0.2">
      <c r="A217" s="4">
        <v>44105</v>
      </c>
      <c r="B217" s="13">
        <f>(Tavola1!B217-Tavola1!B216)/Tavola1!B216</f>
        <v>1.3717202823218179E-2</v>
      </c>
      <c r="C217" s="13"/>
      <c r="D217" s="13">
        <f>(Tavola1!D217-Tavola1!D216)/Tavola1!D216</f>
        <v>2.1916268614779431E-2</v>
      </c>
      <c r="E217" s="13">
        <f>(Tavola1!E217-Tavola1!E216)/Tavola1!E216</f>
        <v>2.4424284717376135E-2</v>
      </c>
      <c r="F217" s="13">
        <f>(Tavola1!F217-Tavola1!F216)/Tavola1!F216</f>
        <v>2.1874999999999999E-2</v>
      </c>
      <c r="G217" s="13">
        <f>(Tavola1!G217-Tavola1!G216)/Tavola1!G216</f>
        <v>1.9933554817275746E-2</v>
      </c>
      <c r="H217" s="13">
        <f>(Tavola1!H217-Tavola1!H216)/Tavola1!H216</f>
        <v>5.2631578947368418E-2</v>
      </c>
      <c r="I217" s="13">
        <f>(Tavola1!J217-Tavola1!J216)/Tavola1!J216</f>
        <v>2.4744697564807541E-2</v>
      </c>
      <c r="J217" s="13">
        <f>(Tavola1!K217-Tavola1!K216)/Tavola1!K216</f>
        <v>2.1568129916264906E-2</v>
      </c>
      <c r="K217" s="13">
        <f>(Tavola1!L217-Tavola1!L216)/Tavola1!L216</f>
        <v>3.2154340836012861E-3</v>
      </c>
    </row>
    <row r="218" spans="1:11" x14ac:dyDescent="0.2">
      <c r="A218" s="4">
        <v>44106</v>
      </c>
      <c r="B218" s="13">
        <f>(Tavola1!B218-Tavola1!B217)/Tavola1!B217</f>
        <v>1.1319477575119984E-2</v>
      </c>
      <c r="C218" s="13"/>
      <c r="D218" s="13">
        <f>(Tavola1!D218-Tavola1!D217)/Tavola1!D217</f>
        <v>1.92466318394281E-2</v>
      </c>
      <c r="E218" s="13">
        <f>(Tavola1!E218-Tavola1!E217)/Tavola1!E217</f>
        <v>3.8147138964577658E-2</v>
      </c>
      <c r="F218" s="13">
        <f>(Tavola1!F218-Tavola1!F217)/Tavola1!F217</f>
        <v>-9.1743119266055051E-3</v>
      </c>
      <c r="G218" s="13">
        <f>(Tavola1!G218-Tavola1!G217)/Tavola1!G217</f>
        <v>-1.3029315960912053E-2</v>
      </c>
      <c r="H218" s="13">
        <f>(Tavola1!H218-Tavola1!H217)/Tavola1!H217</f>
        <v>0.05</v>
      </c>
      <c r="I218" s="13">
        <f>(Tavola1!J218-Tavola1!J217)/Tavola1!J217</f>
        <v>4.4078190877730933E-2</v>
      </c>
      <c r="J218" s="13">
        <f>(Tavola1!K218-Tavola1!K217)/Tavola1!K217</f>
        <v>6.4580228514654744E-3</v>
      </c>
      <c r="K218" s="13">
        <f>(Tavola1!L218-Tavola1!L217)/Tavola1!L217</f>
        <v>6.41025641025641E-3</v>
      </c>
    </row>
    <row r="219" spans="1:11" x14ac:dyDescent="0.2">
      <c r="A219" s="4">
        <v>44107</v>
      </c>
      <c r="B219" s="13">
        <f>(Tavola1!B219-Tavola1!B218)/Tavola1!B218</f>
        <v>1.3382147191523162E-2</v>
      </c>
      <c r="C219" s="13"/>
      <c r="D219" s="13">
        <f>(Tavola1!D219-Tavola1!D218)/Tavola1!D218</f>
        <v>2.4548152144591315E-2</v>
      </c>
      <c r="E219" s="13">
        <f>(Tavola1!E219-Tavola1!E218)/Tavola1!E218</f>
        <v>4.0354330708661415E-2</v>
      </c>
      <c r="F219" s="13">
        <f>(Tavola1!F219-Tavola1!F218)/Tavola1!F218</f>
        <v>5.5555555555555552E-2</v>
      </c>
      <c r="G219" s="13">
        <f>(Tavola1!G219-Tavola1!G218)/Tavola1!G218</f>
        <v>6.2706270627062702E-2</v>
      </c>
      <c r="H219" s="13">
        <f>(Tavola1!H219-Tavola1!H218)/Tavola1!H218</f>
        <v>-4.7619047619047616E-2</v>
      </c>
      <c r="I219" s="13">
        <f>(Tavola1!J219-Tavola1!J218)/Tavola1!J218</f>
        <v>3.8546255506607931E-2</v>
      </c>
      <c r="J219" s="13">
        <f>(Tavola1!K219-Tavola1!K218)/Tavola1!K218</f>
        <v>1.3820335636722606E-2</v>
      </c>
      <c r="K219" s="13">
        <f>(Tavola1!L219-Tavola1!L218)/Tavola1!L218</f>
        <v>9.5541401273885346E-3</v>
      </c>
    </row>
    <row r="220" spans="1:11" x14ac:dyDescent="0.2">
      <c r="A220" s="4">
        <v>44108</v>
      </c>
      <c r="B220" s="13">
        <f>(Tavola1!B220-Tavola1!B219)/Tavola1!B219</f>
        <v>6.9588121080943442E-3</v>
      </c>
      <c r="C220" s="13"/>
      <c r="D220" s="13">
        <f>(Tavola1!D220-Tavola1!D219)/Tavola1!D219</f>
        <v>1.1190100052659295E-2</v>
      </c>
      <c r="E220" s="13">
        <f>(Tavola1!E220-Tavola1!E219)/Tavola1!E219</f>
        <v>2.3967202775149795E-2</v>
      </c>
      <c r="F220" s="13">
        <f>(Tavola1!F220-Tavola1!F219)/Tavola1!F219</f>
        <v>3.2163742690058478E-2</v>
      </c>
      <c r="G220" s="13">
        <f>(Tavola1!G220-Tavola1!G219)/Tavola1!G219</f>
        <v>2.1739130434782608E-2</v>
      </c>
      <c r="H220" s="13">
        <f>(Tavola1!H220-Tavola1!H219)/Tavola1!H219</f>
        <v>0.2</v>
      </c>
      <c r="I220" s="13">
        <f>(Tavola1!J220-Tavola1!J219)/Tavola1!J219</f>
        <v>2.2976316719688937E-2</v>
      </c>
      <c r="J220" s="13">
        <f>(Tavola1!K220-Tavola1!K219)/Tavola1!K219</f>
        <v>1.7039922103213243E-3</v>
      </c>
      <c r="K220" s="13">
        <f>(Tavola1!L220-Tavola1!L219)/Tavola1!L219</f>
        <v>6.3091482649842269E-3</v>
      </c>
    </row>
    <row r="221" spans="1:11" x14ac:dyDescent="0.2">
      <c r="A221" s="4">
        <v>44109</v>
      </c>
      <c r="B221" s="13">
        <f>(Tavola1!B221-Tavola1!B220)/Tavola1!B220</f>
        <v>5.2472489479819034E-3</v>
      </c>
      <c r="C221" s="13"/>
      <c r="D221" s="13">
        <f>(Tavola1!D221-Tavola1!D220)/Tavola1!D220</f>
        <v>1.6664496810311156E-2</v>
      </c>
      <c r="E221" s="13">
        <f>(Tavola1!E221-Tavola1!E220)/Tavola1!E220</f>
        <v>3.4185401909454884E-2</v>
      </c>
      <c r="F221" s="13">
        <f>(Tavola1!F221-Tavola1!F220)/Tavola1!F220</f>
        <v>0.10198300283286119</v>
      </c>
      <c r="G221" s="13">
        <f>(Tavola1!G221-Tavola1!G220)/Tavola1!G220</f>
        <v>9.7264437689969604E-2</v>
      </c>
      <c r="H221" s="13">
        <f>(Tavola1!H221-Tavola1!H220)/Tavola1!H220</f>
        <v>0.16666666666666666</v>
      </c>
      <c r="I221" s="13">
        <f>(Tavola1!J221-Tavola1!J220)/Tavola1!J220</f>
        <v>2.5915687629578438E-2</v>
      </c>
      <c r="J221" s="13">
        <f>(Tavola1!K221-Tavola1!K220)/Tavola1!K220</f>
        <v>3.6452004860267314E-3</v>
      </c>
      <c r="K221" s="13">
        <f>(Tavola1!L221-Tavola1!L220)/Tavola1!L220</f>
        <v>6.269592476489028E-3</v>
      </c>
    </row>
    <row r="222" spans="1:11" x14ac:dyDescent="0.2">
      <c r="A222" s="4">
        <v>44110</v>
      </c>
      <c r="B222" s="13">
        <f>(Tavola1!B222-Tavola1!B221)/Tavola1!B221</f>
        <v>1.3273692775133347E-2</v>
      </c>
      <c r="C222" s="13"/>
      <c r="D222" s="13">
        <f>(Tavola1!D222-Tavola1!D221)/Tavola1!D221</f>
        <v>2.5355359200922013E-2</v>
      </c>
      <c r="E222" s="13">
        <f>(Tavola1!E222-Tavola1!E221)/Tavola1!E221</f>
        <v>2.6801667659321026E-2</v>
      </c>
      <c r="F222" s="13">
        <f>(Tavola1!F222-Tavola1!F221)/Tavola1!F221</f>
        <v>1.7994858611825194E-2</v>
      </c>
      <c r="G222" s="13">
        <f>(Tavola1!G222-Tavola1!G221)/Tavola1!G221</f>
        <v>1.9390581717451522E-2</v>
      </c>
      <c r="H222" s="13">
        <f>(Tavola1!H222-Tavola1!H221)/Tavola1!H221</f>
        <v>0</v>
      </c>
      <c r="I222" s="13">
        <f>(Tavola1!J222-Tavola1!J221)/Tavola1!J221</f>
        <v>2.795554058605591E-2</v>
      </c>
      <c r="J222" s="13">
        <f>(Tavola1!K222-Tavola1!K221)/Tavola1!K221</f>
        <v>2.5907990314769976E-2</v>
      </c>
      <c r="K222" s="13">
        <f>(Tavola1!L222-Tavola1!L221)/Tavola1!L221</f>
        <v>3.1152647975077881E-3</v>
      </c>
    </row>
    <row r="223" spans="1:11" x14ac:dyDescent="0.2">
      <c r="A223" s="4">
        <v>44111</v>
      </c>
      <c r="B223" s="13">
        <f>(Tavola1!B223-Tavola1!B222)/Tavola1!B222</f>
        <v>1.2760386360991504E-2</v>
      </c>
      <c r="C223" s="13"/>
      <c r="D223" s="13">
        <f>(Tavola1!D223-Tavola1!D222)/Tavola1!D222</f>
        <v>2.6601723491944548E-2</v>
      </c>
      <c r="E223" s="13">
        <f>(Tavola1!E223-Tavola1!E222)/Tavola1!E222</f>
        <v>2.9292343387470998E-2</v>
      </c>
      <c r="F223" s="13">
        <f>(Tavola1!F223-Tavola1!F222)/Tavola1!F222</f>
        <v>2.2727272727272728E-2</v>
      </c>
      <c r="G223" s="13">
        <f>(Tavola1!G223-Tavola1!G222)/Tavola1!G222</f>
        <v>1.9021739130434784E-2</v>
      </c>
      <c r="H223" s="13">
        <f>(Tavola1!H223-Tavola1!H222)/Tavola1!H222</f>
        <v>7.1428571428571425E-2</v>
      </c>
      <c r="I223" s="13">
        <f>(Tavola1!J223-Tavola1!J222)/Tavola1!J222</f>
        <v>3.0144167758846659E-2</v>
      </c>
      <c r="J223" s="13">
        <f>(Tavola1!K223-Tavola1!K222)/Tavola1!K222</f>
        <v>2.5489733301864527E-2</v>
      </c>
      <c r="K223" s="13">
        <f>(Tavola1!L223-Tavola1!L222)/Tavola1!L222</f>
        <v>1.2422360248447204E-2</v>
      </c>
    </row>
    <row r="224" spans="1:11" x14ac:dyDescent="0.2">
      <c r="A224" s="4">
        <v>44112</v>
      </c>
      <c r="B224" s="13">
        <f>(Tavola1!B224-Tavola1!B223)/Tavola1!B223</f>
        <v>1.4122135211688393E-2</v>
      </c>
      <c r="C224" s="13"/>
      <c r="D224" s="13">
        <f>(Tavola1!D224-Tavola1!D223)/Tavola1!D223</f>
        <v>3.150851581508516E-2</v>
      </c>
      <c r="E224" s="13">
        <f>(Tavola1!E224-Tavola1!E223)/Tavola1!E223</f>
        <v>4.142011834319527E-2</v>
      </c>
      <c r="F224" s="13">
        <f>(Tavola1!F224-Tavola1!F223)/Tavola1!F223</f>
        <v>9.876543209876543E-3</v>
      </c>
      <c r="G224" s="13">
        <f>(Tavola1!G224-Tavola1!G223)/Tavola1!G223</f>
        <v>2.6666666666666666E-3</v>
      </c>
      <c r="H224" s="13">
        <f>(Tavola1!H224-Tavola1!H223)/Tavola1!H223</f>
        <v>0.1</v>
      </c>
      <c r="I224" s="13">
        <f>(Tavola1!J224-Tavola1!J223)/Tavola1!J223</f>
        <v>4.5483460559796435E-2</v>
      </c>
      <c r="J224" s="13">
        <f>(Tavola1!K224-Tavola1!K223)/Tavola1!K223</f>
        <v>2.5086306098964326E-2</v>
      </c>
      <c r="K224" s="13">
        <f>(Tavola1!L224-Tavola1!L223)/Tavola1!L223</f>
        <v>9.202453987730062E-3</v>
      </c>
    </row>
    <row r="225" spans="1:11" x14ac:dyDescent="0.2">
      <c r="A225" s="4">
        <v>44113</v>
      </c>
      <c r="B225" s="13">
        <f>(Tavola1!B225-Tavola1!B224)/Tavola1!B224</f>
        <v>1.3504351947848388E-2</v>
      </c>
      <c r="C225" s="13"/>
      <c r="D225" s="13">
        <f>(Tavola1!D225-Tavola1!D224)/Tavola1!D224</f>
        <v>2.7479655619766483E-2</v>
      </c>
      <c r="E225" s="13">
        <f>(Tavola1!E225-Tavola1!E224)/Tavola1!E224</f>
        <v>5.5465367965367968E-2</v>
      </c>
      <c r="F225" s="13">
        <f>(Tavola1!F225-Tavola1!F224)/Tavola1!F224</f>
        <v>4.8899755501222494E-3</v>
      </c>
      <c r="G225" s="13">
        <f>(Tavola1!G225-Tavola1!G224)/Tavola1!G224</f>
        <v>0</v>
      </c>
      <c r="H225" s="13">
        <f>(Tavola1!H225-Tavola1!H224)/Tavola1!H224</f>
        <v>6.0606060606060608E-2</v>
      </c>
      <c r="I225" s="13">
        <f>(Tavola1!J225-Tavola1!J224)/Tavola1!J224</f>
        <v>6.1758442348646185E-2</v>
      </c>
      <c r="J225" s="13">
        <f>(Tavola1!K225-Tavola1!K224)/Tavola1!K224</f>
        <v>5.3884149079479124E-3</v>
      </c>
      <c r="K225" s="13">
        <f>(Tavola1!L225-Tavola1!L224)/Tavola1!L224</f>
        <v>1.2158054711246201E-2</v>
      </c>
    </row>
    <row r="226" spans="1:11" x14ac:dyDescent="0.2">
      <c r="A226" s="4">
        <v>44114</v>
      </c>
      <c r="B226" s="13">
        <f>(Tavola1!B226-Tavola1!B225)/Tavola1!B225</f>
        <v>1.4423757741985973E-2</v>
      </c>
      <c r="C226" s="13"/>
      <c r="D226" s="13">
        <f>(Tavola1!D226-Tavola1!D225)/Tavola1!D225</f>
        <v>3.2713498622589529E-2</v>
      </c>
      <c r="E226" s="13">
        <f>(Tavola1!E226-Tavola1!E225)/Tavola1!E225</f>
        <v>6.2035375544732117E-2</v>
      </c>
      <c r="F226" s="13">
        <f>(Tavola1!F226-Tavola1!F225)/Tavola1!F225</f>
        <v>2.6763990267639901E-2</v>
      </c>
      <c r="G226" s="13">
        <f>(Tavola1!G226-Tavola1!G225)/Tavola1!G225</f>
        <v>2.9255319148936171E-2</v>
      </c>
      <c r="H226" s="13">
        <f>(Tavola1!H226-Tavola1!H225)/Tavola1!H225</f>
        <v>0</v>
      </c>
      <c r="I226" s="13">
        <f>(Tavola1!J226-Tavola1!J225)/Tavola1!J225</f>
        <v>6.6189111747850998E-2</v>
      </c>
      <c r="J226" s="13">
        <f>(Tavola1!K226-Tavola1!K225)/Tavola1!K225</f>
        <v>9.1558731576596702E-3</v>
      </c>
      <c r="K226" s="13">
        <f>(Tavola1!L226-Tavola1!L225)/Tavola1!L225</f>
        <v>6.006006006006006E-3</v>
      </c>
    </row>
    <row r="227" spans="1:11" x14ac:dyDescent="0.2">
      <c r="A227" s="4">
        <v>44115</v>
      </c>
      <c r="B227" s="13">
        <f>(Tavola1!B227-Tavola1!B226)/Tavola1!B226</f>
        <v>8.2821325251412042E-3</v>
      </c>
      <c r="C227" s="13"/>
      <c r="D227" s="13">
        <f>(Tavola1!D227-Tavola1!D226)/Tavola1!D226</f>
        <v>3.3011003667889297E-2</v>
      </c>
      <c r="E227" s="13">
        <f>(Tavola1!E227-Tavola1!E226)/Tavola1!E226</f>
        <v>6.2273714699493124E-2</v>
      </c>
      <c r="F227" s="13">
        <f>(Tavola1!F227-Tavola1!F226)/Tavola1!F226</f>
        <v>9.4786729857819912E-3</v>
      </c>
      <c r="G227" s="13">
        <f>(Tavola1!G227-Tavola1!G226)/Tavola1!G226</f>
        <v>2.5839793281653748E-3</v>
      </c>
      <c r="H227" s="13">
        <f>(Tavola1!H227-Tavola1!H226)/Tavola1!H226</f>
        <v>8.5714285714285715E-2</v>
      </c>
      <c r="I227" s="13">
        <f>(Tavola1!J227-Tavola1!J226)/Tavola1!J226</f>
        <v>6.8261220102123085E-2</v>
      </c>
      <c r="J227" s="13">
        <f>(Tavola1!K227-Tavola1!K226)/Tavola1!K226</f>
        <v>8.4089400309803053E-3</v>
      </c>
      <c r="K227" s="13">
        <f>(Tavola1!L227-Tavola1!L226)/Tavola1!L226</f>
        <v>2.9850746268656717E-3</v>
      </c>
    </row>
    <row r="228" spans="1:11" x14ac:dyDescent="0.2">
      <c r="A228" s="4">
        <v>44116</v>
      </c>
      <c r="B228" s="13">
        <f>(Tavola1!B228-Tavola1!B227)/Tavola1!B227</f>
        <v>7.0901055500296939E-3</v>
      </c>
      <c r="C228" s="13"/>
      <c r="D228" s="13">
        <f>(Tavola1!D228-Tavola1!D227)/Tavola1!D227</f>
        <v>3.2063697008822896E-2</v>
      </c>
      <c r="E228" s="13">
        <f>(Tavola1!E228-Tavola1!E227)/Tavola1!E227</f>
        <v>6.3849125198818454E-2</v>
      </c>
      <c r="F228" s="13">
        <f>(Tavola1!F228-Tavola1!F227)/Tavola1!F227</f>
        <v>4.6948356807511735E-2</v>
      </c>
      <c r="G228" s="13">
        <f>(Tavola1!G228-Tavola1!G227)/Tavola1!G227</f>
        <v>4.1237113402061855E-2</v>
      </c>
      <c r="H228" s="13">
        <f>(Tavola1!H228-Tavola1!H227)/Tavola1!H227</f>
        <v>0.10526315789473684</v>
      </c>
      <c r="I228" s="13">
        <f>(Tavola1!J228-Tavola1!J227)/Tavola1!J227</f>
        <v>6.5660377358490563E-2</v>
      </c>
      <c r="J228" s="13">
        <f>(Tavola1!K228-Tavola1!K227)/Tavola1!K227</f>
        <v>3.0721966205837174E-3</v>
      </c>
      <c r="K228" s="13">
        <f>(Tavola1!L228-Tavola1!L227)/Tavola1!L227</f>
        <v>8.9285714285714281E-3</v>
      </c>
    </row>
    <row r="229" spans="1:11" x14ac:dyDescent="0.2">
      <c r="A229" s="4">
        <v>44117</v>
      </c>
      <c r="B229" s="13">
        <f>(Tavola1!B229-Tavola1!B228)/Tavola1!B228</f>
        <v>1.5086121130337575E-2</v>
      </c>
      <c r="C229" s="13"/>
      <c r="D229" s="13">
        <f>(Tavola1!D229-Tavola1!D228)/Tavola1!D228</f>
        <v>3.4820683903252714E-2</v>
      </c>
      <c r="E229" s="13">
        <f>(Tavola1!E229-Tavola1!E228)/Tavola1!E228</f>
        <v>4.1648868005126016E-2</v>
      </c>
      <c r="F229" s="13">
        <f>(Tavola1!F229-Tavola1!F228)/Tavola1!F228</f>
        <v>5.3811659192825115E-2</v>
      </c>
      <c r="G229" s="13">
        <f>(Tavola1!G229-Tavola1!G228)/Tavola1!G228</f>
        <v>5.4455445544554455E-2</v>
      </c>
      <c r="H229" s="13">
        <f>(Tavola1!H229-Tavola1!H228)/Tavola1!H228</f>
        <v>4.7619047619047616E-2</v>
      </c>
      <c r="I229" s="13">
        <f>(Tavola1!J229-Tavola1!J228)/Tavola1!J228</f>
        <v>4.0368271954674219E-2</v>
      </c>
      <c r="J229" s="13">
        <f>(Tavola1!K229-Tavola1!K228)/Tavola1!K228</f>
        <v>2.9971559833734413E-2</v>
      </c>
      <c r="K229" s="13">
        <f>(Tavola1!L229-Tavola1!L228)/Tavola1!L228</f>
        <v>5.8997050147492625E-3</v>
      </c>
    </row>
    <row r="230" spans="1:11" x14ac:dyDescent="0.2">
      <c r="A230" s="4">
        <v>44118</v>
      </c>
      <c r="B230" s="13">
        <f>(Tavola1!B230-Tavola1!B229)/Tavola1!B229</f>
        <v>1.2511449375051232E-2</v>
      </c>
      <c r="C230" s="13"/>
      <c r="D230" s="13">
        <f>(Tavola1!D230-Tavola1!D229)/Tavola1!D229</f>
        <v>3.6872859157767481E-2</v>
      </c>
      <c r="E230" s="13">
        <f>(Tavola1!E230-Tavola1!E229)/Tavola1!E229</f>
        <v>6.3563666188230464E-2</v>
      </c>
      <c r="F230" s="13">
        <f>(Tavola1!F230-Tavola1!F229)/Tavola1!F229</f>
        <v>5.5319148936170209E-2</v>
      </c>
      <c r="G230" s="13">
        <f>(Tavola1!G230-Tavola1!G229)/Tavola1!G229</f>
        <v>4.9295774647887321E-2</v>
      </c>
      <c r="H230" s="13">
        <f>(Tavola1!H230-Tavola1!H229)/Tavola1!H229</f>
        <v>0.11363636363636363</v>
      </c>
      <c r="I230" s="13">
        <f>(Tavola1!J230-Tavola1!J229)/Tavola1!J229</f>
        <v>6.444293169956887E-2</v>
      </c>
      <c r="J230" s="13">
        <f>(Tavola1!K230-Tavola1!K229)/Tavola1!K229</f>
        <v>1.1469838572642312E-2</v>
      </c>
      <c r="K230" s="13">
        <f>(Tavola1!L230-Tavola1!L229)/Tavola1!L229</f>
        <v>5.8651026392961877E-3</v>
      </c>
    </row>
    <row r="231" spans="1:11" x14ac:dyDescent="0.2">
      <c r="A231" s="4">
        <v>44119</v>
      </c>
      <c r="B231" s="13">
        <f>(Tavola1!B231-Tavola1!B230)/Tavola1!B230</f>
        <v>1.3101320515956895E-2</v>
      </c>
      <c r="C231" s="13"/>
      <c r="D231" s="13">
        <f>(Tavola1!D231-Tavola1!D230)/Tavola1!D230</f>
        <v>3.87679751263117E-2</v>
      </c>
      <c r="E231" s="13">
        <f>(Tavola1!E231-Tavola1!E230)/Tavola1!E230</f>
        <v>5.7836899942163102E-2</v>
      </c>
      <c r="F231" s="13">
        <f>(Tavola1!F231-Tavola1!F230)/Tavola1!F230</f>
        <v>4.8387096774193547E-2</v>
      </c>
      <c r="G231" s="13">
        <f>(Tavola1!G231-Tavola1!G230)/Tavola1!G230</f>
        <v>4.6979865771812082E-2</v>
      </c>
      <c r="H231" s="13">
        <f>(Tavola1!H231-Tavola1!H230)/Tavola1!H230</f>
        <v>6.1224489795918366E-2</v>
      </c>
      <c r="I231" s="13">
        <f>(Tavola1!J231-Tavola1!J230)/Tavola1!J230</f>
        <v>5.8836069068428906E-2</v>
      </c>
      <c r="J231" s="13">
        <f>(Tavola1!K231-Tavola1!K230)/Tavola1!K230</f>
        <v>1.9319613607727847E-2</v>
      </c>
      <c r="K231" s="13">
        <f>(Tavola1!L231-Tavola1!L230)/Tavola1!L230</f>
        <v>2.0408163265306121E-2</v>
      </c>
    </row>
    <row r="232" spans="1:11" x14ac:dyDescent="0.2">
      <c r="A232" s="4">
        <v>44120</v>
      </c>
      <c r="B232" s="13">
        <f>(Tavola1!B232-Tavola1!B231)/Tavola1!B231</f>
        <v>1.3392259972100182E-2</v>
      </c>
      <c r="C232" s="13"/>
      <c r="D232" s="13">
        <f>(Tavola1!D232-Tavola1!D231)/Tavola1!D231</f>
        <v>5.4064166121036386E-2</v>
      </c>
      <c r="E232" s="13">
        <f>(Tavola1!E232-Tavola1!E231)/Tavola1!E231</f>
        <v>8.1465281574630941E-2</v>
      </c>
      <c r="F232" s="13">
        <f>(Tavola1!F232-Tavola1!F231)/Tavola1!F231</f>
        <v>1.7307692307692309E-2</v>
      </c>
      <c r="G232" s="13">
        <f>(Tavola1!G232-Tavola1!G231)/Tavola1!G231</f>
        <v>6.41025641025641E-3</v>
      </c>
      <c r="H232" s="13">
        <f>(Tavola1!H232-Tavola1!H231)/Tavola1!H231</f>
        <v>0.11538461538461539</v>
      </c>
      <c r="I232" s="13">
        <f>(Tavola1!J232-Tavola1!J231)/Tavola1!J231</f>
        <v>8.8182001207972621E-2</v>
      </c>
      <c r="J232" s="13">
        <f>(Tavola1!K232-Tavola1!K231)/Tavola1!K231</f>
        <v>2.4927894519983517E-2</v>
      </c>
      <c r="K232" s="13">
        <f>(Tavola1!L232-Tavola1!L231)/Tavola1!L231</f>
        <v>2.8571428571428571E-2</v>
      </c>
    </row>
    <row r="233" spans="1:11" x14ac:dyDescent="0.2">
      <c r="A233" s="4">
        <v>44121</v>
      </c>
      <c r="B233" s="13">
        <f>(Tavola1!B233-Tavola1!B232)/Tavola1!B232</f>
        <v>9.8381732780196806E-3</v>
      </c>
      <c r="C233" s="13">
        <f>(Tavola1!C233-Tavola1!C232)/Tavola1!C232</f>
        <v>1.2202024077893425E-2</v>
      </c>
      <c r="D233" s="13">
        <f>(Tavola1!D233-Tavola1!D232)/Tavola1!D232</f>
        <v>4.2151033809566064E-2</v>
      </c>
      <c r="E233" s="13">
        <f>(Tavola1!E233-Tavola1!E232)/Tavola1!E232</f>
        <v>5.8476575665655547E-2</v>
      </c>
      <c r="F233" s="13">
        <f>(Tavola1!F233-Tavola1!F232)/Tavola1!F232</f>
        <v>2.0793950850661626E-2</v>
      </c>
      <c r="G233" s="13">
        <f>(Tavola1!G233-Tavola1!G232)/Tavola1!G232</f>
        <v>1.6985138004246284E-2</v>
      </c>
      <c r="H233" s="13">
        <f>(Tavola1!H233-Tavola1!H232)/Tavola1!H232</f>
        <v>5.1724137931034482E-2</v>
      </c>
      <c r="I233" s="13">
        <f>(Tavola1!J233-Tavola1!J232)/Tavola1!J232</f>
        <v>6.2164662349676228E-2</v>
      </c>
      <c r="J233" s="13">
        <f>(Tavola1!K233-Tavola1!K232)/Tavola1!K232</f>
        <v>2.5326633165829147E-2</v>
      </c>
      <c r="K233" s="13">
        <f>(Tavola1!L233-Tavola1!L232)/Tavola1!L232</f>
        <v>5.5555555555555558E-3</v>
      </c>
    </row>
    <row r="234" spans="1:11" x14ac:dyDescent="0.2">
      <c r="A234" s="4">
        <v>44122</v>
      </c>
      <c r="B234" s="13">
        <f>(Tavola1!B234-Tavola1!B233)/Tavola1!B233</f>
        <v>1.0847441514635557E-2</v>
      </c>
      <c r="C234" s="13">
        <f>(Tavola1!C234-Tavola1!C233)/Tavola1!C233</f>
        <v>1.0507785475326251E-2</v>
      </c>
      <c r="D234" s="13">
        <f>(Tavola1!D234-Tavola1!D233)/Tavola1!D233</f>
        <v>4.6662125340599457E-2</v>
      </c>
      <c r="E234" s="13">
        <f>(Tavola1!E234-Tavola1!E233)/Tavola1!E233</f>
        <v>8.1038051265722014E-2</v>
      </c>
      <c r="F234" s="13">
        <f>(Tavola1!F234-Tavola1!F233)/Tavola1!F233</f>
        <v>4.2592592592592592E-2</v>
      </c>
      <c r="G234" s="13">
        <f>(Tavola1!G234-Tavola1!G233)/Tavola1!G233</f>
        <v>2.9227557411273485E-2</v>
      </c>
      <c r="H234" s="13">
        <f>(Tavola1!H234-Tavola1!H233)/Tavola1!H233</f>
        <v>0.14754098360655737</v>
      </c>
      <c r="I234" s="13">
        <f>(Tavola1!J234-Tavola1!J233)/Tavola1!J233</f>
        <v>8.4654241421355164E-2</v>
      </c>
      <c r="J234" s="13">
        <f>(Tavola1!K234-Tavola1!K233)/Tavola1!K233</f>
        <v>7.0574397177024109E-3</v>
      </c>
      <c r="K234" s="13">
        <f>(Tavola1!L234-Tavola1!L233)/Tavola1!L233</f>
        <v>8.2872928176795577E-3</v>
      </c>
    </row>
    <row r="235" spans="1:11" x14ac:dyDescent="0.2">
      <c r="A235" s="4">
        <v>44123</v>
      </c>
      <c r="B235" s="13">
        <f>(Tavola1!B235-Tavola1!B234)/Tavola1!B234</f>
        <v>5.4612414752069375E-3</v>
      </c>
      <c r="C235" s="13">
        <f>(Tavola1!C235-Tavola1!C234)/Tavola1!C234</f>
        <v>4.7010220326703447E-3</v>
      </c>
      <c r="D235" s="13">
        <f>(Tavola1!D235-Tavola1!D234)/Tavola1!D234</f>
        <v>2.9450048812235601E-2</v>
      </c>
      <c r="E235" s="13">
        <f>(Tavola1!E235-Tavola1!E234)/Tavola1!E234</f>
        <v>3.3726067746686302E-2</v>
      </c>
      <c r="F235" s="13">
        <f>(Tavola1!F235-Tavola1!F234)/Tavola1!F234</f>
        <v>5.328596802841918E-2</v>
      </c>
      <c r="G235" s="13">
        <f>(Tavola1!G235-Tavola1!G234)/Tavola1!G234</f>
        <v>5.6795131845841784E-2</v>
      </c>
      <c r="H235" s="13">
        <f>(Tavola1!H235-Tavola1!H234)/Tavola1!H234</f>
        <v>2.8571428571428571E-2</v>
      </c>
      <c r="I235" s="13">
        <f>(Tavola1!J235-Tavola1!J234)/Tavola1!J234</f>
        <v>3.1957603982656173E-2</v>
      </c>
      <c r="J235" s="13">
        <f>(Tavola1!K235-Tavola1!K234)/Tavola1!K234</f>
        <v>2.5306599182402179E-2</v>
      </c>
      <c r="K235" s="13">
        <f>(Tavola1!L235-Tavola1!L234)/Tavola1!L234</f>
        <v>8.21917808219178E-3</v>
      </c>
    </row>
    <row r="236" spans="1:11" x14ac:dyDescent="0.2">
      <c r="A236" s="4">
        <v>44124</v>
      </c>
      <c r="B236" s="13">
        <f>(Tavola1!B236-Tavola1!B235)/Tavola1!B235</f>
        <v>1.3580616013134665E-2</v>
      </c>
      <c r="C236" s="13">
        <f>(Tavola1!C236-Tavola1!C235)/Tavola1!C235</f>
        <v>1.2909910666778683E-2</v>
      </c>
      <c r="D236" s="13">
        <f>(Tavola1!D236-Tavola1!D235)/Tavola1!D235</f>
        <v>4.5361150624308517E-2</v>
      </c>
      <c r="E236" s="13">
        <f>(Tavola1!E236-Tavola1!E235)/Tavola1!E235</f>
        <v>6.8100869069668044E-2</v>
      </c>
      <c r="F236" s="13">
        <f>(Tavola1!F236-Tavola1!F235)/Tavola1!F235</f>
        <v>4.3844856661045532E-2</v>
      </c>
      <c r="G236" s="13">
        <f>(Tavola1!G236-Tavola1!G235)/Tavola1!G235</f>
        <v>4.0307101727447218E-2</v>
      </c>
      <c r="H236" s="13">
        <f>(Tavola1!H236-Tavola1!H235)/Tavola1!H235</f>
        <v>6.9444444444444448E-2</v>
      </c>
      <c r="I236" s="13">
        <f>(Tavola1!J236-Tavola1!J235)/Tavola1!J235</f>
        <v>7.033924680983504E-2</v>
      </c>
      <c r="J236" s="13">
        <f>(Tavola1!K236-Tavola1!K235)/Tavola1!K235</f>
        <v>1.6328080501234098E-2</v>
      </c>
      <c r="K236" s="13">
        <f>(Tavola1!L236-Tavola1!L235)/Tavola1!L235</f>
        <v>2.717391304347826E-2</v>
      </c>
    </row>
    <row r="237" spans="1:11" x14ac:dyDescent="0.2">
      <c r="A237" s="4">
        <v>44125</v>
      </c>
      <c r="B237" s="13">
        <f>(Tavola1!B237-Tavola1!B236)/Tavola1!B236</f>
        <v>1.2213851153164198E-2</v>
      </c>
      <c r="C237" s="13">
        <f>(Tavola1!C237-Tavola1!C236)/Tavola1!C236</f>
        <v>8.0637729241544564E-3</v>
      </c>
      <c r="D237" s="13">
        <f>(Tavola1!D237-Tavola1!D236)/Tavola1!D236</f>
        <v>4.2485636528575746E-2</v>
      </c>
      <c r="E237" s="13">
        <f>(Tavola1!E237-Tavola1!E236)/Tavola1!E236</f>
        <v>4.708550086701347E-2</v>
      </c>
      <c r="F237" s="13">
        <f>(Tavola1!F237-Tavola1!F236)/Tavola1!F236</f>
        <v>4.6849757673667204E-2</v>
      </c>
      <c r="G237" s="13">
        <f>(Tavola1!G237-Tavola1!G236)/Tavola1!G236</f>
        <v>4.2435424354243544E-2</v>
      </c>
      <c r="H237" s="13">
        <f>(Tavola1!H237-Tavola1!H236)/Tavola1!H236</f>
        <v>7.792207792207792E-2</v>
      </c>
      <c r="I237" s="13">
        <f>(Tavola1!J237-Tavola1!J236)/Tavola1!J236</f>
        <v>4.710671706891538E-2</v>
      </c>
      <c r="J237" s="13">
        <f>(Tavola1!K237-Tavola1!K236)/Tavola1!K236</f>
        <v>3.6988604520829443E-2</v>
      </c>
      <c r="K237" s="13">
        <f>(Tavola1!L237-Tavola1!L236)/Tavola1!L236</f>
        <v>2.9100529100529099E-2</v>
      </c>
    </row>
    <row r="238" spans="1:11" x14ac:dyDescent="0.2">
      <c r="A238" s="4">
        <v>44126</v>
      </c>
      <c r="B238" s="13">
        <f>(Tavola1!B238-Tavola1!B237)/Tavola1!B237</f>
        <v>1.2587421694906424E-2</v>
      </c>
      <c r="C238" s="13">
        <f>(Tavola1!C238-Tavola1!C237)/Tavola1!C237</f>
        <v>1.1272112264021574E-2</v>
      </c>
      <c r="D238" s="13">
        <f>(Tavola1!D238-Tavola1!D237)/Tavola1!D237</f>
        <v>5.772298767222625E-2</v>
      </c>
      <c r="E238" s="13">
        <f>(Tavola1!E238-Tavola1!E237)/Tavola1!E237</f>
        <v>8.7898089171974517E-2</v>
      </c>
      <c r="F238" s="13">
        <f>(Tavola1!F238-Tavola1!F237)/Tavola1!F237</f>
        <v>4.4753086419753084E-2</v>
      </c>
      <c r="G238" s="13">
        <f>(Tavola1!G238-Tavola1!G237)/Tavola1!G237</f>
        <v>4.0707964601769911E-2</v>
      </c>
      <c r="H238" s="13">
        <f>(Tavola1!H238-Tavola1!H237)/Tavola1!H237</f>
        <v>7.2289156626506021E-2</v>
      </c>
      <c r="I238" s="13">
        <f>(Tavola1!J238-Tavola1!J237)/Tavola1!J237</f>
        <v>9.1780061094140511E-2</v>
      </c>
      <c r="J238" s="13">
        <f>(Tavola1!K238-Tavola1!K237)/Tavola1!K237</f>
        <v>1.7654476670870115E-2</v>
      </c>
      <c r="K238" s="13">
        <f>(Tavola1!L238-Tavola1!L237)/Tavola1!L237</f>
        <v>2.056555269922879E-2</v>
      </c>
    </row>
    <row r="239" spans="1:11" x14ac:dyDescent="0.2">
      <c r="A239" s="4">
        <v>44127</v>
      </c>
      <c r="B239" s="13">
        <f>(Tavola1!B239-Tavola1!B238)/Tavola1!B238</f>
        <v>1.2885934957781078E-2</v>
      </c>
      <c r="C239" s="13">
        <f>(Tavola1!C239-Tavola1!C238)/Tavola1!C238</f>
        <v>1.1824477029054946E-2</v>
      </c>
      <c r="D239" s="13">
        <f>(Tavola1!D239-Tavola1!D238)/Tavola1!D238</f>
        <v>5.004799122446181E-2</v>
      </c>
      <c r="E239" s="13">
        <f>(Tavola1!E239-Tavola1!E238)/Tavola1!E238</f>
        <v>6.9789227166276349E-2</v>
      </c>
      <c r="F239" s="13">
        <f>(Tavola1!F239-Tavola1!F238)/Tavola1!F238</f>
        <v>7.385524372230428E-3</v>
      </c>
      <c r="G239" s="13">
        <f>(Tavola1!G239-Tavola1!G238)/Tavola1!G238</f>
        <v>8.5034013605442185E-3</v>
      </c>
      <c r="H239" s="13">
        <f>(Tavola1!H239-Tavola1!H238)/Tavola1!H238</f>
        <v>0</v>
      </c>
      <c r="I239" s="13">
        <f>(Tavola1!J239-Tavola1!J238)/Tavola1!J238</f>
        <v>7.5162151850438758E-2</v>
      </c>
      <c r="J239" s="13">
        <f>(Tavola1!K239-Tavola1!K238)/Tavola1!K238</f>
        <v>2.1773765268189062E-2</v>
      </c>
      <c r="K239" s="13">
        <f>(Tavola1!L239-Tavola1!L238)/Tavola1!L238</f>
        <v>2.7707808564231738E-2</v>
      </c>
    </row>
    <row r="240" spans="1:11" x14ac:dyDescent="0.2">
      <c r="A240" s="4">
        <v>44128</v>
      </c>
      <c r="B240" s="13">
        <f>(Tavola1!B240-Tavola1!B239)/Tavola1!B239</f>
        <v>1.1344246370301471E-2</v>
      </c>
      <c r="C240" s="13">
        <f>(Tavola1!C240-Tavola1!C239)/Tavola1!C239</f>
        <v>1.124403623822883E-2</v>
      </c>
      <c r="D240" s="13">
        <f>(Tavola1!D240-Tavola1!D239)/Tavola1!D239</f>
        <v>5.7848002089318361E-2</v>
      </c>
      <c r="E240" s="13">
        <f>(Tavola1!E240-Tavola1!E239)/Tavola1!E239</f>
        <v>8.2421190893169877E-2</v>
      </c>
      <c r="F240" s="13">
        <f>(Tavola1!F240-Tavola1!F239)/Tavola1!F239</f>
        <v>2.0527859237536656E-2</v>
      </c>
      <c r="G240" s="13">
        <f>(Tavola1!G240-Tavola1!G239)/Tavola1!G239</f>
        <v>2.1922428330522766E-2</v>
      </c>
      <c r="H240" s="13">
        <f>(Tavola1!H240-Tavola1!H239)/Tavola1!H239</f>
        <v>1.1235955056179775E-2</v>
      </c>
      <c r="I240" s="13">
        <f>(Tavola1!J240-Tavola1!J239)/Tavola1!J239</f>
        <v>8.7414241779039503E-2</v>
      </c>
      <c r="J240" s="13">
        <f>(Tavola1!K240-Tavola1!K239)/Tavola1!K239</f>
        <v>2.1483021483021482E-2</v>
      </c>
      <c r="K240" s="13">
        <f>(Tavola1!L240-Tavola1!L239)/Tavola1!L239</f>
        <v>2.2058823529411766E-2</v>
      </c>
    </row>
    <row r="241" spans="1:11" x14ac:dyDescent="0.2">
      <c r="A241" s="4">
        <v>44129</v>
      </c>
      <c r="B241" s="13">
        <f>(Tavola1!B241-Tavola1!B240)/Tavola1!B240</f>
        <v>8.1502547248877046E-3</v>
      </c>
      <c r="C241" s="13">
        <f>(Tavola1!C241-Tavola1!C240)/Tavola1!C240</f>
        <v>8.4684740401733457E-3</v>
      </c>
      <c r="D241" s="13">
        <f>(Tavola1!D241-Tavola1!D240)/Tavola1!D240</f>
        <v>4.2895938772990992E-2</v>
      </c>
      <c r="E241" s="13">
        <f>(Tavola1!E241-Tavola1!E240)/Tavola1!E240</f>
        <v>6.7347557892607948E-2</v>
      </c>
      <c r="F241" s="13">
        <f>(Tavola1!F241-Tavola1!F240)/Tavola1!F240</f>
        <v>5.8908045977011492E-2</v>
      </c>
      <c r="G241" s="13">
        <f>(Tavola1!G241-Tavola1!G240)/Tavola1!G240</f>
        <v>5.9405940594059403E-2</v>
      </c>
      <c r="H241" s="13">
        <f>(Tavola1!H241-Tavola1!H240)/Tavola1!H240</f>
        <v>5.5555555555555552E-2</v>
      </c>
      <c r="I241" s="13">
        <f>(Tavola1!J241-Tavola1!J240)/Tavola1!J240</f>
        <v>6.798651147612314E-2</v>
      </c>
      <c r="J241" s="13">
        <f>(Tavola1!K241-Tavola1!K240)/Tavola1!K240</f>
        <v>3.0529172320217096E-3</v>
      </c>
      <c r="K241" s="13">
        <f>(Tavola1!L241-Tavola1!L240)/Tavola1!L240</f>
        <v>2.6378896882494004E-2</v>
      </c>
    </row>
    <row r="242" spans="1:11" x14ac:dyDescent="0.2">
      <c r="A242" s="4">
        <v>44130</v>
      </c>
      <c r="B242" s="13">
        <f>(Tavola1!B242-Tavola1!B241)/Tavola1!B241</f>
        <v>7.7465435564045204E-3</v>
      </c>
      <c r="C242" s="13">
        <f>(Tavola1!C242-Tavola1!C241)/Tavola1!C241</f>
        <v>6.9058111316506491E-3</v>
      </c>
      <c r="D242" s="13">
        <f>(Tavola1!D242-Tavola1!D241)/Tavola1!D241</f>
        <v>3.3615434692548976E-2</v>
      </c>
      <c r="E242" s="13">
        <f>(Tavola1!E242-Tavola1!E241)/Tavola1!E241</f>
        <v>3.6949313121743252E-2</v>
      </c>
      <c r="F242" s="13">
        <f>(Tavola1!F242-Tavola1!F241)/Tavola1!F241</f>
        <v>5.1560379918588875E-2</v>
      </c>
      <c r="G242" s="13">
        <f>(Tavola1!G242-Tavola1!G241)/Tavola1!G241</f>
        <v>5.4517133956386292E-2</v>
      </c>
      <c r="H242" s="13">
        <f>(Tavola1!H242-Tavola1!H241)/Tavola1!H241</f>
        <v>3.1578947368421054E-2</v>
      </c>
      <c r="I242" s="13">
        <f>(Tavola1!J242-Tavola1!J241)/Tavola1!J241</f>
        <v>3.5852515787329398E-2</v>
      </c>
      <c r="J242" s="13">
        <f>(Tavola1!K242-Tavola1!K241)/Tavola1!K241</f>
        <v>2.8238079134257695E-2</v>
      </c>
      <c r="K242" s="13">
        <f>(Tavola1!L242-Tavola1!L241)/Tavola1!L241</f>
        <v>2.5700934579439252E-2</v>
      </c>
    </row>
    <row r="243" spans="1:11" x14ac:dyDescent="0.2">
      <c r="A243" s="4">
        <v>44131</v>
      </c>
      <c r="B243" s="13">
        <f>(Tavola1!B243-Tavola1!B242)/Tavola1!B242</f>
        <v>1.1314219861059403E-2</v>
      </c>
      <c r="C243" s="13">
        <f>(Tavola1!C243-Tavola1!C242)/Tavola1!C242</f>
        <v>9.5513622274185656E-3</v>
      </c>
      <c r="D243" s="13">
        <f>(Tavola1!D243-Tavola1!D242)/Tavola1!D242</f>
        <v>4.9241339822502145E-2</v>
      </c>
      <c r="E243" s="13">
        <f>(Tavola1!E243-Tavola1!E242)/Tavola1!E242</f>
        <v>7.208771128369118E-2</v>
      </c>
      <c r="F243" s="13">
        <f>(Tavola1!F243-Tavola1!F242)/Tavola1!F242</f>
        <v>7.0967741935483872E-2</v>
      </c>
      <c r="G243" s="13">
        <f>(Tavola1!G243-Tavola1!G242)/Tavola1!G242</f>
        <v>7.3855243722304287E-2</v>
      </c>
      <c r="H243" s="13">
        <f>(Tavola1!H243-Tavola1!H242)/Tavola1!H242</f>
        <v>5.1020408163265307E-2</v>
      </c>
      <c r="I243" s="13">
        <f>(Tavola1!J243-Tavola1!J242)/Tavola1!J242</f>
        <v>7.2173058013765973E-2</v>
      </c>
      <c r="J243" s="13">
        <f>(Tavola1!K243-Tavola1!K242)/Tavola1!K242</f>
        <v>1.0031244861042591E-2</v>
      </c>
      <c r="K243" s="13">
        <f>(Tavola1!L243-Tavola1!L242)/Tavola1!L242</f>
        <v>2.2779043280182234E-2</v>
      </c>
    </row>
    <row r="244" spans="1:11" x14ac:dyDescent="0.2">
      <c r="A244" s="4">
        <v>44132</v>
      </c>
      <c r="B244" s="13">
        <f>(Tavola1!B244-Tavola1!B243)/Tavola1!B243</f>
        <v>1.145495844350654E-2</v>
      </c>
      <c r="C244" s="13">
        <f>(Tavola1!C244-Tavola1!C243)/Tavola1!C243</f>
        <v>9.3554197657482185E-3</v>
      </c>
      <c r="D244" s="13">
        <f>(Tavola1!D244-Tavola1!D243)/Tavola1!D243</f>
        <v>3.8635743519781718E-2</v>
      </c>
      <c r="E244" s="13">
        <f>(Tavola1!E244-Tavola1!E243)/Tavola1!E243</f>
        <v>3.8690983466848475E-2</v>
      </c>
      <c r="F244" s="13">
        <f>(Tavola1!F244-Tavola1!F243)/Tavola1!F243</f>
        <v>8.1927710843373497E-2</v>
      </c>
      <c r="G244" s="13">
        <f>(Tavola1!G244-Tavola1!G243)/Tavola1!G243</f>
        <v>8.2530949105914714E-2</v>
      </c>
      <c r="H244" s="13">
        <f>(Tavola1!H244-Tavola1!H243)/Tavola1!H243</f>
        <v>7.7669902912621352E-2</v>
      </c>
      <c r="I244" s="13">
        <f>(Tavola1!J244-Tavola1!J243)/Tavola1!J243</f>
        <v>3.539985326485693E-2</v>
      </c>
      <c r="J244" s="13">
        <f>(Tavola1!K244-Tavola1!K243)/Tavola1!K243</f>
        <v>3.9726473461413218E-2</v>
      </c>
      <c r="K244" s="13">
        <f>(Tavola1!L244-Tavola1!L243)/Tavola1!L243</f>
        <v>2.2271714922048998E-2</v>
      </c>
    </row>
    <row r="245" spans="1:11" x14ac:dyDescent="0.2">
      <c r="A245" s="4">
        <v>44133</v>
      </c>
      <c r="B245" s="13">
        <f>(Tavola1!B245-Tavola1!B244)/Tavola1!B244</f>
        <v>1.0912935135543306E-2</v>
      </c>
      <c r="C245" s="13">
        <f>(Tavola1!C245-Tavola1!C244)/Tavola1!C244</f>
        <v>9.5462133211515234E-3</v>
      </c>
      <c r="D245" s="13">
        <f>(Tavola1!D245-Tavola1!D244)/Tavola1!D244</f>
        <v>4.1454316187674041E-2</v>
      </c>
      <c r="E245" s="13">
        <f>(Tavola1!E245-Tavola1!E244)/Tavola1!E244</f>
        <v>4.5700689202494253E-2</v>
      </c>
      <c r="F245" s="13">
        <f>(Tavola1!F245-Tavola1!F244)/Tavola1!F244</f>
        <v>6.2360801781737196E-2</v>
      </c>
      <c r="G245" s="13">
        <f>(Tavola1!G245-Tavola1!G244)/Tavola1!G244</f>
        <v>6.607369758576874E-2</v>
      </c>
      <c r="H245" s="13">
        <f>(Tavola1!H245-Tavola1!H244)/Tavola1!H244</f>
        <v>3.6036036036036036E-2</v>
      </c>
      <c r="I245" s="13">
        <f>(Tavola1!J245-Tavola1!J244)/Tavola1!J244</f>
        <v>4.4375553587245348E-2</v>
      </c>
      <c r="J245" s="13">
        <f>(Tavola1!K245-Tavola1!K244)/Tavola1!K244</f>
        <v>3.4293767616661447E-2</v>
      </c>
      <c r="K245" s="13">
        <f>(Tavola1!L245-Tavola1!L244)/Tavola1!L244</f>
        <v>2.8322440087145968E-2</v>
      </c>
    </row>
    <row r="246" spans="1:11" x14ac:dyDescent="0.2">
      <c r="A246" s="4">
        <v>44134</v>
      </c>
      <c r="B246" s="13">
        <f>(Tavola1!B246-Tavola1!B245)/Tavola1!B245</f>
        <v>1.0895221818529496E-2</v>
      </c>
      <c r="C246" s="13">
        <f>(Tavola1!C246-Tavola1!C245)/Tavola1!C245</f>
        <v>9.8302074302750939E-3</v>
      </c>
      <c r="D246" s="13">
        <f>(Tavola1!D246-Tavola1!D245)/Tavola1!D245</f>
        <v>4.9641812127938653E-2</v>
      </c>
      <c r="E246" s="13">
        <f>(Tavola1!E246-Tavola1!E245)/Tavola1!E245</f>
        <v>6.4260494311494706E-2</v>
      </c>
      <c r="F246" s="13">
        <f>(Tavola1!F246-Tavola1!F245)/Tavola1!F245</f>
        <v>6.0796645702306078E-2</v>
      </c>
      <c r="G246" s="13">
        <f>(Tavola1!G246-Tavola1!G245)/Tavola1!G245</f>
        <v>6.6746126340882006E-2</v>
      </c>
      <c r="H246" s="13">
        <f>(Tavola1!H246-Tavola1!H245)/Tavola1!H245</f>
        <v>1.7391304347826087E-2</v>
      </c>
      <c r="I246" s="13">
        <f>(Tavola1!J246-Tavola1!J245)/Tavola1!J245</f>
        <v>6.4540751420575013E-2</v>
      </c>
      <c r="J246" s="13">
        <f>(Tavola1!K246-Tavola1!K245)/Tavola1!K245</f>
        <v>2.3164269492808479E-2</v>
      </c>
      <c r="K246" s="13">
        <f>(Tavola1!L246-Tavola1!L245)/Tavola1!L245</f>
        <v>2.5423728813559324E-2</v>
      </c>
    </row>
    <row r="247" spans="1:11" x14ac:dyDescent="0.2">
      <c r="A247" s="4">
        <v>44135</v>
      </c>
      <c r="B247" s="13">
        <f>(Tavola1!B247-Tavola1!B246)/Tavola1!B246</f>
        <v>1.1979269037003321E-2</v>
      </c>
      <c r="C247" s="13">
        <f>(Tavola1!C247-Tavola1!C246)/Tavola1!C246</f>
        <v>1.1103922073625516E-2</v>
      </c>
      <c r="D247" s="13">
        <f>(Tavola1!D247-Tavola1!D246)/Tavola1!D246</f>
        <v>4.5756031913870995E-2</v>
      </c>
      <c r="E247" s="13">
        <f>(Tavola1!E247-Tavola1!E246)/Tavola1!E246</f>
        <v>6.4730168092008253E-2</v>
      </c>
      <c r="F247" s="13">
        <f>(Tavola1!F247-Tavola1!F246)/Tavola1!F246</f>
        <v>7.1146245059288543E-2</v>
      </c>
      <c r="G247" s="13">
        <f>(Tavola1!G247-Tavola1!G246)/Tavola1!G246</f>
        <v>7.4860335195530731E-2</v>
      </c>
      <c r="H247" s="13">
        <f>(Tavola1!H247-Tavola1!H246)/Tavola1!H246</f>
        <v>4.2735042735042736E-2</v>
      </c>
      <c r="I247" s="13">
        <f>(Tavola1!J247-Tavola1!J246)/Tavola1!J246</f>
        <v>6.4212874442319948E-2</v>
      </c>
      <c r="J247" s="13">
        <f>(Tavola1!K247-Tavola1!K246)/Tavola1!K246</f>
        <v>8.2864752885469066E-3</v>
      </c>
      <c r="K247" s="13">
        <f>(Tavola1!L247-Tavola1!L246)/Tavola1!L246</f>
        <v>3.71900826446281E-2</v>
      </c>
    </row>
    <row r="248" spans="1:11" x14ac:dyDescent="0.2">
      <c r="A248" s="4">
        <v>44136</v>
      </c>
      <c r="B248" s="13">
        <f>(Tavola1!B248-Tavola1!B247)/Tavola1!B247</f>
        <v>1.2481472016355737E-2</v>
      </c>
      <c r="C248" s="13">
        <f>(Tavola1!C248-Tavola1!C247)/Tavola1!C247</f>
        <v>1.0747967412328478E-2</v>
      </c>
      <c r="D248" s="13">
        <f>(Tavola1!D248-Tavola1!D247)/Tavola1!D247</f>
        <v>5.0326316757054873E-2</v>
      </c>
      <c r="E248" s="13">
        <f>(Tavola1!E248-Tavola1!E247)/Tavola1!E247</f>
        <v>6.1071873701703368E-2</v>
      </c>
      <c r="F248" s="13">
        <f>(Tavola1!F248-Tavola1!F247)/Tavola1!F247</f>
        <v>4.3357933579335796E-2</v>
      </c>
      <c r="G248" s="13">
        <f>(Tavola1!G248-Tavola1!G247)/Tavola1!G247</f>
        <v>3.8461538461538464E-2</v>
      </c>
      <c r="H248" s="13">
        <f>(Tavola1!H248-Tavola1!H247)/Tavola1!H247</f>
        <v>8.1967213114754092E-2</v>
      </c>
      <c r="I248" s="13">
        <f>(Tavola1!J248-Tavola1!J247)/Tavola1!J247</f>
        <v>6.2509357688276687E-2</v>
      </c>
      <c r="J248" s="13">
        <f>(Tavola1!K248-Tavola1!K247)/Tavola1!K247</f>
        <v>2.8911065453478133E-2</v>
      </c>
      <c r="K248" s="13">
        <f>(Tavola1!L248-Tavola1!L247)/Tavola1!L247</f>
        <v>3.1872509960159362E-2</v>
      </c>
    </row>
    <row r="249" spans="1:11" x14ac:dyDescent="0.2">
      <c r="A249" s="4">
        <v>44137</v>
      </c>
      <c r="B249" s="13">
        <f>(Tavola1!B249-Tavola1!B248)/Tavola1!B248</f>
        <v>1.1587689414153885E-2</v>
      </c>
      <c r="C249" s="13">
        <f>(Tavola1!C249-Tavola1!C248)/Tavola1!C248</f>
        <v>9.8141257847202869E-3</v>
      </c>
      <c r="D249" s="13">
        <f>(Tavola1!D249-Tavola1!D248)/Tavola1!D248</f>
        <v>4.48081214720168E-2</v>
      </c>
      <c r="E249" s="13">
        <f>(Tavola1!E249-Tavola1!E248)/Tavola1!E248</f>
        <v>4.8290263638736619E-2</v>
      </c>
      <c r="F249" s="13">
        <f>(Tavola1!F249-Tavola1!F248)/Tavola1!F248</f>
        <v>3.1830238726790451E-2</v>
      </c>
      <c r="G249" s="13">
        <f>(Tavola1!G249-Tavola1!G248)/Tavola1!G248</f>
        <v>2.6026026026026026E-2</v>
      </c>
      <c r="H249" s="13">
        <f>(Tavola1!H249-Tavola1!H248)/Tavola1!H248</f>
        <v>7.575757575757576E-2</v>
      </c>
      <c r="I249" s="13">
        <f>(Tavola1!J249-Tavola1!J248)/Tavola1!J248</f>
        <v>4.9601916437680547E-2</v>
      </c>
      <c r="J249" s="13">
        <f>(Tavola1!K249-Tavola1!K248)/Tavola1!K248</f>
        <v>3.7940379403794036E-2</v>
      </c>
      <c r="K249" s="13">
        <f>(Tavola1!L249-Tavola1!L248)/Tavola1!L248</f>
        <v>3.4749034749034749E-2</v>
      </c>
    </row>
    <row r="250" spans="1:11" x14ac:dyDescent="0.2">
      <c r="A250" s="4">
        <v>44138</v>
      </c>
      <c r="B250" s="13">
        <f>(Tavola1!B250-Tavola1!B249)/Tavola1!B249</f>
        <v>1.1427862597596655E-2</v>
      </c>
      <c r="C250" s="13">
        <f>(Tavola1!C250-Tavola1!C249)/Tavola1!C249</f>
        <v>8.8381737687222798E-3</v>
      </c>
      <c r="D250" s="13">
        <f>(Tavola1!D250-Tavola1!D249)/Tavola1!D249</f>
        <v>4.3891611173933073E-2</v>
      </c>
      <c r="E250" s="13">
        <f>(Tavola1!E250-Tavola1!E249)/Tavola1!E249</f>
        <v>4.6190239043824702E-2</v>
      </c>
      <c r="F250" s="13">
        <f>(Tavola1!F250-Tavola1!F249)/Tavola1!F249</f>
        <v>4.7129391602399318E-2</v>
      </c>
      <c r="G250" s="13">
        <f>(Tavola1!G250-Tavola1!G249)/Tavola1!G249</f>
        <v>4.5853658536585365E-2</v>
      </c>
      <c r="H250" s="13">
        <f>(Tavola1!H250-Tavola1!H249)/Tavola1!H249</f>
        <v>5.6338028169014086E-2</v>
      </c>
      <c r="I250" s="13">
        <f>(Tavola1!J250-Tavola1!J249)/Tavola1!J249</f>
        <v>4.6116667785460162E-2</v>
      </c>
      <c r="J250" s="13">
        <f>(Tavola1!K250-Tavola1!K249)/Tavola1!K249</f>
        <v>4.012642572488663E-2</v>
      </c>
      <c r="K250" s="13">
        <f>(Tavola1!L250-Tavola1!L249)/Tavola1!L249</f>
        <v>2.6119402985074626E-2</v>
      </c>
    </row>
    <row r="251" spans="1:11" x14ac:dyDescent="0.2">
      <c r="A251" s="4">
        <v>44139</v>
      </c>
      <c r="B251" s="13">
        <f>(Tavola1!B251-Tavola1!B250)/Tavola1!B250</f>
        <v>1.321734325197957E-2</v>
      </c>
      <c r="C251" s="13">
        <f>(Tavola1!C251-Tavola1!C250)/Tavola1!C250</f>
        <v>1.2855528158674866E-2</v>
      </c>
      <c r="D251" s="13">
        <f>(Tavola1!D251-Tavola1!D250)/Tavola1!D250</f>
        <v>4.633901705115346E-2</v>
      </c>
      <c r="E251" s="13">
        <f>(Tavola1!E251-Tavola1!E250)/Tavola1!E250</f>
        <v>4.831607759133643E-2</v>
      </c>
      <c r="F251" s="13">
        <f>(Tavola1!F251-Tavola1!F250)/Tavola1!F250</f>
        <v>2.5368248772504091E-2</v>
      </c>
      <c r="G251" s="13">
        <f>(Tavola1!G251-Tavola1!G250)/Tavola1!G250</f>
        <v>3.0783582089552237E-2</v>
      </c>
      <c r="H251" s="13">
        <f>(Tavola1!H251-Tavola1!H250)/Tavola1!H250</f>
        <v>-1.3333333333333334E-2</v>
      </c>
      <c r="I251" s="13">
        <f>(Tavola1!J251-Tavola1!J250)/Tavola1!J250</f>
        <v>5.0115503080082134E-2</v>
      </c>
      <c r="J251" s="13">
        <f>(Tavola1!K251-Tavola1!K250)/Tavola1!K250</f>
        <v>4.2806183115338882E-2</v>
      </c>
      <c r="K251" s="13">
        <f>(Tavola1!L251-Tavola1!L250)/Tavola1!L250</f>
        <v>3.4545454545454546E-2</v>
      </c>
    </row>
    <row r="252" spans="1:11" x14ac:dyDescent="0.2">
      <c r="A252" s="4">
        <v>44140</v>
      </c>
      <c r="B252" s="13">
        <f>(Tavola1!B252-Tavola1!B251)/Tavola1!B251</f>
        <v>1.3213272542354959E-2</v>
      </c>
      <c r="C252" s="13">
        <f>(Tavola1!C252-Tavola1!C251)/Tavola1!C251</f>
        <v>1.1300411032346459E-2</v>
      </c>
      <c r="D252" s="13">
        <f>(Tavola1!D252-Tavola1!D251)/Tavola1!D251</f>
        <v>5.0690184049079753E-2</v>
      </c>
      <c r="E252" s="13">
        <f>(Tavola1!E252-Tavola1!E251)/Tavola1!E251</f>
        <v>5.1538199568623003E-2</v>
      </c>
      <c r="F252" s="13">
        <f>(Tavola1!F252-Tavola1!F251)/Tavola1!F251</f>
        <v>4.0702314445331206E-2</v>
      </c>
      <c r="G252" s="13">
        <f>(Tavola1!G252-Tavola1!G251)/Tavola1!G251</f>
        <v>3.8009049773755653E-2</v>
      </c>
      <c r="H252" s="13">
        <f>(Tavola1!H252-Tavola1!H251)/Tavola1!H251</f>
        <v>6.0810810810810814E-2</v>
      </c>
      <c r="I252" s="13">
        <f>(Tavola1!J252-Tavola1!J251)/Tavola1!J251</f>
        <v>5.2367858234036051E-2</v>
      </c>
      <c r="J252" s="13">
        <f>(Tavola1!K252-Tavola1!K251)/Tavola1!K251</f>
        <v>4.928417585202078E-2</v>
      </c>
      <c r="K252" s="13">
        <f>(Tavola1!L252-Tavola1!L251)/Tavola1!L251</f>
        <v>4.3936731107205626E-2</v>
      </c>
    </row>
    <row r="253" spans="1:11" x14ac:dyDescent="0.2">
      <c r="A253" s="4">
        <v>44141</v>
      </c>
      <c r="B253" s="13">
        <f>(Tavola1!B253-Tavola1!B252)/Tavola1!B252</f>
        <v>1.3079407451348724E-2</v>
      </c>
      <c r="C253" s="13">
        <f>(Tavola1!C253-Tavola1!C252)/Tavola1!C252</f>
        <v>1.1007243260861456E-2</v>
      </c>
      <c r="D253" s="13">
        <f>(Tavola1!D253-Tavola1!D252)/Tavola1!D252</f>
        <v>5.1930516020728415E-2</v>
      </c>
      <c r="E253" s="13">
        <f>(Tavola1!E253-Tavola1!E252)/Tavola1!E252</f>
        <v>5.3276476303573357E-2</v>
      </c>
      <c r="F253" s="13">
        <f>(Tavola1!F253-Tavola1!F252)/Tavola1!F252</f>
        <v>9.202453987730062E-3</v>
      </c>
      <c r="G253" s="13">
        <f>(Tavola1!G253-Tavola1!G252)/Tavola1!G252</f>
        <v>8.7183958151700082E-3</v>
      </c>
      <c r="H253" s="13">
        <f>(Tavola1!H253-Tavola1!H252)/Tavola1!H252</f>
        <v>1.2738853503184714E-2</v>
      </c>
      <c r="I253" s="13">
        <f>(Tavola1!J253-Tavola1!J252)/Tavola1!J252</f>
        <v>5.6613633724306119E-2</v>
      </c>
      <c r="J253" s="13">
        <f>(Tavola1!K253-Tavola1!K252)/Tavola1!K252</f>
        <v>4.8539000241487565E-2</v>
      </c>
      <c r="K253" s="13">
        <f>(Tavola1!L253-Tavola1!L252)/Tavola1!L252</f>
        <v>5.7239057239057242E-2</v>
      </c>
    </row>
    <row r="254" spans="1:11" x14ac:dyDescent="0.2">
      <c r="A254" s="4">
        <v>44142</v>
      </c>
      <c r="B254" s="13">
        <f>(Tavola1!B254-Tavola1!B253)/Tavola1!B253</f>
        <v>1.1427696203012054E-2</v>
      </c>
      <c r="C254" s="13">
        <f>(Tavola1!C254-Tavola1!C253)/Tavola1!C253</f>
        <v>1.0877692476505467E-2</v>
      </c>
      <c r="D254" s="13">
        <f>(Tavola1!D254-Tavola1!D253)/Tavola1!D253</f>
        <v>4.7285342584562011E-2</v>
      </c>
      <c r="E254" s="13">
        <f>(Tavola1!E254-Tavola1!E253)/Tavola1!E253</f>
        <v>6.2727412494234608E-2</v>
      </c>
      <c r="F254" s="13">
        <f>(Tavola1!F254-Tavola1!F253)/Tavola1!F253</f>
        <v>1.0638297872340425E-2</v>
      </c>
      <c r="G254" s="13">
        <f>(Tavola1!G254-Tavola1!G253)/Tavola1!G253</f>
        <v>3.4572169403630079E-3</v>
      </c>
      <c r="H254" s="13">
        <f>(Tavola1!H254-Tavola1!H253)/Tavola1!H253</f>
        <v>6.2893081761006289E-2</v>
      </c>
      <c r="I254" s="13">
        <f>(Tavola1!J254-Tavola1!J253)/Tavola1!J253</f>
        <v>6.6494477111611799E-2</v>
      </c>
      <c r="J254" s="13">
        <f>(Tavola1!K254-Tavola1!K253)/Tavola1!K253</f>
        <v>1.1976047904191617E-2</v>
      </c>
      <c r="K254" s="13">
        <f>(Tavola1!L254-Tavola1!L253)/Tavola1!L253</f>
        <v>5.5732484076433123E-2</v>
      </c>
    </row>
    <row r="255" spans="1:11" x14ac:dyDescent="0.2">
      <c r="A255" s="4">
        <v>44143</v>
      </c>
      <c r="B255" s="13">
        <f>(Tavola1!B255-Tavola1!B254)/Tavola1!B254</f>
        <v>9.2388099705172869E-3</v>
      </c>
      <c r="C255" s="13">
        <f>(Tavola1!C255-Tavola1!C254)/Tavola1!C254</f>
        <v>8.6550062631121898E-3</v>
      </c>
      <c r="D255" s="13">
        <f>(Tavola1!D255-Tavola1!D254)/Tavola1!D254</f>
        <v>3.5875182191599311E-2</v>
      </c>
      <c r="E255" s="13">
        <f>(Tavola1!E255-Tavola1!E254)/Tavola1!E254</f>
        <v>3.5202777643825046E-2</v>
      </c>
      <c r="F255" s="13">
        <f>(Tavola1!F255-Tavola1!F254)/Tavola1!F254</f>
        <v>7.2932330827067668E-2</v>
      </c>
      <c r="G255" s="13">
        <f>(Tavola1!G255-Tavola1!G254)/Tavola1!G254</f>
        <v>7.6658053402239454E-2</v>
      </c>
      <c r="H255" s="13">
        <f>(Tavola1!H255-Tavola1!H254)/Tavola1!H254</f>
        <v>4.7337278106508875E-2</v>
      </c>
      <c r="I255" s="13">
        <f>(Tavola1!J255-Tavola1!J254)/Tavola1!J254</f>
        <v>3.2617096923790383E-2</v>
      </c>
      <c r="J255" s="13">
        <f>(Tavola1!K255-Tavola1!K254)/Tavola1!K254</f>
        <v>3.8689121529358217E-2</v>
      </c>
      <c r="K255" s="13">
        <f>(Tavola1!L255-Tavola1!L254)/Tavola1!L254</f>
        <v>1.9607843137254902E-2</v>
      </c>
    </row>
    <row r="256" spans="1:11" x14ac:dyDescent="0.2">
      <c r="A256" s="4">
        <v>44144</v>
      </c>
      <c r="B256" s="13">
        <f>(Tavola1!B256-Tavola1!B255)/Tavola1!B255</f>
        <v>1.1231001707622156E-2</v>
      </c>
      <c r="C256" s="13">
        <f>(Tavola1!C256-Tavola1!C255)/Tavola1!C255</f>
        <v>9.3235786542428482E-3</v>
      </c>
      <c r="D256" s="13">
        <f>(Tavola1!D256-Tavola1!D255)/Tavola1!D255</f>
        <v>3.2714016181126286E-2</v>
      </c>
      <c r="E256" s="13">
        <f>(Tavola1!E256-Tavola1!E255)/Tavola1!E255</f>
        <v>2.1987236223040014E-2</v>
      </c>
      <c r="F256" s="13">
        <f>(Tavola1!F256-Tavola1!F255)/Tavola1!F255</f>
        <v>4.4148563419761741E-2</v>
      </c>
      <c r="G256" s="13">
        <f>(Tavola1!G256-Tavola1!G255)/Tavola1!G255</f>
        <v>4.24E-2</v>
      </c>
      <c r="H256" s="13">
        <f>(Tavola1!H256-Tavola1!H255)/Tavola1!H255</f>
        <v>5.6497175141242938E-2</v>
      </c>
      <c r="I256" s="13">
        <f>(Tavola1!J256-Tavola1!J255)/Tavola1!J255</f>
        <v>2.0409181636726548E-2</v>
      </c>
      <c r="J256" s="13">
        <f>(Tavola1!K256-Tavola1!K255)/Tavola1!K255</f>
        <v>5.7405784399649433E-2</v>
      </c>
      <c r="K256" s="13">
        <f>(Tavola1!L256-Tavola1!L255)/Tavola1!L255</f>
        <v>3.9940828402366867E-2</v>
      </c>
    </row>
    <row r="257" spans="1:11" x14ac:dyDescent="0.2">
      <c r="A257" s="4">
        <v>44145</v>
      </c>
      <c r="B257" s="13">
        <f>(Tavola1!B257-Tavola1!B256)/Tavola1!B256</f>
        <v>1.1628884173372272E-2</v>
      </c>
      <c r="C257" s="13">
        <f>(Tavola1!C257-Tavola1!C256)/Tavola1!C256</f>
        <v>1.1347252730662682E-2</v>
      </c>
      <c r="D257" s="13">
        <f>(Tavola1!D257-Tavola1!D256)/Tavola1!D256</f>
        <v>3.7189570818108628E-2</v>
      </c>
      <c r="E257" s="13">
        <f>(Tavola1!E257-Tavola1!E256)/Tavola1!E256</f>
        <v>4.070376954282328E-2</v>
      </c>
      <c r="F257" s="13">
        <f>(Tavola1!F257-Tavola1!F256)/Tavola1!F256</f>
        <v>3.5570469798657717E-2</v>
      </c>
      <c r="G257" s="13">
        <f>(Tavola1!G257-Tavola1!G256)/Tavola1!G256</f>
        <v>3.4535686876438987E-2</v>
      </c>
      <c r="H257" s="13">
        <f>(Tavola1!H257-Tavola1!H256)/Tavola1!H256</f>
        <v>4.2780748663101602E-2</v>
      </c>
      <c r="I257" s="13">
        <f>(Tavola1!J257-Tavola1!J256)/Tavola1!J256</f>
        <v>4.1077803315565556E-2</v>
      </c>
      <c r="J257" s="13">
        <f>(Tavola1!K257-Tavola1!K256)/Tavola1!K256</f>
        <v>2.8595109821798591E-2</v>
      </c>
      <c r="K257" s="13">
        <f>(Tavola1!L257-Tavola1!L256)/Tavola1!L256</f>
        <v>4.5519203413940258E-2</v>
      </c>
    </row>
    <row r="258" spans="1:11" x14ac:dyDescent="0.2">
      <c r="A258" s="4">
        <v>44146</v>
      </c>
      <c r="B258" s="13">
        <f>(Tavola1!B258-Tavola1!B257)/Tavola1!B257</f>
        <v>1.2771155024350734E-2</v>
      </c>
      <c r="C258" s="13">
        <f>(Tavola1!C258-Tavola1!C257)/Tavola1!C257</f>
        <v>1.1113578307250509E-2</v>
      </c>
      <c r="D258" s="13">
        <f>(Tavola1!D258-Tavola1!D257)/Tavola1!D257</f>
        <v>4.439468577399612E-2</v>
      </c>
      <c r="E258" s="13">
        <f>(Tavola1!E258-Tavola1!E257)/Tavola1!E257</f>
        <v>3.2060266292922211E-2</v>
      </c>
      <c r="F258" s="13">
        <f>(Tavola1!F258-Tavola1!F257)/Tavola1!F257</f>
        <v>2.2683084899546339E-2</v>
      </c>
      <c r="G258" s="13">
        <f>(Tavola1!G258-Tavola1!G257)/Tavola1!G257</f>
        <v>2.0771513353115726E-2</v>
      </c>
      <c r="H258" s="13">
        <f>(Tavola1!H258-Tavola1!H257)/Tavola1!H257</f>
        <v>3.5897435897435895E-2</v>
      </c>
      <c r="I258" s="13">
        <f>(Tavola1!J258-Tavola1!J257)/Tavola1!J257</f>
        <v>3.2739912630936167E-2</v>
      </c>
      <c r="J258" s="13">
        <f>(Tavola1!K258-Tavola1!K257)/Tavola1!K257</f>
        <v>7.3327961321514909E-2</v>
      </c>
      <c r="K258" s="13">
        <f>(Tavola1!L258-Tavola1!L257)/Tavola1!L257</f>
        <v>3.6734693877551024E-2</v>
      </c>
    </row>
    <row r="259" spans="1:11" x14ac:dyDescent="0.2">
      <c r="A259" s="4">
        <v>44147</v>
      </c>
      <c r="B259" s="13">
        <f>(Tavola1!B259-Tavola1!B258)/Tavola1!B258</f>
        <v>1.2117957518580654E-2</v>
      </c>
      <c r="C259" s="13">
        <f>(Tavola1!C259-Tavola1!C258)/Tavola1!C258</f>
        <v>1.16945358448504E-2</v>
      </c>
      <c r="D259" s="13">
        <f>(Tavola1!D259-Tavola1!D258)/Tavola1!D258</f>
        <v>4.8367731976445026E-2</v>
      </c>
      <c r="E259" s="13">
        <f>(Tavola1!E259-Tavola1!E258)/Tavola1!E258</f>
        <v>5.729078254965201E-2</v>
      </c>
      <c r="F259" s="13">
        <f>(Tavola1!F259-Tavola1!F258)/Tavola1!F258</f>
        <v>1.1406844106463879E-2</v>
      </c>
      <c r="G259" s="13">
        <f>(Tavola1!G259-Tavola1!G258)/Tavola1!G258</f>
        <v>1.0901162790697675E-2</v>
      </c>
      <c r="H259" s="13">
        <f>(Tavola1!H259-Tavola1!H258)/Tavola1!H258</f>
        <v>1.4851485148514851E-2</v>
      </c>
      <c r="I259" s="13">
        <f>(Tavola1!J259-Tavola1!J258)/Tavola1!J258</f>
        <v>6.0584008005094149E-2</v>
      </c>
      <c r="J259" s="13">
        <f>(Tavola1!K259-Tavola1!K258)/Tavola1!K258</f>
        <v>2.834084084084084E-2</v>
      </c>
      <c r="K259" s="13">
        <f>(Tavola1!L259-Tavola1!L258)/Tavola1!L258</f>
        <v>5.2493438320209973E-2</v>
      </c>
    </row>
    <row r="260" spans="1:11" x14ac:dyDescent="0.2">
      <c r="A260" s="4">
        <v>44148</v>
      </c>
      <c r="B260" s="13">
        <f>(Tavola1!B260-Tavola1!B259)/Tavola1!B259</f>
        <v>1.2937791723966762E-2</v>
      </c>
      <c r="C260" s="13">
        <f>(Tavola1!C260-Tavola1!C259)/Tavola1!C259</f>
        <v>1.1570299189732477E-2</v>
      </c>
      <c r="D260" s="13">
        <f>(Tavola1!D260-Tavola1!D259)/Tavola1!D259</f>
        <v>4.6545236407264004E-2</v>
      </c>
      <c r="E260" s="13">
        <f>(Tavola1!E260-Tavola1!E259)/Tavola1!E259</f>
        <v>5.5069438869711808E-2</v>
      </c>
      <c r="F260" s="13">
        <f>(Tavola1!F260-Tavola1!F259)/Tavola1!F259</f>
        <v>4.0100250626566414E-2</v>
      </c>
      <c r="G260" s="13">
        <f>(Tavola1!G260-Tavola1!G259)/Tavola1!G259</f>
        <v>4.2415528396836807E-2</v>
      </c>
      <c r="H260" s="13">
        <f>(Tavola1!H260-Tavola1!H259)/Tavola1!H259</f>
        <v>2.4390243902439025E-2</v>
      </c>
      <c r="I260" s="13">
        <f>(Tavola1!J260-Tavola1!J259)/Tavola1!J259</f>
        <v>5.6094004631615062E-2</v>
      </c>
      <c r="J260" s="13">
        <f>(Tavola1!K260-Tavola1!K259)/Tavola1!K259</f>
        <v>2.7377258623836467E-2</v>
      </c>
      <c r="K260" s="13">
        <f>(Tavola1!L260-Tavola1!L259)/Tavola1!L259</f>
        <v>4.3640897755610975E-2</v>
      </c>
    </row>
    <row r="261" spans="1:11" x14ac:dyDescent="0.2">
      <c r="A261" s="4">
        <v>44149</v>
      </c>
      <c r="B261" s="13">
        <f>(Tavola1!B261-Tavola1!B260)/Tavola1!B260</f>
        <v>1.1593673859478272E-2</v>
      </c>
      <c r="C261" s="13">
        <f>(Tavola1!C261-Tavola1!C260)/Tavola1!C260</f>
        <v>1.1142227038879682E-2</v>
      </c>
      <c r="D261" s="13">
        <f>(Tavola1!D261-Tavola1!D260)/Tavola1!D260</f>
        <v>4.5048331205544412E-2</v>
      </c>
      <c r="E261" s="13">
        <f>(Tavola1!E261-Tavola1!E260)/Tavola1!E260</f>
        <v>5.7825458418930227E-2</v>
      </c>
      <c r="F261" s="13">
        <f>(Tavola1!F261-Tavola1!F260)/Tavola1!F260</f>
        <v>1.0240963855421687E-2</v>
      </c>
      <c r="G261" s="13">
        <f>(Tavola1!G261-Tavola1!G260)/Tavola1!G260</f>
        <v>8.2758620689655175E-3</v>
      </c>
      <c r="H261" s="13">
        <f>(Tavola1!H261-Tavola1!H260)/Tavola1!H260</f>
        <v>2.3809523809523808E-2</v>
      </c>
      <c r="I261" s="13">
        <f>(Tavola1!J261-Tavola1!J260)/Tavola1!J260</f>
        <v>6.1033054495248922E-2</v>
      </c>
      <c r="J261" s="13">
        <f>(Tavola1!K261-Tavola1!K260)/Tavola1!K260</f>
        <v>1.6521584650914904E-2</v>
      </c>
      <c r="K261" s="13">
        <f>(Tavola1!L261-Tavola1!L260)/Tavola1!L260</f>
        <v>2.7479091995221028E-2</v>
      </c>
    </row>
    <row r="262" spans="1:11" x14ac:dyDescent="0.2">
      <c r="A262" s="4">
        <v>44150</v>
      </c>
      <c r="B262" s="13">
        <f>(Tavola1!B262-Tavola1!B261)/Tavola1!B261</f>
        <v>9.164686298571539E-3</v>
      </c>
      <c r="C262" s="13">
        <f>(Tavola1!C262-Tavola1!C261)/Tavola1!C261</f>
        <v>8.0554842207384587E-3</v>
      </c>
      <c r="D262" s="13">
        <f>(Tavola1!D262-Tavola1!D261)/Tavola1!D261</f>
        <v>3.5452505609573672E-2</v>
      </c>
      <c r="E262" s="13">
        <f>(Tavola1!E262-Tavola1!E261)/Tavola1!E261</f>
        <v>3.5999424584622026E-2</v>
      </c>
      <c r="F262" s="13">
        <f>(Tavola1!F262-Tavola1!F261)/Tavola1!F261</f>
        <v>9.5408467501490752E-3</v>
      </c>
      <c r="G262" s="13">
        <f>(Tavola1!G262-Tavola1!G261)/Tavola1!G261</f>
        <v>9.575923392612859E-3</v>
      </c>
      <c r="H262" s="13">
        <f>(Tavola1!H262-Tavola1!H261)/Tavola1!H261</f>
        <v>9.3023255813953487E-3</v>
      </c>
      <c r="I262" s="13">
        <f>(Tavola1!J262-Tavola1!J261)/Tavola1!J261</f>
        <v>3.7697577404416552E-2</v>
      </c>
      <c r="J262" s="13">
        <f>(Tavola1!K262-Tavola1!K261)/Tavola1!K261</f>
        <v>3.3642083187696611E-2</v>
      </c>
      <c r="K262" s="13">
        <f>(Tavola1!L262-Tavola1!L261)/Tavola1!L261</f>
        <v>4.1860465116279069E-2</v>
      </c>
    </row>
    <row r="263" spans="1:11" x14ac:dyDescent="0.2">
      <c r="A263" s="4">
        <v>44151</v>
      </c>
      <c r="B263" s="13">
        <f>(Tavola1!B263-Tavola1!B262)/Tavola1!B262</f>
        <v>9.9815211441460962E-3</v>
      </c>
      <c r="C263" s="13">
        <f>(Tavola1!C263-Tavola1!C262)/Tavola1!C262</f>
        <v>9.8433798670683748E-3</v>
      </c>
      <c r="D263" s="13">
        <f>(Tavola1!D263-Tavola1!D262)/Tavola1!D262</f>
        <v>3.5177694308003465E-2</v>
      </c>
      <c r="E263" s="13">
        <f>(Tavola1!E263-Tavola1!E262)/Tavola1!E262</f>
        <v>3.3255805880515153E-2</v>
      </c>
      <c r="F263" s="13">
        <f>(Tavola1!F263-Tavola1!F262)/Tavola1!F262</f>
        <v>1.8901358535144713E-2</v>
      </c>
      <c r="G263" s="13">
        <f>(Tavola1!G263-Tavola1!G262)/Tavola1!G262</f>
        <v>1.6937669376693765E-2</v>
      </c>
      <c r="H263" s="13">
        <f>(Tavola1!H263-Tavola1!H262)/Tavola1!H262</f>
        <v>3.2258064516129031E-2</v>
      </c>
      <c r="I263" s="13">
        <f>(Tavola1!J263-Tavola1!J262)/Tavola1!J262</f>
        <v>3.4152098546876154E-2</v>
      </c>
      <c r="J263" s="13">
        <f>(Tavola1!K263-Tavola1!K262)/Tavola1!K262</f>
        <v>3.947924592104151E-2</v>
      </c>
      <c r="K263" s="13">
        <f>(Tavola1!L263-Tavola1!L262)/Tavola1!L262</f>
        <v>4.0178571428571432E-2</v>
      </c>
    </row>
    <row r="264" spans="1:11" x14ac:dyDescent="0.2">
      <c r="A264" s="4">
        <v>44152</v>
      </c>
      <c r="B264" s="13">
        <f>(Tavola1!B264-Tavola1!B263)/Tavola1!B263</f>
        <v>1.3063194141325962E-2</v>
      </c>
      <c r="C264" s="13">
        <f>(Tavola1!C264-Tavola1!C263)/Tavola1!C263</f>
        <v>1.2264876484057063E-2</v>
      </c>
      <c r="D264" s="13">
        <f>(Tavola1!D264-Tavola1!D263)/Tavola1!D263</f>
        <v>3.9494801479310587E-2</v>
      </c>
      <c r="E264" s="13">
        <f>(Tavola1!E264-Tavola1!E263)/Tavola1!E263</f>
        <v>3.3294137409709393E-2</v>
      </c>
      <c r="F264" s="13">
        <f>(Tavola1!F264-Tavola1!F263)/Tavola1!F263</f>
        <v>4.0579710144927538E-3</v>
      </c>
      <c r="G264" s="13">
        <f>(Tavola1!G264-Tavola1!G263)/Tavola1!G263</f>
        <v>2.6648900732844771E-3</v>
      </c>
      <c r="H264" s="13">
        <f>(Tavola1!H264-Tavola1!H263)/Tavola1!H263</f>
        <v>1.3392857142857142E-2</v>
      </c>
      <c r="I264" s="13">
        <f>(Tavola1!J264-Tavola1!J263)/Tavola1!J263</f>
        <v>3.5092724679029956E-2</v>
      </c>
      <c r="J264" s="13">
        <f>(Tavola1!K264-Tavola1!K263)/Tavola1!K263</f>
        <v>5.4326610279765777E-2</v>
      </c>
      <c r="K264" s="13">
        <f>(Tavola1!L264-Tavola1!L263)/Tavola1!L263</f>
        <v>4.1845493562231759E-2</v>
      </c>
    </row>
    <row r="265" spans="1:11" x14ac:dyDescent="0.2">
      <c r="A265" s="4">
        <v>44153</v>
      </c>
      <c r="B265" s="13">
        <f>(Tavola1!B265-Tavola1!B264)/Tavola1!B264</f>
        <v>1.134484054508853E-2</v>
      </c>
      <c r="C265" s="13">
        <f>(Tavola1!C265-Tavola1!C264)/Tavola1!C264</f>
        <v>8.4230674710722066E-3</v>
      </c>
      <c r="D265" s="13">
        <f>(Tavola1!D265-Tavola1!D264)/Tavola1!D264</f>
        <v>4.1104472936385403E-2</v>
      </c>
      <c r="E265" s="13">
        <f>(Tavola1!E265-Tavola1!E264)/Tavola1!E264</f>
        <v>4.376381844193003E-2</v>
      </c>
      <c r="F265" s="13">
        <f>(Tavola1!F265-Tavola1!F264)/Tavola1!F264</f>
        <v>2.0785219399538105E-2</v>
      </c>
      <c r="G265" s="13">
        <f>(Tavola1!G265-Tavola1!G264)/Tavola1!G264</f>
        <v>1.5282392026578074E-2</v>
      </c>
      <c r="H265" s="13">
        <f>(Tavola1!H265-Tavola1!H264)/Tavola1!H264</f>
        <v>5.7268722466960353E-2</v>
      </c>
      <c r="I265" s="13">
        <f>(Tavola1!J265-Tavola1!J264)/Tavola1!J264</f>
        <v>4.513506063947078E-2</v>
      </c>
      <c r="J265" s="13">
        <f>(Tavola1!K265-Tavola1!K264)/Tavola1!K264</f>
        <v>3.4480098734958345E-2</v>
      </c>
      <c r="K265" s="13">
        <f>(Tavola1!L265-Tavola1!L264)/Tavola1!L264</f>
        <v>4.5314109165808442E-2</v>
      </c>
    </row>
    <row r="266" spans="1:11" x14ac:dyDescent="0.2">
      <c r="A266" s="4">
        <v>44154</v>
      </c>
      <c r="B266" s="13">
        <f>(Tavola1!B266-Tavola1!B265)/Tavola1!B265</f>
        <v>1.3573755670031112E-2</v>
      </c>
      <c r="C266" s="13">
        <f>(Tavola1!C266-Tavola1!C265)/Tavola1!C265</f>
        <v>1.2828543724310734E-2</v>
      </c>
      <c r="D266" s="13">
        <f>(Tavola1!D266-Tavola1!D265)/Tavola1!D265</f>
        <v>4.0212345254470427E-2</v>
      </c>
      <c r="E266" s="13">
        <f>(Tavola1!E266-Tavola1!E265)/Tavola1!E265</f>
        <v>4.6071895832035387E-2</v>
      </c>
      <c r="F266" s="13">
        <f>(Tavola1!F266-Tavola1!F265)/Tavola1!F265</f>
        <v>2.2624434389140274E-3</v>
      </c>
      <c r="G266" s="13">
        <f>(Tavola1!G266-Tavola1!G265)/Tavola1!G265</f>
        <v>2.617801047120419E-3</v>
      </c>
      <c r="H266" s="13">
        <f>(Tavola1!H266-Tavola1!H265)/Tavola1!H265</f>
        <v>0</v>
      </c>
      <c r="I266" s="13">
        <f>(Tavola1!J266-Tavola1!J265)/Tavola1!J265</f>
        <v>4.8625304938353001E-2</v>
      </c>
      <c r="J266" s="13">
        <f>(Tavola1!K266-Tavola1!K265)/Tavola1!K265</f>
        <v>2.6247110580866453E-2</v>
      </c>
      <c r="K266" s="13">
        <f>(Tavola1!L266-Tavola1!L265)/Tavola1!L265</f>
        <v>3.9408866995073892E-2</v>
      </c>
    </row>
    <row r="267" spans="1:11" x14ac:dyDescent="0.2">
      <c r="A267" s="4">
        <v>44155</v>
      </c>
      <c r="B267" s="13">
        <f>(Tavola1!B267-Tavola1!B266)/Tavola1!B266</f>
        <v>1.1699006285005073E-2</v>
      </c>
      <c r="C267" s="13">
        <f>(Tavola1!C267-Tavola1!C266)/Tavola1!C266</f>
        <v>1.08529890199268E-2</v>
      </c>
      <c r="D267" s="13">
        <f>(Tavola1!D267-Tavola1!D266)/Tavola1!D266</f>
        <v>3.3761028120415711E-2</v>
      </c>
      <c r="E267" s="13">
        <f>(Tavola1!E267-Tavola1!E266)/Tavola1!E266</f>
        <v>3.4990024120782587E-2</v>
      </c>
      <c r="F267" s="13">
        <f>(Tavola1!F267-Tavola1!F266)/Tavola1!F266</f>
        <v>3.9503386004514675E-3</v>
      </c>
      <c r="G267" s="13">
        <f>(Tavola1!G267-Tavola1!G266)/Tavola1!G266</f>
        <v>3.2637075718015664E-3</v>
      </c>
      <c r="H267" s="13">
        <f>(Tavola1!H267-Tavola1!H266)/Tavola1!H266</f>
        <v>8.3333333333333332E-3</v>
      </c>
      <c r="I267" s="13">
        <f>(Tavola1!J267-Tavola1!J266)/Tavola1!J266</f>
        <v>3.6719167531201864E-2</v>
      </c>
      <c r="J267" s="13">
        <f>(Tavola1!K267-Tavola1!K266)/Tavola1!K266</f>
        <v>3.0225968175543124E-2</v>
      </c>
      <c r="K267" s="13">
        <f>(Tavola1!L267-Tavola1!L266)/Tavola1!L266</f>
        <v>4.0758293838862557E-2</v>
      </c>
    </row>
    <row r="268" spans="1:11" x14ac:dyDescent="0.2">
      <c r="A268" s="4">
        <v>44156</v>
      </c>
      <c r="B268" s="13">
        <f>(Tavola1!B268-Tavola1!B267)/Tavola1!B267</f>
        <v>1.0832045590147986E-2</v>
      </c>
      <c r="C268" s="13">
        <f>(Tavola1!C268-Tavola1!C267)/Tavola1!C267</f>
        <v>1.0248673656684519E-2</v>
      </c>
      <c r="D268" s="13">
        <f>(Tavola1!D268-Tavola1!D267)/Tavola1!D267</f>
        <v>3.6735754402094617E-2</v>
      </c>
      <c r="E268" s="13">
        <f>(Tavola1!E268-Tavola1!E267)/Tavola1!E267</f>
        <v>4.2726435723328349E-2</v>
      </c>
      <c r="F268" s="13">
        <f>(Tavola1!F268-Tavola1!F267)/Tavola1!F267</f>
        <v>1.7425519955030916E-2</v>
      </c>
      <c r="G268" s="13">
        <f>(Tavola1!G268-Tavola1!G267)/Tavola1!G267</f>
        <v>2.0169160702667534E-2</v>
      </c>
      <c r="H268" s="13">
        <f>(Tavola1!H268-Tavola1!H267)/Tavola1!H267</f>
        <v>0</v>
      </c>
      <c r="I268" s="13">
        <f>(Tavola1!J268-Tavola1!J267)/Tavola1!J267</f>
        <v>4.4091336385965976E-2</v>
      </c>
      <c r="J268" s="13">
        <f>(Tavola1!K268-Tavola1!K267)/Tavola1!K267</f>
        <v>2.1863318992876791E-2</v>
      </c>
      <c r="K268" s="13">
        <f>(Tavola1!L268-Tavola1!L267)/Tavola1!L267</f>
        <v>3.9162112932604735E-2</v>
      </c>
    </row>
    <row r="269" spans="1:11" x14ac:dyDescent="0.2">
      <c r="A269" s="4">
        <v>44157</v>
      </c>
      <c r="B269" s="13">
        <f>(Tavola1!B269-Tavola1!B268)/Tavola1!B268</f>
        <v>7.3605217099426985E-3</v>
      </c>
      <c r="C269" s="13">
        <f>(Tavola1!C269-Tavola1!C268)/Tavola1!C268</f>
        <v>6.4495361544039198E-3</v>
      </c>
      <c r="D269" s="13">
        <f>(Tavola1!D269-Tavola1!D268)/Tavola1!D268</f>
        <v>2.4252472479805672E-2</v>
      </c>
      <c r="E269" s="13">
        <f>(Tavola1!E269-Tavola1!E268)/Tavola1!E268</f>
        <v>2.5413206037361E-2</v>
      </c>
      <c r="F269" s="13">
        <f>(Tavola1!F269-Tavola1!F268)/Tavola1!F268</f>
        <v>1.5469613259668509E-2</v>
      </c>
      <c r="G269" s="13">
        <f>(Tavola1!G269-Tavola1!G268)/Tavola1!G268</f>
        <v>1.8494897959183673E-2</v>
      </c>
      <c r="H269" s="13">
        <f>(Tavola1!H269-Tavola1!H268)/Tavola1!H268</f>
        <v>-4.1322314049586778E-3</v>
      </c>
      <c r="I269" s="13">
        <f>(Tavola1!J269-Tavola1!J268)/Tavola1!J268</f>
        <v>2.5935929830675844E-2</v>
      </c>
      <c r="J269" s="13">
        <f>(Tavola1!K269-Tavola1!K268)/Tavola1!K268</f>
        <v>2.0153219683898129E-2</v>
      </c>
      <c r="K269" s="13">
        <f>(Tavola1!L269-Tavola1!L268)/Tavola1!L268</f>
        <v>3.9439088518843118E-2</v>
      </c>
    </row>
    <row r="270" spans="1:11" x14ac:dyDescent="0.2">
      <c r="A270" s="4">
        <v>44158</v>
      </c>
      <c r="B270" s="13">
        <f>(Tavola1!B270-Tavola1!B269)/Tavola1!B269</f>
        <v>8.7404344830087407E-3</v>
      </c>
      <c r="C270" s="13">
        <f>(Tavola1!C270-Tavola1!C269)/Tavola1!C269</f>
        <v>8.2167480537979377E-3</v>
      </c>
      <c r="D270" s="13">
        <f>(Tavola1!D270-Tavola1!D269)/Tavola1!D269</f>
        <v>2.3508818159573869E-2</v>
      </c>
      <c r="E270" s="13">
        <f>(Tavola1!E270-Tavola1!E269)/Tavola1!E269</f>
        <v>2.0208815456649265E-2</v>
      </c>
      <c r="F270" s="13">
        <f>(Tavola1!F270-Tavola1!F269)/Tavola1!F269</f>
        <v>4.8966267682263327E-3</v>
      </c>
      <c r="G270" s="13">
        <f>(Tavola1!G270-Tavola1!G269)/Tavola1!G269</f>
        <v>4.3832185347526609E-3</v>
      </c>
      <c r="H270" s="13">
        <f>(Tavola1!H270-Tavola1!H269)/Tavola1!H269</f>
        <v>8.2987551867219917E-3</v>
      </c>
      <c r="I270" s="13">
        <f>(Tavola1!J270-Tavola1!J269)/Tavola1!J269</f>
        <v>2.1005548635488619E-2</v>
      </c>
      <c r="J270" s="13">
        <f>(Tavola1!K270-Tavola1!K269)/Tavola1!K269</f>
        <v>3.0918070495906908E-2</v>
      </c>
      <c r="K270" s="13">
        <f>(Tavola1!L270-Tavola1!L269)/Tavola1!L269</f>
        <v>3.4569983136593589E-2</v>
      </c>
    </row>
    <row r="271" spans="1:11" x14ac:dyDescent="0.2">
      <c r="A271" s="4">
        <v>44159</v>
      </c>
      <c r="B271" s="13">
        <f>(Tavola1!B271-Tavola1!B270)/Tavola1!B270</f>
        <v>1.1193778313079744E-2</v>
      </c>
      <c r="C271" s="13">
        <f>(Tavola1!C271-Tavola1!C270)/Tavola1!C270</f>
        <v>1.0445589076935656E-2</v>
      </c>
      <c r="D271" s="13">
        <f>(Tavola1!D271-Tavola1!D270)/Tavola1!D270</f>
        <v>2.4017065725109418E-2</v>
      </c>
      <c r="E271" s="13">
        <f>(Tavola1!E271-Tavola1!E270)/Tavola1!E270</f>
        <v>7.543586632553478E-3</v>
      </c>
      <c r="F271" s="13">
        <f>(Tavola1!F271-Tavola1!F270)/Tavola1!F270</f>
        <v>-1.6242555495397943E-3</v>
      </c>
      <c r="G271" s="13">
        <f>(Tavola1!G271-Tavola1!G270)/Tavola1!G270</f>
        <v>-1.8703241895261845E-3</v>
      </c>
      <c r="H271" s="13">
        <f>(Tavola1!H271-Tavola1!H270)/Tavola1!H270</f>
        <v>0</v>
      </c>
      <c r="I271" s="13">
        <f>(Tavola1!J271-Tavola1!J270)/Tavola1!J270</f>
        <v>8.0130871180613319E-3</v>
      </c>
      <c r="J271" s="13">
        <f>(Tavola1!K271-Tavola1!K270)/Tavola1!K270</f>
        <v>6.3787898674366711E-2</v>
      </c>
      <c r="K271" s="13">
        <f>(Tavola1!L271-Tavola1!L270)/Tavola1!L270</f>
        <v>3.9119804400977995E-2</v>
      </c>
    </row>
    <row r="272" spans="1:11" x14ac:dyDescent="0.2">
      <c r="A272" s="4">
        <v>44160</v>
      </c>
      <c r="B272" s="13">
        <f>(Tavola1!B272-Tavola1!B271)/Tavola1!B271</f>
        <v>1.2703178072268005E-2</v>
      </c>
      <c r="C272" s="13">
        <f>(Tavola1!C272-Tavola1!C271)/Tavola1!C271</f>
        <v>1.1773025772812159E-2</v>
      </c>
      <c r="D272" s="13">
        <f>(Tavola1!D272-Tavola1!D271)/Tavola1!D271</f>
        <v>2.3651318152431579E-2</v>
      </c>
      <c r="E272" s="13">
        <f>(Tavola1!E272-Tavola1!E271)/Tavola1!E271</f>
        <v>3.1676221890625409E-3</v>
      </c>
      <c r="F272" s="13">
        <f>(Tavola1!F272-Tavola1!F271)/Tavola1!F271</f>
        <v>-1.0845986984815618E-2</v>
      </c>
      <c r="G272" s="13">
        <f>(Tavola1!G272-Tavola1!G271)/Tavola1!G271</f>
        <v>-1.6864459712679577E-2</v>
      </c>
      <c r="H272" s="13">
        <f>(Tavola1!H272-Tavola1!H271)/Tavola1!H271</f>
        <v>2.8806584362139918E-2</v>
      </c>
      <c r="I272" s="13">
        <f>(Tavola1!J272-Tavola1!J271)/Tavola1!J271</f>
        <v>3.8784211250171914E-3</v>
      </c>
      <c r="J272" s="13">
        <f>(Tavola1!K272-Tavola1!K271)/Tavola1!K271</f>
        <v>7.088217149907465E-2</v>
      </c>
      <c r="K272" s="13">
        <f>(Tavola1!L272-Tavola1!L271)/Tavola1!L271</f>
        <v>3.6862745098039218E-2</v>
      </c>
    </row>
    <row r="273" spans="1:11" x14ac:dyDescent="0.2">
      <c r="A273" s="4">
        <v>44161</v>
      </c>
      <c r="B273" s="13">
        <f>(Tavola1!B273-Tavola1!B272)/Tavola1!B272</f>
        <v>1.2617341273846776E-2</v>
      </c>
      <c r="C273" s="13">
        <f>(Tavola1!C273-Tavola1!C272)/Tavola1!C272</f>
        <v>1.1519274231341959E-2</v>
      </c>
      <c r="D273" s="13">
        <f>(Tavola1!D273-Tavola1!D272)/Tavola1!D272</f>
        <v>3.1016999701759619E-2</v>
      </c>
      <c r="E273" s="13">
        <f>(Tavola1!E273-Tavola1!E272)/Tavola1!E272</f>
        <v>4.9060542797494779E-3</v>
      </c>
      <c r="F273" s="13">
        <f>(Tavola1!F273-Tavola1!F272)/Tavola1!F272</f>
        <v>-1.425438596491228E-2</v>
      </c>
      <c r="G273" s="13">
        <f>(Tavola1!G273-Tavola1!G272)/Tavola1!G272</f>
        <v>-1.8424396442185513E-2</v>
      </c>
      <c r="H273" s="13">
        <f>(Tavola1!H273-Tavola1!H272)/Tavola1!H272</f>
        <v>1.2E-2</v>
      </c>
      <c r="I273" s="13">
        <f>(Tavola1!J273-Tavola1!J272)/Tavola1!J272</f>
        <v>5.8636562911003947E-3</v>
      </c>
      <c r="J273" s="13">
        <f>(Tavola1!K273-Tavola1!K272)/Tavola1!K272</f>
        <v>8.8196324673080251E-2</v>
      </c>
      <c r="K273" s="13">
        <f>(Tavola1!L273-Tavola1!L272)/Tavola1!L272</f>
        <v>3.7065052950075644E-2</v>
      </c>
    </row>
    <row r="274" spans="1:11" x14ac:dyDescent="0.2">
      <c r="A274" s="4">
        <v>44162</v>
      </c>
      <c r="B274" s="13">
        <f>(Tavola1!B274-Tavola1!B273)/Tavola1!B273</f>
        <v>1.1522909298939047E-2</v>
      </c>
      <c r="C274" s="13">
        <f>(Tavola1!C274-Tavola1!C273)/Tavola1!C273</f>
        <v>1.0818845220306286E-2</v>
      </c>
      <c r="D274" s="13">
        <f>(Tavola1!D274-Tavola1!D273)/Tavola1!D273</f>
        <v>2.6646701492283348E-2</v>
      </c>
      <c r="E274" s="13">
        <f>(Tavola1!E274-Tavola1!E273)/Tavola1!E273</f>
        <v>1.4931962189674873E-2</v>
      </c>
      <c r="F274" s="13">
        <f>(Tavola1!F274-Tavola1!F273)/Tavola1!F273</f>
        <v>-5.0055617352614016E-3</v>
      </c>
      <c r="G274" s="13">
        <f>(Tavola1!G274-Tavola1!G273)/Tavola1!G273</f>
        <v>-3.8834951456310678E-3</v>
      </c>
      <c r="H274" s="13">
        <f>(Tavola1!H274-Tavola1!H273)/Tavola1!H273</f>
        <v>-1.1857707509881422E-2</v>
      </c>
      <c r="I274" s="13">
        <f>(Tavola1!J274-Tavola1!J273)/Tavola1!J273</f>
        <v>1.5908471806047399E-2</v>
      </c>
      <c r="J274" s="13">
        <f>(Tavola1!K274-Tavola1!K273)/Tavola1!K273</f>
        <v>4.9973530968766541E-2</v>
      </c>
      <c r="K274" s="13">
        <f>(Tavola1!L274-Tavola1!L273)/Tavola1!L273</f>
        <v>3.4281546316557256E-2</v>
      </c>
    </row>
    <row r="275" spans="1:11" x14ac:dyDescent="0.2">
      <c r="A275" s="4">
        <v>44163</v>
      </c>
      <c r="B275" s="13">
        <f>(Tavola1!B275-Tavola1!B274)/Tavola1!B274</f>
        <v>9.4014539744360151E-3</v>
      </c>
      <c r="C275" s="13">
        <f>(Tavola1!C275-Tavola1!C274)/Tavola1!C274</f>
        <v>8.1094145234232862E-3</v>
      </c>
      <c r="D275" s="13">
        <f>(Tavola1!D275-Tavola1!D274)/Tavola1!D274</f>
        <v>1.9706637938178503E-2</v>
      </c>
      <c r="E275" s="13">
        <f>(Tavola1!E275-Tavola1!E274)/Tavola1!E274</f>
        <v>2.0443671161374511E-2</v>
      </c>
      <c r="F275" s="13">
        <f>(Tavola1!F275-Tavola1!F274)/Tavola1!F274</f>
        <v>-1.2856344326439352E-2</v>
      </c>
      <c r="G275" s="13">
        <f>(Tavola1!G275-Tavola1!G274)/Tavola1!G274</f>
        <v>-1.2995451591942819E-2</v>
      </c>
      <c r="H275" s="13">
        <f>(Tavola1!H275-Tavola1!H274)/Tavola1!H274</f>
        <v>-1.2E-2</v>
      </c>
      <c r="I275" s="13">
        <f>(Tavola1!J275-Tavola1!J274)/Tavola1!J274</f>
        <v>2.2041078993940044E-2</v>
      </c>
      <c r="J275" s="13">
        <f>(Tavola1!K275-Tavola1!K274)/Tavola1!K274</f>
        <v>1.7495210245033782E-2</v>
      </c>
      <c r="K275" s="13">
        <f>(Tavola1!L275-Tavola1!L274)/Tavola1!L274</f>
        <v>3.0324400564174896E-2</v>
      </c>
    </row>
    <row r="276" spans="1:11" x14ac:dyDescent="0.2">
      <c r="A276" s="4">
        <v>44164</v>
      </c>
      <c r="B276" s="13">
        <f>(Tavola1!B276-Tavola1!B275)/Tavola1!B275</f>
        <v>9.5133898441777838E-3</v>
      </c>
      <c r="C276" s="13">
        <f>(Tavola1!C276-Tavola1!C275)/Tavola1!C275</f>
        <v>8.501941993138239E-3</v>
      </c>
      <c r="D276" s="13">
        <f>(Tavola1!D276-Tavola1!D275)/Tavola1!D275</f>
        <v>1.6643911319160001E-2</v>
      </c>
      <c r="E276" s="13">
        <f>(Tavola1!E276-Tavola1!E275)/Tavola1!E275</f>
        <v>1.5094528860137405E-2</v>
      </c>
      <c r="F276" s="13">
        <f>(Tavola1!F276-Tavola1!F275)/Tavola1!F275</f>
        <v>-1.6987542468856172E-3</v>
      </c>
      <c r="G276" s="13">
        <f>(Tavola1!G276-Tavola1!G275)/Tavola1!G275</f>
        <v>1.9749835418038184E-3</v>
      </c>
      <c r="H276" s="13">
        <f>(Tavola1!H276-Tavola1!H275)/Tavola1!H275</f>
        <v>-2.4291497975708502E-2</v>
      </c>
      <c r="I276" s="13">
        <f>(Tavola1!J276-Tavola1!J275)/Tavola1!J275</f>
        <v>1.5872599433308848E-2</v>
      </c>
      <c r="J276" s="13">
        <f>(Tavola1!K276-Tavola1!K275)/Tavola1!K275</f>
        <v>1.8680937515484861E-2</v>
      </c>
      <c r="K276" s="13">
        <f>(Tavola1!L276-Tavola1!L275)/Tavola1!L275</f>
        <v>3.0800821355236138E-2</v>
      </c>
    </row>
    <row r="277" spans="1:11" x14ac:dyDescent="0.2">
      <c r="A277" s="4">
        <v>44165</v>
      </c>
      <c r="B277" s="13">
        <f>(Tavola1!B277-Tavola1!B276)/Tavola1!B276</f>
        <v>9.0421634758404371E-3</v>
      </c>
      <c r="C277" s="13">
        <f>(Tavola1!C277-Tavola1!C276)/Tavola1!C276</f>
        <v>7.6394017725258494E-3</v>
      </c>
      <c r="D277" s="13">
        <f>(Tavola1!D277-Tavola1!D276)/Tavola1!D276</f>
        <v>1.8194026987273775E-2</v>
      </c>
      <c r="E277" s="13">
        <f>(Tavola1!E277-Tavola1!E276)/Tavola1!E276</f>
        <v>3.4581563086651516E-3</v>
      </c>
      <c r="F277" s="13">
        <f>(Tavola1!F277-Tavola1!F276)/Tavola1!F276</f>
        <v>5.6721497447532613E-3</v>
      </c>
      <c r="G277" s="13">
        <f>(Tavola1!G277-Tavola1!G276)/Tavola1!G276</f>
        <v>1.6425755584756899E-2</v>
      </c>
      <c r="H277" s="13">
        <f>(Tavola1!H277-Tavola1!H276)/Tavola1!H276</f>
        <v>-6.2240663900414939E-2</v>
      </c>
      <c r="I277" s="13">
        <f>(Tavola1!J277-Tavola1!J276)/Tavola1!J276</f>
        <v>3.3573513080757214E-3</v>
      </c>
      <c r="J277" s="13">
        <f>(Tavola1!K277-Tavola1!K276)/Tavola1!K276</f>
        <v>4.6162078023154002E-2</v>
      </c>
      <c r="K277" s="13">
        <f>(Tavola1!L277-Tavola1!L276)/Tavola1!L276</f>
        <v>3.2536520584329348E-2</v>
      </c>
    </row>
    <row r="278" spans="1:11" x14ac:dyDescent="0.2">
      <c r="A278" s="4">
        <v>44166</v>
      </c>
      <c r="B278" s="13">
        <f>(Tavola1!B278-Tavola1!B277)/Tavola1!B277</f>
        <v>1.1222775160090966E-2</v>
      </c>
      <c r="C278" s="13">
        <f>(Tavola1!C278-Tavola1!C277)/Tavola1!C277</f>
        <v>9.7513303862510215E-3</v>
      </c>
      <c r="D278" s="13">
        <f>(Tavola1!D278-Tavola1!D277)/Tavola1!D277</f>
        <v>2.1967151336243444E-2</v>
      </c>
      <c r="E278" s="13">
        <f>(Tavola1!E278-Tavola1!E277)/Tavola1!E277</f>
        <v>2.6092949980307209E-3</v>
      </c>
      <c r="F278" s="13">
        <f>(Tavola1!F278-Tavola1!F277)/Tavola1!F277</f>
        <v>-2.030456852791878E-2</v>
      </c>
      <c r="G278" s="13">
        <f>(Tavola1!G278-Tavola1!G277)/Tavola1!G277</f>
        <v>-1.9392372333548805E-2</v>
      </c>
      <c r="H278" s="13">
        <f>(Tavola1!H278-Tavola1!H277)/Tavola1!H277</f>
        <v>-2.6548672566371681E-2</v>
      </c>
      <c r="I278" s="13">
        <f>(Tavola1!J278-Tavola1!J277)/Tavola1!J277</f>
        <v>3.6549895755579008E-3</v>
      </c>
      <c r="J278" s="13">
        <f>(Tavola1!K278-Tavola1!K277)/Tavola1!K277</f>
        <v>5.8539080299437392E-2</v>
      </c>
      <c r="K278" s="13">
        <f>(Tavola1!L278-Tavola1!L277)/Tavola1!L277</f>
        <v>2.1864951768488745E-2</v>
      </c>
    </row>
    <row r="279" spans="1:11" x14ac:dyDescent="0.2">
      <c r="A279" s="4">
        <v>44167</v>
      </c>
      <c r="B279" s="13">
        <f>(Tavola1!B279-Tavola1!B278)/Tavola1!B278</f>
        <v>1.1884256245003584E-2</v>
      </c>
      <c r="C279" s="13">
        <f>(Tavola1!C279-Tavola1!C278)/Tavola1!C278</f>
        <v>1.0844268083735715E-2</v>
      </c>
      <c r="D279" s="13">
        <f>(Tavola1!D279-Tavola1!D278)/Tavola1!D278</f>
        <v>2.2785588077129906E-2</v>
      </c>
      <c r="E279" s="13">
        <f>(Tavola1!E279-Tavola1!E278)/Tavola1!E278</f>
        <v>-2.452737539896882E-2</v>
      </c>
      <c r="F279" s="13">
        <f>(Tavola1!F279-Tavola1!F278)/Tavola1!F278</f>
        <v>-1.3241220495106506E-2</v>
      </c>
      <c r="G279" s="13">
        <f>(Tavola1!G279-Tavola1!G278)/Tavola1!G278</f>
        <v>-1.5161502966381015E-2</v>
      </c>
      <c r="H279" s="13">
        <f>(Tavola1!H279-Tavola1!H278)/Tavola1!H278</f>
        <v>0</v>
      </c>
      <c r="I279" s="13">
        <f>(Tavola1!J279-Tavola1!J278)/Tavola1!J278</f>
        <v>-2.5030133613725542E-2</v>
      </c>
      <c r="J279" s="13">
        <f>(Tavola1!K279-Tavola1!K278)/Tavola1!K278</f>
        <v>0.10783624703505228</v>
      </c>
      <c r="K279" s="13">
        <f>(Tavola1!L279-Tavola1!L278)/Tavola1!L278</f>
        <v>1.6991818753933293E-2</v>
      </c>
    </row>
    <row r="280" spans="1:11" x14ac:dyDescent="0.2">
      <c r="A280" s="4">
        <v>44168</v>
      </c>
      <c r="B280" s="13">
        <f>(Tavola1!B280-Tavola1!B279)/Tavola1!B279</f>
        <v>1.0772404075615537E-2</v>
      </c>
      <c r="C280" s="13">
        <f>(Tavola1!C280-Tavola1!C279)/Tavola1!C279</f>
        <v>9.4682859545031587E-3</v>
      </c>
      <c r="D280" s="13">
        <f>(Tavola1!D280-Tavola1!D279)/Tavola1!D279</f>
        <v>1.9438769378680446E-2</v>
      </c>
      <c r="E280" s="13">
        <f>(Tavola1!E280-Tavola1!E279)/Tavola1!E279</f>
        <v>1.2332939014875035E-3</v>
      </c>
      <c r="F280" s="13">
        <f>(Tavola1!F280-Tavola1!F279)/Tavola1!F279</f>
        <v>-1.6336056009334889E-2</v>
      </c>
      <c r="G280" s="13">
        <f>(Tavola1!G280-Tavola1!G279)/Tavola1!G279</f>
        <v>-1.9410977242302542E-2</v>
      </c>
      <c r="H280" s="13">
        <f>(Tavola1!H280-Tavola1!H279)/Tavola1!H279</f>
        <v>4.5454545454545452E-3</v>
      </c>
      <c r="I280" s="13">
        <f>(Tavola1!J280-Tavola1!J279)/Tavola1!J279</f>
        <v>2.0254096851408578E-3</v>
      </c>
      <c r="J280" s="13">
        <f>(Tavola1!K280-Tavola1!K279)/Tavola1!K279</f>
        <v>4.8015542603386065E-2</v>
      </c>
      <c r="K280" s="13">
        <f>(Tavola1!L280-Tavola1!L279)/Tavola1!L279</f>
        <v>2.1039603960396041E-2</v>
      </c>
    </row>
    <row r="281" spans="1:11" x14ac:dyDescent="0.2">
      <c r="A281" s="4">
        <v>44169</v>
      </c>
      <c r="B281" s="13">
        <f>(Tavola1!B281-Tavola1!B280)/Tavola1!B280</f>
        <v>1.0098578483561356E-2</v>
      </c>
      <c r="C281" s="13">
        <f>(Tavola1!C281-Tavola1!C280)/Tavola1!C280</f>
        <v>8.6992475965920295E-3</v>
      </c>
      <c r="D281" s="13">
        <f>(Tavola1!D281-Tavola1!D280)/Tavola1!D280</f>
        <v>2.0114349709704989E-2</v>
      </c>
      <c r="E281" s="13">
        <f>(Tavola1!E281-Tavola1!E280)/Tavola1!E280</f>
        <v>-1.0809451985922574E-2</v>
      </c>
      <c r="F281" s="13">
        <f>(Tavola1!F281-Tavola1!F280)/Tavola1!F280</f>
        <v>-2.3131672597864767E-2</v>
      </c>
      <c r="G281" s="13">
        <f>(Tavola1!G281-Tavola1!G280)/Tavola1!G280</f>
        <v>-2.3208191126279865E-2</v>
      </c>
      <c r="H281" s="13">
        <f>(Tavola1!H281-Tavola1!H280)/Tavola1!H280</f>
        <v>-2.2624434389140271E-2</v>
      </c>
      <c r="I281" s="13">
        <f>(Tavola1!J281-Tavola1!J280)/Tavola1!J280</f>
        <v>-1.0264083582716438E-2</v>
      </c>
      <c r="J281" s="13">
        <f>(Tavola1!K281-Tavola1!K280)/Tavola1!K280</f>
        <v>6.6434624697336561E-2</v>
      </c>
      <c r="K281" s="13">
        <f>(Tavola1!L281-Tavola1!L280)/Tavola1!L280</f>
        <v>2.3636363636363636E-2</v>
      </c>
    </row>
    <row r="282" spans="1:11" x14ac:dyDescent="0.2">
      <c r="A282" s="4">
        <v>44170</v>
      </c>
      <c r="B282" s="13">
        <f>(Tavola1!B282-Tavola1!B281)/Tavola1!B281</f>
        <v>1.0844213278502332E-2</v>
      </c>
      <c r="C282" s="13">
        <f>(Tavola1!C282-Tavola1!C281)/Tavola1!C281</f>
        <v>9.3999626822363035E-3</v>
      </c>
      <c r="D282" s="13">
        <f>(Tavola1!D282-Tavola1!D281)/Tavola1!D281</f>
        <v>1.79120863246999E-2</v>
      </c>
      <c r="E282" s="13">
        <f>(Tavola1!E282-Tavola1!E281)/Tavola1!E281</f>
        <v>4.8284625158831005E-3</v>
      </c>
      <c r="F282" s="13">
        <f>(Tavola1!F282-Tavola1!F281)/Tavola1!F281</f>
        <v>-1.9429265330904676E-2</v>
      </c>
      <c r="G282" s="13">
        <f>(Tavola1!G282-Tavola1!G281)/Tavola1!G281</f>
        <v>-2.1663172606568831E-2</v>
      </c>
      <c r="H282" s="13">
        <f>(Tavola1!H282-Tavola1!H281)/Tavola1!H281</f>
        <v>-4.6296296296296294E-3</v>
      </c>
      <c r="I282" s="13">
        <f>(Tavola1!J282-Tavola1!J281)/Tavola1!J281</f>
        <v>5.8881256133464181E-3</v>
      </c>
      <c r="J282" s="13">
        <f>(Tavola1!K282-Tavola1!K281)/Tavola1!K281</f>
        <v>3.6043706541790836E-2</v>
      </c>
      <c r="K282" s="13">
        <f>(Tavola1!L282-Tavola1!L281)/Tavola1!L281</f>
        <v>2.0130254588513915E-2</v>
      </c>
    </row>
    <row r="283" spans="1:11" x14ac:dyDescent="0.2">
      <c r="A283" s="4">
        <v>44171</v>
      </c>
      <c r="B283" s="13">
        <f>(Tavola1!B283-Tavola1!B282)/Tavola1!B282</f>
        <v>8.0219864774482737E-3</v>
      </c>
      <c r="C283" s="13">
        <f>(Tavola1!C283-Tavola1!C282)/Tavola1!C282</f>
        <v>7.3110842324817073E-3</v>
      </c>
      <c r="D283" s="13">
        <f>(Tavola1!D283-Tavola1!D282)/Tavola1!D282</f>
        <v>1.4503242652589156E-2</v>
      </c>
      <c r="E283" s="13">
        <f>(Tavola1!E283-Tavola1!E282)/Tavola1!E282</f>
        <v>5.2099140111279713E-3</v>
      </c>
      <c r="F283" s="13">
        <f>(Tavola1!F283-Tavola1!F282)/Tavola1!F282</f>
        <v>-2.1671826625386997E-2</v>
      </c>
      <c r="G283" s="13">
        <f>(Tavola1!G283-Tavola1!G282)/Tavola1!G282</f>
        <v>-2.3571428571428573E-2</v>
      </c>
      <c r="H283" s="13">
        <f>(Tavola1!H283-Tavola1!H282)/Tavola1!H282</f>
        <v>-9.3023255813953487E-3</v>
      </c>
      <c r="I283" s="13">
        <f>(Tavola1!J283-Tavola1!J282)/Tavola1!J282</f>
        <v>6.3546473302570862E-3</v>
      </c>
      <c r="J283" s="13">
        <f>(Tavola1!K283-Tavola1!K282)/Tavola1!K282</f>
        <v>2.6708670045199289E-2</v>
      </c>
      <c r="K283" s="13">
        <f>(Tavola1!L283-Tavola1!L282)/Tavola1!L282</f>
        <v>2.0893789901334881E-2</v>
      </c>
    </row>
    <row r="284" spans="1:11" x14ac:dyDescent="0.2">
      <c r="A284" s="4">
        <v>44172</v>
      </c>
      <c r="B284" s="13">
        <f>(Tavola1!B284-Tavola1!B283)/Tavola1!B283</f>
        <v>8.2067160805052823E-3</v>
      </c>
      <c r="C284" s="13">
        <f>(Tavola1!C284-Tavola1!C283)/Tavola1!C283</f>
        <v>6.9762535726567848E-3</v>
      </c>
      <c r="D284" s="13">
        <f>(Tavola1!D284-Tavola1!D283)/Tavola1!D283</f>
        <v>1.2841136398606779E-2</v>
      </c>
      <c r="E284" s="13">
        <f>(Tavola1!E284-Tavola1!E283)/Tavola1!E283</f>
        <v>1.2579882252302119E-2</v>
      </c>
      <c r="F284" s="13">
        <f>(Tavola1!F284-Tavola1!F283)/Tavola1!F283</f>
        <v>7.5949367088607592E-3</v>
      </c>
      <c r="G284" s="13">
        <f>(Tavola1!G284-Tavola1!G283)/Tavola1!G283</f>
        <v>1.4630577907827359E-2</v>
      </c>
      <c r="H284" s="13">
        <f>(Tavola1!H284-Tavola1!H283)/Tavola1!H283</f>
        <v>-3.7558685446009391E-2</v>
      </c>
      <c r="I284" s="13">
        <f>(Tavola1!J284-Tavola1!J283)/Tavola1!J283</f>
        <v>1.2786249541476707E-2</v>
      </c>
      <c r="J284" s="13">
        <f>(Tavola1!K284-Tavola1!K283)/Tavola1!K283</f>
        <v>1.2806830309498399E-2</v>
      </c>
      <c r="K284" s="13">
        <f>(Tavola1!L284-Tavola1!L283)/Tavola1!L283</f>
        <v>1.9329164297896533E-2</v>
      </c>
    </row>
    <row r="285" spans="1:11" x14ac:dyDescent="0.2">
      <c r="A285" s="4">
        <v>44173</v>
      </c>
      <c r="B285" s="13">
        <f>(Tavola1!B285-Tavola1!B284)/Tavola1!B284</f>
        <v>9.6735492588077253E-3</v>
      </c>
      <c r="C285" s="13">
        <f>(Tavola1!C285-Tavola1!C284)/Tavola1!C284</f>
        <v>8.4374865473747646E-3</v>
      </c>
      <c r="D285" s="13">
        <f>(Tavola1!D285-Tavola1!D284)/Tavola1!D284</f>
        <v>1.5854820666510144E-2</v>
      </c>
      <c r="E285" s="13">
        <f>(Tavola1!E285-Tavola1!E284)/Tavola1!E284</f>
        <v>-1.7169408139939373E-2</v>
      </c>
      <c r="F285" s="13">
        <f>(Tavola1!F285-Tavola1!F284)/Tavola1!F284</f>
        <v>-1.193467336683417E-2</v>
      </c>
      <c r="G285" s="13">
        <f>(Tavola1!G285-Tavola1!G284)/Tavola1!G284</f>
        <v>-9.372746935832732E-3</v>
      </c>
      <c r="H285" s="13">
        <f>(Tavola1!H285-Tavola1!H284)/Tavola1!H284</f>
        <v>-2.9268292682926831E-2</v>
      </c>
      <c r="I285" s="13">
        <f>(Tavola1!J285-Tavola1!J284)/Tavola1!J284</f>
        <v>-1.7385005432814196E-2</v>
      </c>
      <c r="J285" s="13">
        <f>(Tavola1!K285-Tavola1!K284)/Tavola1!K284</f>
        <v>5.9371707060063221E-2</v>
      </c>
      <c r="K285" s="13">
        <f>(Tavola1!L285-Tavola1!L284)/Tavola1!L284</f>
        <v>2.0078081427774678E-2</v>
      </c>
    </row>
    <row r="286" spans="1:11" x14ac:dyDescent="0.2">
      <c r="A286" s="4">
        <v>44174</v>
      </c>
      <c r="B286" s="13">
        <f>(Tavola1!B286-Tavola1!B285)/Tavola1!B285</f>
        <v>6.7419856604223425E-3</v>
      </c>
      <c r="C286" s="13">
        <f>(Tavola1!C286-Tavola1!C285)/Tavola1!C285</f>
        <v>6.0702648092548061E-3</v>
      </c>
      <c r="D286" s="13">
        <f>(Tavola1!D286-Tavola1!D285)/Tavola1!D285</f>
        <v>1.0237237441370403E-2</v>
      </c>
      <c r="E286" s="13">
        <f>(Tavola1!E286-Tavola1!E285)/Tavola1!E285</f>
        <v>-2.2955378586777903E-2</v>
      </c>
      <c r="F286" s="13">
        <f>(Tavola1!F286-Tavola1!F285)/Tavola1!F285</f>
        <v>-6.3572790845518119E-4</v>
      </c>
      <c r="G286" s="13">
        <f>(Tavola1!G286-Tavola1!G285)/Tavola1!G285</f>
        <v>0</v>
      </c>
      <c r="H286" s="13">
        <f>(Tavola1!H286-Tavola1!H285)/Tavola1!H285</f>
        <v>-5.0251256281407036E-3</v>
      </c>
      <c r="I286" s="13">
        <f>(Tavola1!J286-Tavola1!J285)/Tavola1!J285</f>
        <v>-2.3879732504870729E-2</v>
      </c>
      <c r="J286" s="13">
        <f>(Tavola1!K286-Tavola1!K285)/Tavola1!K285</f>
        <v>5.0573497870753166E-2</v>
      </c>
      <c r="K286" s="13">
        <f>(Tavola1!L286-Tavola1!L285)/Tavola1!L285</f>
        <v>1.8589393110989613E-2</v>
      </c>
    </row>
    <row r="287" spans="1:11" x14ac:dyDescent="0.2">
      <c r="A287" s="4">
        <v>44175</v>
      </c>
      <c r="B287" s="13">
        <f>(Tavola1!B287-Tavola1!B286)/Tavola1!B286</f>
        <v>9.0965431035388289E-3</v>
      </c>
      <c r="C287" s="13">
        <f>(Tavola1!C287-Tavola1!C286)/Tavola1!C286</f>
        <v>8.377225487811087E-3</v>
      </c>
      <c r="D287" s="13">
        <f>(Tavola1!D287-Tavola1!D286)/Tavola1!D286</f>
        <v>1.425149378263444E-2</v>
      </c>
      <c r="E287" s="13">
        <f>(Tavola1!E287-Tavola1!E286)/Tavola1!E286</f>
        <v>-4.3418635340388645E-2</v>
      </c>
      <c r="F287" s="13">
        <f>(Tavola1!F287-Tavola1!F286)/Tavola1!F286</f>
        <v>-2.0992366412213741E-2</v>
      </c>
      <c r="G287" s="13">
        <f>(Tavola1!G287-Tavola1!G286)/Tavola1!G286</f>
        <v>-2.3289665211062592E-2</v>
      </c>
      <c r="H287" s="13">
        <f>(Tavola1!H287-Tavola1!H286)/Tavola1!H286</f>
        <v>-5.0505050505050509E-3</v>
      </c>
      <c r="I287" s="13">
        <f>(Tavola1!J287-Tavola1!J286)/Tavola1!J286</f>
        <v>-4.4369521240728252E-2</v>
      </c>
      <c r="J287" s="13">
        <f>(Tavola1!K287-Tavola1!K286)/Tavola1!K286</f>
        <v>8.0034321557488602E-2</v>
      </c>
      <c r="K287" s="13">
        <f>(Tavola1!L287-Tavola1!L286)/Tavola1!L286</f>
        <v>1.7176596886741814E-2</v>
      </c>
    </row>
    <row r="288" spans="1:11" x14ac:dyDescent="0.2">
      <c r="A288" s="4">
        <v>44176</v>
      </c>
      <c r="B288" s="13">
        <f>(Tavola1!B288-Tavola1!B287)/Tavola1!B287</f>
        <v>9.0221124082908045E-3</v>
      </c>
      <c r="C288" s="13">
        <f>(Tavola1!C288-Tavola1!C287)/Tavola1!C287</f>
        <v>6.3159312106306252E-3</v>
      </c>
      <c r="D288" s="13">
        <f>(Tavola1!D288-Tavola1!D287)/Tavola1!D287</f>
        <v>1.3255138190454709E-2</v>
      </c>
      <c r="E288" s="13">
        <f>(Tavola1!E288-Tavola1!E287)/Tavola1!E287</f>
        <v>-1.5120776867104871E-2</v>
      </c>
      <c r="F288" s="13">
        <f>(Tavola1!F288-Tavola1!F287)/Tavola1!F287</f>
        <v>-4.028589993502274E-2</v>
      </c>
      <c r="G288" s="13">
        <f>(Tavola1!G288-Tavola1!G287)/Tavola1!G287</f>
        <v>-4.6199701937406856E-2</v>
      </c>
      <c r="H288" s="13">
        <f>(Tavola1!H288-Tavola1!H287)/Tavola1!H287</f>
        <v>0</v>
      </c>
      <c r="I288" s="13">
        <f>(Tavola1!J288-Tavola1!J287)/Tavola1!J287</f>
        <v>-1.4027660174992945E-2</v>
      </c>
      <c r="J288" s="13">
        <f>(Tavola1!K288-Tavola1!K287)/Tavola1!K287</f>
        <v>4.1914363203024406E-2</v>
      </c>
      <c r="K288" s="13">
        <f>(Tavola1!L288-Tavola1!L287)/Tavola1!L287</f>
        <v>1.4775725593667546E-2</v>
      </c>
    </row>
    <row r="289" spans="1:11" x14ac:dyDescent="0.2">
      <c r="A289" s="4">
        <v>44177</v>
      </c>
      <c r="B289" s="13">
        <f>(Tavola1!B289-Tavola1!B288)/Tavola1!B288</f>
        <v>8.4959639716357289E-3</v>
      </c>
      <c r="C289" s="13">
        <f>(Tavola1!C289-Tavola1!C288)/Tavola1!C288</f>
        <v>8.2791841240372321E-3</v>
      </c>
      <c r="D289" s="13">
        <f>(Tavola1!D289-Tavola1!D288)/Tavola1!D288</f>
        <v>1.3304350103449179E-2</v>
      </c>
      <c r="E289" s="13">
        <f>(Tavola1!E289-Tavola1!E288)/Tavola1!E288</f>
        <v>-1.782477341389728E-2</v>
      </c>
      <c r="F289" s="13">
        <f>(Tavola1!F289-Tavola1!F288)/Tavola1!F288</f>
        <v>-2.5727826675693975E-2</v>
      </c>
      <c r="G289" s="13">
        <f>(Tavola1!G289-Tavola1!G288)/Tavola1!G288</f>
        <v>-2.8906250000000001E-2</v>
      </c>
      <c r="H289" s="13">
        <f>(Tavola1!H289-Tavola1!H288)/Tavola1!H288</f>
        <v>-5.076142131979695E-3</v>
      </c>
      <c r="I289" s="13">
        <f>(Tavola1!J289-Tavola1!J288)/Tavola1!J288</f>
        <v>-1.749062491054304E-2</v>
      </c>
      <c r="J289" s="13">
        <f>(Tavola1!K289-Tavola1!K288)/Tavola1!K288</f>
        <v>4.3173033944206345E-2</v>
      </c>
      <c r="K289" s="13">
        <f>(Tavola1!L289-Tavola1!L288)/Tavola1!L288</f>
        <v>1.1960478419136765E-2</v>
      </c>
    </row>
    <row r="290" spans="1:11" x14ac:dyDescent="0.2">
      <c r="A290" s="4">
        <v>44178</v>
      </c>
      <c r="B290" s="13">
        <f>(Tavola1!B290-Tavola1!B289)/Tavola1!B289</f>
        <v>6.5970446281606579E-3</v>
      </c>
      <c r="C290" s="13">
        <f>(Tavola1!C290-Tavola1!C289)/Tavola1!C289</f>
        <v>6.0616365451021705E-3</v>
      </c>
      <c r="D290" s="13">
        <f>(Tavola1!D290-Tavola1!D289)/Tavola1!D289</f>
        <v>1.0441704789227469E-2</v>
      </c>
      <c r="E290" s="13">
        <f>(Tavola1!E290-Tavola1!E289)/Tavola1!E289</f>
        <v>-1.174463801347837E-3</v>
      </c>
      <c r="F290" s="13">
        <f>(Tavola1!F290-Tavola1!F289)/Tavola1!F289</f>
        <v>-1.0423905489923557E-2</v>
      </c>
      <c r="G290" s="13">
        <f>(Tavola1!G290-Tavola1!G289)/Tavola1!G289</f>
        <v>-1.3676588897827836E-2</v>
      </c>
      <c r="H290" s="13">
        <f>(Tavola1!H290-Tavola1!H289)/Tavola1!H289</f>
        <v>1.020408163265306E-2</v>
      </c>
      <c r="I290" s="13">
        <f>(Tavola1!J290-Tavola1!J289)/Tavola1!J289</f>
        <v>-7.8666744362216657E-4</v>
      </c>
      <c r="J290" s="13">
        <f>(Tavola1!K290-Tavola1!K289)/Tavola1!K289</f>
        <v>2.0894770006301196E-2</v>
      </c>
      <c r="K290" s="13">
        <f>(Tavola1!L290-Tavola1!L289)/Tavola1!L289</f>
        <v>1.0791366906474821E-2</v>
      </c>
    </row>
    <row r="291" spans="1:11" x14ac:dyDescent="0.2">
      <c r="A291" s="4">
        <v>44179</v>
      </c>
      <c r="B291" s="13">
        <f>(Tavola1!B291-Tavola1!B290)/Tavola1!B290</f>
        <v>6.551037301464121E-3</v>
      </c>
      <c r="C291" s="13">
        <f>(Tavola1!C291-Tavola1!C290)/Tavola1!C290</f>
        <v>6.3672475600690861E-3</v>
      </c>
      <c r="D291" s="13">
        <f>(Tavola1!D291-Tavola1!D290)/Tavola1!D290</f>
        <v>1.1689474357334698E-2</v>
      </c>
      <c r="E291" s="13">
        <f>(Tavola1!E291-Tavola1!E290)/Tavola1!E290</f>
        <v>3.4155491475125282E-3</v>
      </c>
      <c r="F291" s="13">
        <f>(Tavola1!F291-Tavola1!F290)/Tavola1!F290</f>
        <v>1.4044943820224719E-3</v>
      </c>
      <c r="G291" s="13">
        <f>(Tavola1!G291-Tavola1!G290)/Tavola1!G290</f>
        <v>8.9722675367047301E-3</v>
      </c>
      <c r="H291" s="13">
        <f>(Tavola1!H291-Tavola1!H290)/Tavola1!H290</f>
        <v>-4.5454545454545456E-2</v>
      </c>
      <c r="I291" s="13">
        <f>(Tavola1!J291-Tavola1!J290)/Tavola1!J290</f>
        <v>3.4990523399912525E-3</v>
      </c>
      <c r="J291" s="13">
        <f>(Tavola1!K291-Tavola1!K290)/Tavola1!K290</f>
        <v>1.8763578905787084E-2</v>
      </c>
      <c r="K291" s="13">
        <f>(Tavola1!L291-Tavola1!L290)/Tavola1!L290</f>
        <v>1.626842907981698E-2</v>
      </c>
    </row>
    <row r="292" spans="1:11" x14ac:dyDescent="0.2">
      <c r="A292" s="4">
        <v>44180</v>
      </c>
      <c r="B292" s="13">
        <f>(Tavola1!B292-Tavola1!B291)/Tavola1!B291</f>
        <v>8.3394905072440486E-3</v>
      </c>
      <c r="C292" s="13">
        <f>(Tavola1!C292-Tavola1!C291)/Tavola1!C291</f>
        <v>7.5612250331435066E-3</v>
      </c>
      <c r="D292" s="13">
        <f>(Tavola1!D292-Tavola1!D291)/Tavola1!D291</f>
        <v>1.3741403721682848E-2</v>
      </c>
      <c r="E292" s="13">
        <f>(Tavola1!E292-Tavola1!E291)/Tavola1!E291</f>
        <v>3.5713289249741918E-3</v>
      </c>
      <c r="F292" s="13">
        <f>(Tavola1!F292-Tavola1!F291)/Tavola1!F291</f>
        <v>-1.1220196353436185E-2</v>
      </c>
      <c r="G292" s="13">
        <f>(Tavola1!G292-Tavola1!G291)/Tavola1!G291</f>
        <v>-9.7008892481810841E-3</v>
      </c>
      <c r="H292" s="13">
        <f>(Tavola1!H292-Tavola1!H291)/Tavola1!H291</f>
        <v>-2.1164021164021163E-2</v>
      </c>
      <c r="I292" s="13">
        <f>(Tavola1!J292-Tavola1!J291)/Tavola1!J291</f>
        <v>4.1842219962225776E-3</v>
      </c>
      <c r="J292" s="13">
        <f>(Tavola1!K292-Tavola1!K291)/Tavola1!K291</f>
        <v>2.2489336952307096E-2</v>
      </c>
      <c r="K292" s="13">
        <f>(Tavola1!L292-Tavola1!L291)/Tavola1!L291</f>
        <v>1.5507753876938469E-2</v>
      </c>
    </row>
    <row r="293" spans="1:11" x14ac:dyDescent="0.2">
      <c r="A293" s="4">
        <v>44181</v>
      </c>
      <c r="B293" s="13">
        <f>(Tavola1!B293-Tavola1!B292)/Tavola1!B292</f>
        <v>9.0788193347721338E-3</v>
      </c>
      <c r="C293" s="13">
        <f>(Tavola1!C293-Tavola1!C292)/Tavola1!C292</f>
        <v>8.7321924388753299E-3</v>
      </c>
      <c r="D293" s="13">
        <f>(Tavola1!D293-Tavola1!D292)/Tavola1!D292</f>
        <v>1.3280792108840145E-2</v>
      </c>
      <c r="E293" s="13">
        <f>(Tavola1!E293-Tavola1!E292)/Tavola1!E292</f>
        <v>-2.2046762489921878E-2</v>
      </c>
      <c r="F293" s="13">
        <f>(Tavola1!F293-Tavola1!F292)/Tavola1!F292</f>
        <v>-2.7659574468085105E-2</v>
      </c>
      <c r="G293" s="13">
        <f>(Tavola1!G293-Tavola1!G292)/Tavola1!G292</f>
        <v>-3.0204081632653063E-2</v>
      </c>
      <c r="H293" s="13">
        <f>(Tavola1!H293-Tavola1!H292)/Tavola1!H292</f>
        <v>-1.0810810810810811E-2</v>
      </c>
      <c r="I293" s="13">
        <f>(Tavola1!J293-Tavola1!J292)/Tavola1!J292</f>
        <v>-2.1817760930582481E-2</v>
      </c>
      <c r="J293" s="13">
        <f>(Tavola1!K293-Tavola1!K292)/Tavola1!K292</f>
        <v>4.3349450132726584E-2</v>
      </c>
      <c r="K293" s="13">
        <f>(Tavola1!L293-Tavola1!L292)/Tavola1!L292</f>
        <v>1.4285714285714285E-2</v>
      </c>
    </row>
    <row r="294" spans="1:11" x14ac:dyDescent="0.2">
      <c r="A294" s="4">
        <v>44182</v>
      </c>
      <c r="B294" s="13">
        <f>(Tavola1!B294-Tavola1!B293)/Tavola1!B293</f>
        <v>8.4369573551631594E-3</v>
      </c>
      <c r="C294" s="13">
        <f>(Tavola1!C294-Tavola1!C293)/Tavola1!C293</f>
        <v>7.5940048602705793E-3</v>
      </c>
      <c r="D294" s="13">
        <f>(Tavola1!D294-Tavola1!D293)/Tavola1!D293</f>
        <v>1.0731515211184406E-2</v>
      </c>
      <c r="E294" s="13">
        <f>(Tavola1!E294-Tavola1!E293)/Tavola1!E293</f>
        <v>-1.3873095292244713E-2</v>
      </c>
      <c r="F294" s="13">
        <f>(Tavola1!F294-Tavola1!F293)/Tavola1!F293</f>
        <v>-4.449307075127644E-2</v>
      </c>
      <c r="G294" s="13">
        <f>(Tavola1!G294-Tavola1!G293)/Tavola1!G293</f>
        <v>-4.7979797979797977E-2</v>
      </c>
      <c r="H294" s="13">
        <f>(Tavola1!H294-Tavola1!H293)/Tavola1!H293</f>
        <v>-2.185792349726776E-2</v>
      </c>
      <c r="I294" s="13">
        <f>(Tavola1!J294-Tavola1!J293)/Tavola1!J293</f>
        <v>-1.2631267563969827E-2</v>
      </c>
      <c r="J294" s="13">
        <f>(Tavola1!K294-Tavola1!K293)/Tavola1!K293</f>
        <v>3.0258285818132256E-2</v>
      </c>
      <c r="K294" s="13">
        <f>(Tavola1!L294-Tavola1!L293)/Tavola1!L293</f>
        <v>1.3598834385624089E-2</v>
      </c>
    </row>
    <row r="295" spans="1:11" x14ac:dyDescent="0.2">
      <c r="A295" s="4">
        <v>44183</v>
      </c>
      <c r="B295" s="13">
        <f>(Tavola1!B295-Tavola1!B294)/Tavola1!B294</f>
        <v>7.2535977272239361E-3</v>
      </c>
      <c r="C295" s="13">
        <f>(Tavola1!C295-Tavola1!C294)/Tavola1!C294</f>
        <v>6.7674946937295345E-3</v>
      </c>
      <c r="D295" s="13">
        <f>(Tavola1!D295-Tavola1!D294)/Tavola1!D294</f>
        <v>8.9007403078121949E-3</v>
      </c>
      <c r="E295" s="13">
        <f>(Tavola1!E295-Tavola1!E294)/Tavola1!E294</f>
        <v>-2.3725784132841328E-2</v>
      </c>
      <c r="F295" s="13">
        <f>(Tavola1!F295-Tavola1!F294)/Tavola1!F294</f>
        <v>-2.8244274809160305E-2</v>
      </c>
      <c r="G295" s="13">
        <f>(Tavola1!G295-Tavola1!G294)/Tavola1!G294</f>
        <v>-3.5366931918656058E-2</v>
      </c>
      <c r="H295" s="13">
        <f>(Tavola1!H295-Tavola1!H294)/Tavola1!H294</f>
        <v>1.6759776536312849E-2</v>
      </c>
      <c r="I295" s="13">
        <f>(Tavola1!J295-Tavola1!J294)/Tavola1!J294</f>
        <v>-2.3548445083587992E-2</v>
      </c>
      <c r="J295" s="13">
        <f>(Tavola1!K295-Tavola1!K294)/Tavola1!K294</f>
        <v>3.3779463321059244E-2</v>
      </c>
      <c r="K295" s="13">
        <f>(Tavola1!L295-Tavola1!L294)/Tavola1!L294</f>
        <v>1.0541447053186392E-2</v>
      </c>
    </row>
    <row r="296" spans="1:11" x14ac:dyDescent="0.2">
      <c r="A296" s="4">
        <v>44184</v>
      </c>
      <c r="B296" s="13">
        <f>(Tavola1!B296-Tavola1!B295)/Tavola1!B295</f>
        <v>6.4269646556907103E-3</v>
      </c>
      <c r="C296" s="13">
        <f>(Tavola1!C296-Tavola1!C295)/Tavola1!C295</f>
        <v>5.8426871063602124E-3</v>
      </c>
      <c r="D296" s="13">
        <f>(Tavola1!D296-Tavola1!D295)/Tavola1!D295</f>
        <v>1.0596314220543333E-2</v>
      </c>
      <c r="E296" s="13">
        <f>(Tavola1!E296-Tavola1!E295)/Tavola1!E295</f>
        <v>-6.4963826959988193E-4</v>
      </c>
      <c r="F296" s="13">
        <f>(Tavola1!F296-Tavola1!F295)/Tavola1!F295</f>
        <v>-2.199528672427337E-2</v>
      </c>
      <c r="G296" s="13">
        <f>(Tavola1!G296-Tavola1!G295)/Tavola1!G295</f>
        <v>-1.8331805682859761E-2</v>
      </c>
      <c r="H296" s="13">
        <f>(Tavola1!H296-Tavola1!H295)/Tavola1!H295</f>
        <v>-4.3956043956043959E-2</v>
      </c>
      <c r="I296" s="13">
        <f>(Tavola1!J296-Tavola1!J295)/Tavola1!J295</f>
        <v>1.8409425625920471E-4</v>
      </c>
      <c r="J296" s="13">
        <f>(Tavola1!K296-Tavola1!K295)/Tavola1!K295</f>
        <v>1.8726671643382747E-2</v>
      </c>
      <c r="K296" s="13">
        <f>(Tavola1!L296-Tavola1!L295)/Tavola1!L295</f>
        <v>1.0431484115694643E-2</v>
      </c>
    </row>
    <row r="297" spans="1:11" x14ac:dyDescent="0.2">
      <c r="A297" s="4">
        <v>44185</v>
      </c>
      <c r="B297" s="13">
        <f>(Tavola1!B297-Tavola1!B296)/Tavola1!B296</f>
        <v>6.2729754675391828E-3</v>
      </c>
      <c r="C297" s="13">
        <f>(Tavola1!C297-Tavola1!C296)/Tavola1!C296</f>
        <v>6.0352000674088668E-3</v>
      </c>
      <c r="D297" s="13">
        <f>(Tavola1!D297-Tavola1!D296)/Tavola1!D296</f>
        <v>9.4581845540203258E-3</v>
      </c>
      <c r="E297" s="13">
        <f>(Tavola1!E297-Tavola1!E296)/Tavola1!E296</f>
        <v>1.1819283160476317E-3</v>
      </c>
      <c r="F297" s="13">
        <f>(Tavola1!F297-Tavola1!F296)/Tavola1!F296</f>
        <v>7.2289156626506026E-3</v>
      </c>
      <c r="G297" s="13">
        <f>(Tavola1!G297-Tavola1!G296)/Tavola1!G296</f>
        <v>4.6685340802987861E-3</v>
      </c>
      <c r="H297" s="13">
        <f>(Tavola1!H297-Tavola1!H296)/Tavola1!H296</f>
        <v>2.2988505747126436E-2</v>
      </c>
      <c r="I297" s="13">
        <f>(Tavola1!J297-Tavola1!J296)/Tavola1!J296</f>
        <v>9.5097858764341375E-4</v>
      </c>
      <c r="J297" s="13">
        <f>(Tavola1!K297-Tavola1!K296)/Tavola1!K296</f>
        <v>1.5241923664761426E-2</v>
      </c>
      <c r="K297" s="13">
        <f>(Tavola1!L297-Tavola1!L296)/Tavola1!L296</f>
        <v>1.1262318160488035E-2</v>
      </c>
    </row>
    <row r="298" spans="1:11" x14ac:dyDescent="0.2">
      <c r="A298" s="4">
        <v>44186</v>
      </c>
      <c r="B298" s="13">
        <f>(Tavola1!B298-Tavola1!B297)/Tavola1!B297</f>
        <v>5.4508003013022822E-3</v>
      </c>
      <c r="C298" s="13">
        <f>(Tavola1!C298-Tavola1!C297)/Tavola1!C297</f>
        <v>5.1588215586917379E-3</v>
      </c>
      <c r="D298" s="13">
        <f>(Tavola1!D298-Tavola1!D297)/Tavola1!D297</f>
        <v>7.9144435637473528E-3</v>
      </c>
      <c r="E298" s="13">
        <f>(Tavola1!E298-Tavola1!E297)/Tavola1!E297</f>
        <v>5.9026650532715522E-4</v>
      </c>
      <c r="F298" s="13">
        <f>(Tavola1!F298-Tavola1!F297)/Tavola1!F297</f>
        <v>1.036682615629984E-2</v>
      </c>
      <c r="G298" s="13">
        <f>(Tavola1!G298-Tavola1!G297)/Tavola1!G297</f>
        <v>9.2936802973977699E-3</v>
      </c>
      <c r="H298" s="13">
        <f>(Tavola1!H298-Tavola1!H297)/Tavola1!H297</f>
        <v>1.6853932584269662E-2</v>
      </c>
      <c r="I298" s="13">
        <f>(Tavola1!J298-Tavola1!J297)/Tavola1!J297</f>
        <v>2.1453308406632138E-4</v>
      </c>
      <c r="J298" s="13">
        <f>(Tavola1!K298-Tavola1!K297)/Tavola1!K297</f>
        <v>1.2847744942360437E-2</v>
      </c>
      <c r="K298" s="13">
        <f>(Tavola1!L298-Tavola1!L297)/Tavola1!L297</f>
        <v>1.2064965197215777E-2</v>
      </c>
    </row>
    <row r="299" spans="1:11" x14ac:dyDescent="0.2">
      <c r="A299" s="4">
        <v>44187</v>
      </c>
      <c r="B299" s="13">
        <f>(Tavola1!B299-Tavola1!B298)/Tavola1!B298</f>
        <v>7.5780634729316872E-3</v>
      </c>
      <c r="C299" s="13">
        <f>(Tavola1!C299-Tavola1!C298)/Tavola1!C298</f>
        <v>6.6894944471207049E-3</v>
      </c>
      <c r="D299" s="13">
        <f>(Tavola1!D299-Tavola1!D298)/Tavola1!D298</f>
        <v>1.0493204065823141E-2</v>
      </c>
      <c r="E299" s="13">
        <f>(Tavola1!E299-Tavola1!E298)/Tavola1!E298</f>
        <v>-1.2122820989292984E-2</v>
      </c>
      <c r="F299" s="13">
        <f>(Tavola1!F299-Tavola1!F298)/Tavola1!F298</f>
        <v>-2.5256511444356748E-2</v>
      </c>
      <c r="G299" s="13">
        <f>(Tavola1!G299-Tavola1!G298)/Tavola1!G298</f>
        <v>-2.4861878453038673E-2</v>
      </c>
      <c r="H299" s="13">
        <f>(Tavola1!H299-Tavola1!H298)/Tavola1!H298</f>
        <v>-2.7624309392265192E-2</v>
      </c>
      <c r="I299" s="13">
        <f>(Tavola1!J299-Tavola1!J298)/Tavola1!J298</f>
        <v>-1.1612942762593455E-2</v>
      </c>
      <c r="J299" s="13">
        <f>(Tavola1!K299-Tavola1!K298)/Tavola1!K298</f>
        <v>2.6122897748096265E-2</v>
      </c>
      <c r="K299" s="13">
        <f>(Tavola1!L299-Tavola1!L298)/Tavola1!L298</f>
        <v>1.0087116001834021E-2</v>
      </c>
    </row>
    <row r="300" spans="1:11" x14ac:dyDescent="0.2">
      <c r="A300" s="4">
        <v>44188</v>
      </c>
      <c r="B300" s="13">
        <f>(Tavola1!B300-Tavola1!B299)/Tavola1!B299</f>
        <v>8.0187797328458363E-3</v>
      </c>
      <c r="C300" s="13">
        <f>(Tavola1!C300-Tavola1!C299)/Tavola1!C299</f>
        <v>7.5128555317585952E-3</v>
      </c>
      <c r="D300" s="13">
        <f>(Tavola1!D300-Tavola1!D299)/Tavola1!D299</f>
        <v>1.0825628397528226E-2</v>
      </c>
      <c r="E300" s="13">
        <f>(Tavola1!E300-Tavola1!E299)/Tavola1!E299</f>
        <v>3.6426609339543772E-3</v>
      </c>
      <c r="F300" s="13">
        <f>(Tavola1!F300-Tavola1!F299)/Tavola1!F299</f>
        <v>-2.5101214574898785E-2</v>
      </c>
      <c r="G300" s="13">
        <f>(Tavola1!G300-Tavola1!G299)/Tavola1!G299</f>
        <v>-2.9272898961284231E-2</v>
      </c>
      <c r="H300" s="13">
        <f>(Tavola1!H300-Tavola1!H299)/Tavola1!H299</f>
        <v>0</v>
      </c>
      <c r="I300" s="13">
        <f>(Tavola1!J300-Tavola1!J299)/Tavola1!J299</f>
        <v>4.7431565241652972E-3</v>
      </c>
      <c r="J300" s="13">
        <f>(Tavola1!K300-Tavola1!K299)/Tavola1!K299</f>
        <v>1.5873960751632041E-2</v>
      </c>
      <c r="K300" s="13">
        <f>(Tavola1!L300-Tavola1!L299)/Tavola1!L299</f>
        <v>4.5392646391284614E-3</v>
      </c>
    </row>
    <row r="301" spans="1:11" x14ac:dyDescent="0.2">
      <c r="A301" s="4">
        <v>44189</v>
      </c>
      <c r="B301" s="13">
        <f>(Tavola1!B301-Tavola1!B300)/Tavola1!B300</f>
        <v>6.985518894819639E-3</v>
      </c>
      <c r="C301" s="13">
        <f>(Tavola1!C301-Tavola1!C300)/Tavola1!C300</f>
        <v>6.1718807163386675E-3</v>
      </c>
      <c r="D301" s="13">
        <f>(Tavola1!D301-Tavola1!D300)/Tavola1!D300</f>
        <v>9.8018937304651596E-3</v>
      </c>
      <c r="E301" s="13">
        <f>(Tavola1!E301-Tavola1!E300)/Tavola1!E300</f>
        <v>-6.9613851371452375E-3</v>
      </c>
      <c r="F301" s="13">
        <f>(Tavola1!F301-Tavola1!F300)/Tavola1!F300</f>
        <v>-1.9102990033222592E-2</v>
      </c>
      <c r="G301" s="13">
        <f>(Tavola1!G301-Tavola1!G300)/Tavola1!G300</f>
        <v>-1.9455252918287938E-2</v>
      </c>
      <c r="H301" s="13">
        <f>(Tavola1!H301-Tavola1!H300)/Tavola1!H300</f>
        <v>-1.7045454545454544E-2</v>
      </c>
      <c r="I301" s="13">
        <f>(Tavola1!J301-Tavola1!J300)/Tavola1!J300</f>
        <v>-6.5103363159518665E-3</v>
      </c>
      <c r="J301" s="13">
        <f>(Tavola1!K301-Tavola1!K300)/Tavola1!K300</f>
        <v>2.072387053928941E-2</v>
      </c>
      <c r="K301" s="13">
        <f>(Tavola1!L301-Tavola1!L300)/Tavola1!L300</f>
        <v>1.1748757342973339E-2</v>
      </c>
    </row>
    <row r="302" spans="1:11" x14ac:dyDescent="0.2">
      <c r="A302" s="4">
        <v>44190</v>
      </c>
      <c r="B302" s="13">
        <f>(Tavola1!B302-Tavola1!B301)/Tavola1!B301</f>
        <v>5.5189492166281369E-3</v>
      </c>
      <c r="C302" s="13">
        <f>(Tavola1!C302-Tavola1!C301)/Tavola1!C301</f>
        <v>5.3774758396325714E-3</v>
      </c>
      <c r="D302" s="13">
        <f>(Tavola1!D302-Tavola1!D301)/Tavola1!D301</f>
        <v>8.1932701389442059E-3</v>
      </c>
      <c r="E302" s="13">
        <f>(Tavola1!E302-Tavola1!E301)/Tavola1!E301</f>
        <v>-4.4337926902336729E-3</v>
      </c>
      <c r="F302" s="13">
        <f>(Tavola1!F302-Tavola1!F301)/Tavola1!F301</f>
        <v>-1.0160880609652836E-2</v>
      </c>
      <c r="G302" s="13">
        <f>(Tavola1!G302-Tavola1!G301)/Tavola1!G301</f>
        <v>-1.2896825396825396E-2</v>
      </c>
      <c r="H302" s="13">
        <f>(Tavola1!H302-Tavola1!H301)/Tavola1!H301</f>
        <v>5.7803468208092483E-3</v>
      </c>
      <c r="I302" s="13">
        <f>(Tavola1!J302-Tavola1!J301)/Tavola1!J301</f>
        <v>-4.2237336563247302E-3</v>
      </c>
      <c r="J302" s="13">
        <f>(Tavola1!K302-Tavola1!K301)/Tavola1!K301</f>
        <v>1.6284588005664204E-2</v>
      </c>
      <c r="K302" s="13">
        <f>(Tavola1!L302-Tavola1!L301)/Tavola1!L301</f>
        <v>7.592675301473872E-3</v>
      </c>
    </row>
    <row r="303" spans="1:11" x14ac:dyDescent="0.2">
      <c r="A303" s="4">
        <v>44191</v>
      </c>
      <c r="B303" s="13">
        <f>(Tavola1!B303-Tavola1!B302)/Tavola1!B302</f>
        <v>3.4244745619547491E-3</v>
      </c>
      <c r="C303" s="13">
        <f>(Tavola1!C303-Tavola1!C302)/Tavola1!C302</f>
        <v>3.1736967666615907E-3</v>
      </c>
      <c r="D303" s="13">
        <f>(Tavola1!D303-Tavola1!D302)/Tavola1!D302</f>
        <v>3.803740532975157E-3</v>
      </c>
      <c r="E303" s="13">
        <f>(Tavola1!E303-Tavola1!E302)/Tavola1!E302</f>
        <v>1.745305729417429E-3</v>
      </c>
      <c r="F303" s="13">
        <f>(Tavola1!F303-Tavola1!F302)/Tavola1!F302</f>
        <v>1.2831479897348161E-2</v>
      </c>
      <c r="G303" s="13">
        <f>(Tavola1!G303-Tavola1!G302)/Tavola1!G302</f>
        <v>1.9095477386934675E-2</v>
      </c>
      <c r="H303" s="13">
        <f>(Tavola1!H303-Tavola1!H302)/Tavola1!H302</f>
        <v>-2.2988505747126436E-2</v>
      </c>
      <c r="I303" s="13">
        <f>(Tavola1!J303-Tavola1!J302)/Tavola1!J302</f>
        <v>1.3411096902972274E-3</v>
      </c>
      <c r="J303" s="13">
        <f>(Tavola1!K303-Tavola1!K302)/Tavola1!K302</f>
        <v>4.7449584816132862E-3</v>
      </c>
      <c r="K303" s="13">
        <f>(Tavola1!L303-Tavola1!L302)/Tavola1!L302</f>
        <v>1.1968085106382979E-2</v>
      </c>
    </row>
    <row r="304" spans="1:11" x14ac:dyDescent="0.2">
      <c r="A304" s="4">
        <v>44192</v>
      </c>
      <c r="B304" s="13">
        <f>(Tavola1!B304-Tavola1!B303)/Tavola1!B303</f>
        <v>4.7582946880358893E-3</v>
      </c>
      <c r="C304" s="13">
        <f>(Tavola1!C304-Tavola1!C303)/Tavola1!C303</f>
        <v>4.3565102885239348E-3</v>
      </c>
      <c r="D304" s="13">
        <f>(Tavola1!D304-Tavola1!D303)/Tavola1!D303</f>
        <v>7.6686081813479657E-3</v>
      </c>
      <c r="E304" s="13">
        <f>(Tavola1!E304-Tavola1!E303)/Tavola1!E303</f>
        <v>-3.6948032442174826E-3</v>
      </c>
      <c r="F304" s="13">
        <f>(Tavola1!F304-Tavola1!F303)/Tavola1!F303</f>
        <v>1.4358108108108109E-2</v>
      </c>
      <c r="G304" s="13">
        <f>(Tavola1!G304-Tavola1!G303)/Tavola1!G303</f>
        <v>1.282051282051282E-2</v>
      </c>
      <c r="H304" s="13">
        <f>(Tavola1!H304-Tavola1!H303)/Tavola1!H303</f>
        <v>2.3529411764705882E-2</v>
      </c>
      <c r="I304" s="13">
        <f>(Tavola1!J304-Tavola1!J303)/Tavola1!J303</f>
        <v>-4.3605556593783092E-3</v>
      </c>
      <c r="J304" s="13">
        <f>(Tavola1!K304-Tavola1!K303)/Tavola1!K303</f>
        <v>1.4804819999625194E-2</v>
      </c>
      <c r="K304" s="13">
        <f>(Tavola1!L304-Tavola1!L303)/Tavola1!L303</f>
        <v>6.5703022339027592E-3</v>
      </c>
    </row>
    <row r="305" spans="1:11" x14ac:dyDescent="0.2">
      <c r="A305" s="4">
        <v>44193</v>
      </c>
      <c r="B305" s="13">
        <f>(Tavola1!B305-Tavola1!B304)/Tavola1!B304</f>
        <v>4.7887539566312002E-3</v>
      </c>
      <c r="C305" s="13">
        <f>(Tavola1!C305-Tavola1!C304)/Tavola1!C304</f>
        <v>4.6764107634275206E-3</v>
      </c>
      <c r="D305" s="13">
        <f>(Tavola1!D305-Tavola1!D304)/Tavola1!D304</f>
        <v>7.2531690769505443E-3</v>
      </c>
      <c r="E305" s="13">
        <f>(Tavola1!E305-Tavola1!E304)/Tavola1!E304</f>
        <v>2.3818856091898572E-3</v>
      </c>
      <c r="F305" s="13">
        <f>(Tavola1!F305-Tavola1!F304)/Tavola1!F304</f>
        <v>3.1640299750208163E-2</v>
      </c>
      <c r="G305" s="13">
        <f>(Tavola1!G305-Tavola1!G304)/Tavola1!G304</f>
        <v>3.6027263875365138E-2</v>
      </c>
      <c r="H305" s="13">
        <f>(Tavola1!H305-Tavola1!H304)/Tavola1!H304</f>
        <v>5.7471264367816091E-3</v>
      </c>
      <c r="I305" s="13">
        <f>(Tavola1!J305-Tavola1!J304)/Tavola1!J304</f>
        <v>1.2826127760745792E-3</v>
      </c>
      <c r="J305" s="13">
        <f>(Tavola1!K305-Tavola1!K304)/Tavola1!K304</f>
        <v>1.0027515650680505E-2</v>
      </c>
      <c r="K305" s="13">
        <f>(Tavola1!L305-Tavola1!L304)/Tavola1!L304</f>
        <v>1.2184508268059183E-2</v>
      </c>
    </row>
    <row r="306" spans="1:11" x14ac:dyDescent="0.2">
      <c r="A306" s="4">
        <v>44194</v>
      </c>
      <c r="B306" s="13">
        <f>(Tavola1!B306-Tavola1!B305)/Tavola1!B305</f>
        <v>7.3728359508421796E-3</v>
      </c>
      <c r="C306" s="13">
        <f>(Tavola1!C306-Tavola1!C305)/Tavola1!C305</f>
        <v>6.4736278641791753E-3</v>
      </c>
      <c r="D306" s="13">
        <f>(Tavola1!D306-Tavola1!D305)/Tavola1!D305</f>
        <v>1.1022976536015775E-2</v>
      </c>
      <c r="E306" s="13">
        <f>(Tavola1!E306-Tavola1!E305)/Tavola1!E305</f>
        <v>4.9028454550923417E-3</v>
      </c>
      <c r="F306" s="13">
        <f>(Tavola1!F306-Tavola1!F305)/Tavola1!F305</f>
        <v>1.8563357546408393E-2</v>
      </c>
      <c r="G306" s="13">
        <f>(Tavola1!G306-Tavola1!G305)/Tavola1!G305</f>
        <v>2.7255639097744359E-2</v>
      </c>
      <c r="H306" s="13">
        <f>(Tavola1!H306-Tavola1!H305)/Tavola1!H305</f>
        <v>-3.4285714285714287E-2</v>
      </c>
      <c r="I306" s="13">
        <f>(Tavola1!J306-Tavola1!J305)/Tavola1!J305</f>
        <v>4.3740431780548003E-3</v>
      </c>
      <c r="J306" s="13">
        <f>(Tavola1!K306-Tavola1!K305)/Tavola1!K305</f>
        <v>1.4736534171938421E-2</v>
      </c>
      <c r="K306" s="13">
        <f>(Tavola1!L306-Tavola1!L305)/Tavola1!L305</f>
        <v>1.117798796216681E-2</v>
      </c>
    </row>
    <row r="307" spans="1:11" x14ac:dyDescent="0.2">
      <c r="A307" s="4">
        <v>44195</v>
      </c>
      <c r="B307" s="13">
        <f>(Tavola1!B307-Tavola1!B306)/Tavola1!B306</f>
        <v>7.0612560010703661E-3</v>
      </c>
      <c r="C307" s="13">
        <f>(Tavola1!C307-Tavola1!C306)/Tavola1!C306</f>
        <v>6.5988924622164208E-3</v>
      </c>
      <c r="D307" s="13">
        <f>(Tavola1!D307-Tavola1!D306)/Tavola1!D306</f>
        <v>1.1878020183868247E-2</v>
      </c>
      <c r="E307" s="13">
        <f>(Tavola1!E307-Tavola1!E306)/Tavola1!E306</f>
        <v>-6.5850519321141007E-4</v>
      </c>
      <c r="F307" s="13">
        <f>(Tavola1!F307-Tavola1!F306)/Tavola1!F306</f>
        <v>-8.7163232963549924E-3</v>
      </c>
      <c r="G307" s="13">
        <f>(Tavola1!G307-Tavola1!G306)/Tavola1!G306</f>
        <v>-7.319304666056725E-3</v>
      </c>
      <c r="H307" s="13">
        <f>(Tavola1!H307-Tavola1!H306)/Tavola1!H306</f>
        <v>-1.7751479289940829E-2</v>
      </c>
      <c r="I307" s="13">
        <f>(Tavola1!J307-Tavola1!J306)/Tavola1!J306</f>
        <v>-3.4217811926462812E-4</v>
      </c>
      <c r="J307" s="13">
        <f>(Tavola1!K307-Tavola1!K306)/Tavola1!K306</f>
        <v>1.9405405405405404E-2</v>
      </c>
      <c r="K307" s="13">
        <f>(Tavola1!L307-Tavola1!L306)/Tavola1!L306</f>
        <v>1.2329931972789115E-2</v>
      </c>
    </row>
    <row r="308" spans="1:11" x14ac:dyDescent="0.2">
      <c r="A308" s="4">
        <v>44196</v>
      </c>
      <c r="B308" s="13">
        <f>(Tavola1!B308-Tavola1!B307)/Tavola1!B307</f>
        <v>6.0305786978967239E-3</v>
      </c>
      <c r="C308" s="13">
        <f>(Tavola1!C308-Tavola1!C307)/Tavola1!C307</f>
        <v>5.4259057612353993E-3</v>
      </c>
      <c r="D308" s="13">
        <f>(Tavola1!D308-Tavola1!D307)/Tavola1!D307</f>
        <v>1.4066814662407277E-2</v>
      </c>
      <c r="E308" s="13">
        <f>(Tavola1!E308-Tavola1!E307)/Tavola1!E307</f>
        <v>1.4406805043879355E-2</v>
      </c>
      <c r="F308" s="13">
        <f>(Tavola1!F308-Tavola1!F307)/Tavola1!F307</f>
        <v>-8.7929656274980013E-3</v>
      </c>
      <c r="G308" s="13">
        <f>(Tavola1!G308-Tavola1!G307)/Tavola1!G307</f>
        <v>-1.4746543778801843E-2</v>
      </c>
      <c r="H308" s="13">
        <f>(Tavola1!H308-Tavola1!H307)/Tavola1!H307</f>
        <v>3.0120481927710843E-2</v>
      </c>
      <c r="I308" s="13">
        <f>(Tavola1!J308-Tavola1!J307)/Tavola1!J307</f>
        <v>1.5309932785660941E-2</v>
      </c>
      <c r="J308" s="13">
        <f>(Tavola1!K308-Tavola1!K307)/Tavola1!K307</f>
        <v>1.3910246213125475E-2</v>
      </c>
      <c r="K308" s="13">
        <f>(Tavola1!L308-Tavola1!L307)/Tavola1!L307</f>
        <v>1.3019739605207897E-2</v>
      </c>
    </row>
    <row r="309" spans="1:11" x14ac:dyDescent="0.2">
      <c r="A309" s="4">
        <v>44197</v>
      </c>
      <c r="B309" s="13">
        <f>(Tavola1!B309-Tavola1!B308)/Tavola1!B308</f>
        <v>6.1494571547625687E-3</v>
      </c>
      <c r="C309" s="13">
        <f>(Tavola1!C309-Tavola1!C308)/Tavola1!C308</f>
        <v>5.5381548098874522E-3</v>
      </c>
      <c r="D309" s="13">
        <f>(Tavola1!D309-Tavola1!D308)/Tavola1!D308</f>
        <v>1.1981547135961727E-2</v>
      </c>
      <c r="E309" s="13">
        <f>(Tavola1!E309-Tavola1!E308)/Tavola1!E308</f>
        <v>1.4143143970709815E-2</v>
      </c>
      <c r="F309" s="13">
        <f>(Tavola1!F309-Tavola1!F308)/Tavola1!F308</f>
        <v>7.2580645161290326E-3</v>
      </c>
      <c r="G309" s="13">
        <f>(Tavola1!G309-Tavola1!G308)/Tavola1!G308</f>
        <v>3.7418147801683817E-3</v>
      </c>
      <c r="H309" s="13">
        <f>(Tavola1!H309-Tavola1!H308)/Tavola1!H308</f>
        <v>2.9239766081871343E-2</v>
      </c>
      <c r="I309" s="13">
        <f>(Tavola1!J309-Tavola1!J308)/Tavola1!J308</f>
        <v>1.4404805688365821E-2</v>
      </c>
      <c r="J309" s="13">
        <f>(Tavola1!K309-Tavola1!K308)/Tavola1!K308</f>
        <v>1.0721009692490064E-2</v>
      </c>
      <c r="K309" s="13">
        <f>(Tavola1!L309-Tavola1!L308)/Tavola1!L308</f>
        <v>1.1608623548922056E-2</v>
      </c>
    </row>
    <row r="310" spans="1:11" x14ac:dyDescent="0.2">
      <c r="A310" s="4">
        <v>44198</v>
      </c>
      <c r="B310" s="13">
        <f>(Tavola1!B310-Tavola1!B309)/Tavola1!B309</f>
        <v>4.1520296683023143E-3</v>
      </c>
      <c r="C310" s="13">
        <f>(Tavola1!C310-Tavola1!C309)/Tavola1!C309</f>
        <v>3.739084138572539E-3</v>
      </c>
      <c r="D310" s="13">
        <f>(Tavola1!D310-Tavola1!D309)/Tavola1!D309</f>
        <v>7.7453939176497901E-3</v>
      </c>
      <c r="E310" s="13">
        <f>(Tavola1!E310-Tavola1!E309)/Tavola1!E309</f>
        <v>1.7556118438291555E-2</v>
      </c>
      <c r="F310" s="13">
        <f>(Tavola1!F310-Tavola1!F309)/Tavola1!F309</f>
        <v>2.1617293835068056E-2</v>
      </c>
      <c r="G310" s="13">
        <f>(Tavola1!G310-Tavola1!G309)/Tavola1!G309</f>
        <v>1.5843429636533086E-2</v>
      </c>
      <c r="H310" s="13">
        <f>(Tavola1!H310-Tavola1!H309)/Tavola1!H309</f>
        <v>5.6818181818181816E-2</v>
      </c>
      <c r="I310" s="13">
        <f>(Tavola1!J310-Tavola1!J309)/Tavola1!J309</f>
        <v>1.7402864221403105E-2</v>
      </c>
      <c r="J310" s="13">
        <f>(Tavola1!K310-Tavola1!K309)/Tavola1!K309</f>
        <v>1.7765052863967989E-3</v>
      </c>
      <c r="K310" s="13">
        <f>(Tavola1!L310-Tavola1!L309)/Tavola1!L309</f>
        <v>1.1475409836065573E-2</v>
      </c>
    </row>
    <row r="311" spans="1:11" x14ac:dyDescent="0.2">
      <c r="A311" s="4">
        <v>44199</v>
      </c>
      <c r="B311" s="13">
        <f>(Tavola1!B311-Tavola1!B310)/Tavola1!B310</f>
        <v>5.1302160714836627E-3</v>
      </c>
      <c r="C311" s="13">
        <f>(Tavola1!C311-Tavola1!C310)/Tavola1!C310</f>
        <v>4.6311425435922446E-3</v>
      </c>
      <c r="D311" s="13">
        <f>(Tavola1!D311-Tavola1!D310)/Tavola1!D310</f>
        <v>1.0963350785340314E-2</v>
      </c>
      <c r="E311" s="13">
        <f>(Tavola1!E311-Tavola1!E310)/Tavola1!E310</f>
        <v>1.8340486409155938E-2</v>
      </c>
      <c r="F311" s="13">
        <f>(Tavola1!F311-Tavola1!F310)/Tavola1!F310</f>
        <v>3.526645768025078E-2</v>
      </c>
      <c r="G311" s="13">
        <f>(Tavola1!G311-Tavola1!G310)/Tavola1!G310</f>
        <v>4.3119266055045874E-2</v>
      </c>
      <c r="H311" s="13">
        <f>(Tavola1!H311-Tavola1!H310)/Tavola1!H310</f>
        <v>-1.0752688172043012E-2</v>
      </c>
      <c r="I311" s="13">
        <f>(Tavola1!J311-Tavola1!J310)/Tavola1!J310</f>
        <v>1.7699115044247787E-2</v>
      </c>
      <c r="J311" s="13">
        <f>(Tavola1!K311-Tavola1!K310)/Tavola1!K310</f>
        <v>6.5424744326985987E-3</v>
      </c>
      <c r="K311" s="13">
        <f>(Tavola1!L311-Tavola1!L310)/Tavola1!L310</f>
        <v>1.0534846029173419E-2</v>
      </c>
    </row>
    <row r="312" spans="1:11" x14ac:dyDescent="0.2">
      <c r="A312" s="4">
        <v>44200</v>
      </c>
      <c r="B312" s="13">
        <f>(Tavola1!B312-Tavola1!B311)/Tavola1!B311</f>
        <v>6.1363072789996451E-3</v>
      </c>
      <c r="C312" s="13">
        <f>(Tavola1!C312-Tavola1!C311)/Tavola1!C311</f>
        <v>5.8890785024359816E-3</v>
      </c>
      <c r="D312" s="13">
        <f>(Tavola1!D312-Tavola1!D311)/Tavola1!D311</f>
        <v>1.4407490652221197E-2</v>
      </c>
      <c r="E312" s="13">
        <f>(Tavola1!E312-Tavola1!E311)/Tavola1!E311</f>
        <v>2.7731729931724312E-2</v>
      </c>
      <c r="F312" s="13">
        <f>(Tavola1!F312-Tavola1!F311)/Tavola1!F311</f>
        <v>3.4822104466313397E-2</v>
      </c>
      <c r="G312" s="13">
        <f>(Tavola1!G312-Tavola1!G311)/Tavola1!G311</f>
        <v>3.8698328935795952E-2</v>
      </c>
      <c r="H312" s="13">
        <f>(Tavola1!H312-Tavola1!H311)/Tavola1!H311</f>
        <v>1.0869565217391304E-2</v>
      </c>
      <c r="I312" s="13">
        <f>(Tavola1!J312-Tavola1!J311)/Tavola1!J311</f>
        <v>2.7458418441785818E-2</v>
      </c>
      <c r="J312" s="13">
        <f>(Tavola1!K312-Tavola1!K311)/Tavola1!K311</f>
        <v>6.3288974034415519E-3</v>
      </c>
      <c r="K312" s="13">
        <f>(Tavola1!L312-Tavola1!L311)/Tavola1!L311</f>
        <v>1.3632718524458701E-2</v>
      </c>
    </row>
    <row r="313" spans="1:11" x14ac:dyDescent="0.2">
      <c r="A313" s="4">
        <v>44201</v>
      </c>
      <c r="B313" s="13">
        <f>(Tavola1!B313-Tavola1!B312)/Tavola1!B312</f>
        <v>7.6563174854973916E-3</v>
      </c>
      <c r="C313" s="13">
        <f>(Tavola1!C313-Tavola1!C312)/Tavola1!C312</f>
        <v>7.5897435897435894E-3</v>
      </c>
      <c r="D313" s="13">
        <f>(Tavola1!D313-Tavola1!D312)/Tavola1!D312</f>
        <v>1.6091813187935223E-2</v>
      </c>
      <c r="E313" s="13">
        <f>(Tavola1!E313-Tavola1!E312)/Tavola1!E312</f>
        <v>2.3183334244627919E-2</v>
      </c>
      <c r="F313" s="13">
        <f>(Tavola1!F313-Tavola1!F312)/Tavola1!F312</f>
        <v>1.5362106803218726E-2</v>
      </c>
      <c r="G313" s="13">
        <f>(Tavola1!G313-Tavola1!G312)/Tavola1!G312</f>
        <v>1.4394580863674851E-2</v>
      </c>
      <c r="H313" s="13">
        <f>(Tavola1!H313-Tavola1!H312)/Tavola1!H312</f>
        <v>2.1505376344086023E-2</v>
      </c>
      <c r="I313" s="13">
        <f>(Tavola1!J313-Tavola1!J312)/Tavola1!J312</f>
        <v>2.3486978501036607E-2</v>
      </c>
      <c r="J313" s="13">
        <f>(Tavola1!K313-Tavola1!K312)/Tavola1!K312</f>
        <v>1.1762306227903183E-2</v>
      </c>
      <c r="K313" s="13">
        <f>(Tavola1!L313-Tavola1!L312)/Tavola1!L312</f>
        <v>1.4240506329113924E-2</v>
      </c>
    </row>
    <row r="314" spans="1:11" x14ac:dyDescent="0.2">
      <c r="A314" s="4">
        <v>44202</v>
      </c>
      <c r="B314" s="13">
        <f>(Tavola1!B314-Tavola1!B313)/Tavola1!B313</f>
        <v>7.7813850658274746E-3</v>
      </c>
      <c r="C314" s="13">
        <f>(Tavola1!C314-Tavola1!C313)/Tavola1!C313</f>
        <v>7.0176278980647634E-3</v>
      </c>
      <c r="D314" s="13">
        <f>(Tavola1!D314-Tavola1!D313)/Tavola1!D313</f>
        <v>1.7002632795385574E-2</v>
      </c>
      <c r="E314" s="13">
        <f>(Tavola1!E314-Tavola1!E313)/Tavola1!E313</f>
        <v>8.3631699887778549E-3</v>
      </c>
      <c r="F314" s="13">
        <f>(Tavola1!F314-Tavola1!F313)/Tavola1!F313</f>
        <v>-2.881844380403458E-3</v>
      </c>
      <c r="G314" s="13">
        <f>(Tavola1!G314-Tavola1!G313)/Tavola1!G313</f>
        <v>-6.6777963272120202E-3</v>
      </c>
      <c r="H314" s="13">
        <f>(Tavola1!H314-Tavola1!H313)/Tavola1!H313</f>
        <v>2.1052631578947368E-2</v>
      </c>
      <c r="I314" s="13">
        <f>(Tavola1!J314-Tavola1!J313)/Tavola1!J313</f>
        <v>8.796270603252122E-3</v>
      </c>
      <c r="J314" s="13">
        <f>(Tavola1!K314-Tavola1!K313)/Tavola1!K313</f>
        <v>2.2679927424232242E-2</v>
      </c>
      <c r="K314" s="13">
        <f>(Tavola1!L314-Tavola1!L313)/Tavola1!L313</f>
        <v>1.1310452418096724E-2</v>
      </c>
    </row>
    <row r="315" spans="1:11" x14ac:dyDescent="0.2">
      <c r="A315" s="4">
        <v>44203</v>
      </c>
      <c r="B315" s="13">
        <f>(Tavola1!B315-Tavola1!B314)/Tavola1!B314</f>
        <v>6.7765952905350603E-3</v>
      </c>
      <c r="C315" s="13">
        <f>(Tavola1!C315-Tavola1!C314)/Tavola1!C314</f>
        <v>5.9436318230467354E-3</v>
      </c>
      <c r="D315" s="13">
        <f>(Tavola1!D315-Tavola1!D314)/Tavola1!D314</f>
        <v>1.4179001244985475E-2</v>
      </c>
      <c r="E315" s="13">
        <f>(Tavola1!E315-Tavola1!E314)/Tavola1!E314</f>
        <v>2.5596862661967725E-2</v>
      </c>
      <c r="F315" s="13">
        <f>(Tavola1!F315-Tavola1!F314)/Tavola1!F314</f>
        <v>2.8901734104046242E-2</v>
      </c>
      <c r="G315" s="13">
        <f>(Tavola1!G315-Tavola1!G314)/Tavola1!G314</f>
        <v>3.1932773109243695E-2</v>
      </c>
      <c r="H315" s="13">
        <f>(Tavola1!H315-Tavola1!H314)/Tavola1!H314</f>
        <v>1.0309278350515464E-2</v>
      </c>
      <c r="I315" s="13">
        <f>(Tavola1!J315-Tavola1!J314)/Tavola1!J314</f>
        <v>2.5471049374226378E-2</v>
      </c>
      <c r="J315" s="13">
        <f>(Tavola1!K315-Tavola1!K314)/Tavola1!K314</f>
        <v>7.1130531918388801E-3</v>
      </c>
      <c r="K315" s="13">
        <f>(Tavola1!L315-Tavola1!L314)/Tavola1!L314</f>
        <v>1.3883532587736213E-2</v>
      </c>
    </row>
    <row r="316" spans="1:11" x14ac:dyDescent="0.2">
      <c r="A316" s="4">
        <v>44204</v>
      </c>
      <c r="B316" s="13">
        <f>(Tavola1!B316-Tavola1!B315)/Tavola1!B315</f>
        <v>8.3132183862917874E-3</v>
      </c>
      <c r="C316" s="13">
        <f>(Tavola1!C316-Tavola1!C315)/Tavola1!C315</f>
        <v>7.5091795937571671E-3</v>
      </c>
      <c r="D316" s="13">
        <f>(Tavola1!D316-Tavola1!D315)/Tavola1!D315</f>
        <v>1.7946044952796641E-2</v>
      </c>
      <c r="E316" s="13">
        <f>(Tavola1!E316-Tavola1!E315)/Tavola1!E315</f>
        <v>2.4983852215476037E-2</v>
      </c>
      <c r="F316" s="13">
        <f>(Tavola1!F316-Tavola1!F315)/Tavola1!F315</f>
        <v>1.5449438202247191E-2</v>
      </c>
      <c r="G316" s="13">
        <f>(Tavola1!G316-Tavola1!G315)/Tavola1!G315</f>
        <v>1.4657980456026058E-2</v>
      </c>
      <c r="H316" s="13">
        <f>(Tavola1!H316-Tavola1!H315)/Tavola1!H315</f>
        <v>2.0408163265306121E-2</v>
      </c>
      <c r="I316" s="13">
        <f>(Tavola1!J316-Tavola1!J315)/Tavola1!J315</f>
        <v>2.5348032509857569E-2</v>
      </c>
      <c r="J316" s="13">
        <f>(Tavola1!K316-Tavola1!K315)/Tavola1!K315</f>
        <v>1.3701534898135612E-2</v>
      </c>
      <c r="K316" s="13">
        <f>(Tavola1!L316-Tavola1!L315)/Tavola1!L315</f>
        <v>1.3313046785850133E-2</v>
      </c>
    </row>
    <row r="317" spans="1:11" x14ac:dyDescent="0.2">
      <c r="A317" s="4">
        <v>44205</v>
      </c>
      <c r="B317" s="13">
        <f>(Tavola1!B317-Tavola1!B316)/Tavola1!B316</f>
        <v>8.1200777820436242E-3</v>
      </c>
      <c r="C317" s="13">
        <f>(Tavola1!C317-Tavola1!C316)/Tavola1!C316</f>
        <v>7.4579055441478439E-3</v>
      </c>
      <c r="D317" s="13">
        <f>(Tavola1!D317-Tavola1!D316)/Tavola1!D316</f>
        <v>1.7600949436750477E-2</v>
      </c>
      <c r="E317" s="13">
        <f>(Tavola1!E317-Tavola1!E316)/Tavola1!E316</f>
        <v>1.8300060496067756E-2</v>
      </c>
      <c r="F317" s="13">
        <f>(Tavola1!F317-Tavola1!F316)/Tavola1!F316</f>
        <v>1.0373443983402489E-2</v>
      </c>
      <c r="G317" s="13">
        <f>(Tavola1!G317-Tavola1!G316)/Tavola1!G316</f>
        <v>8.0256821829855531E-3</v>
      </c>
      <c r="H317" s="13">
        <f>(Tavola1!H317-Tavola1!H316)/Tavola1!H316</f>
        <v>2.5000000000000001E-2</v>
      </c>
      <c r="I317" s="13">
        <f>(Tavola1!J317-Tavola1!J316)/Tavola1!J316</f>
        <v>1.8599905823261653E-2</v>
      </c>
      <c r="J317" s="13">
        <f>(Tavola1!K317-Tavola1!K316)/Tavola1!K316</f>
        <v>1.7410333563969298E-2</v>
      </c>
      <c r="K317" s="13">
        <f>(Tavola1!L317-Tavola1!L316)/Tavola1!L316</f>
        <v>1.1636636636636636E-2</v>
      </c>
    </row>
    <row r="318" spans="1:11" x14ac:dyDescent="0.2">
      <c r="A318" s="4">
        <v>44206</v>
      </c>
      <c r="B318" s="13">
        <f>(Tavola1!B318-Tavola1!B317)/Tavola1!B317</f>
        <v>6.748405596479953E-3</v>
      </c>
      <c r="C318" s="13">
        <f>(Tavola1!C318-Tavola1!C317)/Tavola1!C317</f>
        <v>6.0062473357977934E-3</v>
      </c>
      <c r="D318" s="13">
        <f>(Tavola1!D318-Tavola1!D317)/Tavola1!D317</f>
        <v>1.6299542897989128E-2</v>
      </c>
      <c r="E318" s="13">
        <f>(Tavola1!E318-Tavola1!E317)/Tavola1!E317</f>
        <v>2.7427100351502549E-2</v>
      </c>
      <c r="F318" s="13">
        <f>(Tavola1!F318-Tavola1!F317)/Tavola1!F317</f>
        <v>8.2135523613963042E-3</v>
      </c>
      <c r="G318" s="13">
        <f>(Tavola1!G318-Tavola1!G317)/Tavola1!G317</f>
        <v>7.1656050955414014E-3</v>
      </c>
      <c r="H318" s="13">
        <f>(Tavola1!H318-Tavola1!H317)/Tavola1!H317</f>
        <v>1.4634146341463415E-2</v>
      </c>
      <c r="I318" s="13">
        <f>(Tavola1!J318-Tavola1!J317)/Tavola1!J317</f>
        <v>2.8148034003646918E-2</v>
      </c>
      <c r="J318" s="13">
        <f>(Tavola1!K318-Tavola1!K317)/Tavola1!K317</f>
        <v>9.3627923895680774E-3</v>
      </c>
      <c r="K318" s="13">
        <f>(Tavola1!L318-Tavola1!L317)/Tavola1!L317</f>
        <v>1.2244897959183673E-2</v>
      </c>
    </row>
    <row r="319" spans="1:11" x14ac:dyDescent="0.2">
      <c r="A319" s="4">
        <v>44207</v>
      </c>
      <c r="B319" s="13">
        <f>(Tavola1!B319-Tavola1!B318)/Tavola1!B318</f>
        <v>6.6740123259753968E-3</v>
      </c>
      <c r="C319" s="13">
        <f>(Tavola1!C319-Tavola1!C318)/Tavola1!C318</f>
        <v>5.9796495103402207E-3</v>
      </c>
      <c r="D319" s="13">
        <f>(Tavola1!D319-Tavola1!D318)/Tavola1!D318</f>
        <v>1.4686964971542271E-2</v>
      </c>
      <c r="E319" s="13">
        <f>(Tavola1!E319-Tavola1!E318)/Tavola1!E318</f>
        <v>3.1633980629306606E-2</v>
      </c>
      <c r="F319" s="13">
        <f>(Tavola1!F319-Tavola1!F318)/Tavola1!F318</f>
        <v>2.2403258655804479E-2</v>
      </c>
      <c r="G319" s="13">
        <f>(Tavola1!G319-Tavola1!G318)/Tavola1!G318</f>
        <v>2.6086956521739129E-2</v>
      </c>
      <c r="H319" s="13">
        <f>(Tavola1!H319-Tavola1!H318)/Tavola1!H318</f>
        <v>0</v>
      </c>
      <c r="I319" s="13">
        <f>(Tavola1!J319-Tavola1!J318)/Tavola1!J318</f>
        <v>3.1973621762046309E-2</v>
      </c>
      <c r="J319" s="13">
        <f>(Tavola1!K319-Tavola1!K318)/Tavola1!K318</f>
        <v>3.7135112267122107E-3</v>
      </c>
      <c r="K319" s="13">
        <f>(Tavola1!L319-Tavola1!L318)/Tavola1!L318</f>
        <v>1.3563049853372434E-2</v>
      </c>
    </row>
    <row r="320" spans="1:11" x14ac:dyDescent="0.2">
      <c r="A320" s="4">
        <v>44208</v>
      </c>
      <c r="B320" s="13">
        <f>(Tavola1!B320-Tavola1!B319)/Tavola1!B319</f>
        <v>8.1884993620242041E-3</v>
      </c>
      <c r="C320" s="13">
        <f>(Tavola1!C320-Tavola1!C319)/Tavola1!C319</f>
        <v>7.4171853133976574E-3</v>
      </c>
      <c r="D320" s="13">
        <f>(Tavola1!D320-Tavola1!D319)/Tavola1!D319</f>
        <v>1.7447693402163404E-2</v>
      </c>
      <c r="E320" s="13">
        <f>(Tavola1!E320-Tavola1!E319)/Tavola1!E319</f>
        <v>2.8468670450033862E-2</v>
      </c>
      <c r="F320" s="13">
        <f>(Tavola1!F320-Tavola1!F319)/Tavola1!F319</f>
        <v>2.9880478087649404E-2</v>
      </c>
      <c r="G320" s="13">
        <f>(Tavola1!G320-Tavola1!G319)/Tavola1!G319</f>
        <v>3.3898305084745763E-2</v>
      </c>
      <c r="H320" s="13">
        <f>(Tavola1!H320-Tavola1!H319)/Tavola1!H319</f>
        <v>4.807692307692308E-3</v>
      </c>
      <c r="I320" s="13">
        <f>(Tavola1!J320-Tavola1!J319)/Tavola1!J319</f>
        <v>2.8417205238060659E-2</v>
      </c>
      <c r="J320" s="13">
        <f>(Tavola1!K320-Tavola1!K319)/Tavola1!K319</f>
        <v>1.0209497642761248E-2</v>
      </c>
      <c r="K320" s="13">
        <f>(Tavola1!L320-Tavola1!L319)/Tavola1!L319</f>
        <v>1.4466546112115732E-2</v>
      </c>
    </row>
    <row r="321" spans="1:11" x14ac:dyDescent="0.2">
      <c r="A321" s="4">
        <v>44209</v>
      </c>
      <c r="B321" s="13">
        <f>(Tavola1!B321-Tavola1!B320)/Tavola1!B320</f>
        <v>7.9700311104894898E-3</v>
      </c>
      <c r="C321" s="13">
        <f>(Tavola1!C321-Tavola1!C320)/Tavola1!C320</f>
        <v>7.2254913048494752E-3</v>
      </c>
      <c r="D321" s="13">
        <f>(Tavola1!D321-Tavola1!D320)/Tavola1!D320</f>
        <v>1.7650486307202725E-2</v>
      </c>
      <c r="E321" s="13">
        <f>(Tavola1!E321-Tavola1!E320)/Tavola1!E320</f>
        <v>1.451019574004269E-2</v>
      </c>
      <c r="F321" s="13">
        <f>(Tavola1!F321-Tavola1!F320)/Tavola1!F320</f>
        <v>1.8052869116698903E-2</v>
      </c>
      <c r="G321" s="13">
        <f>(Tavola1!G321-Tavola1!G320)/Tavola1!G320</f>
        <v>2.1609538002980627E-2</v>
      </c>
      <c r="H321" s="13">
        <f>(Tavola1!H321-Tavola1!H320)/Tavola1!H320</f>
        <v>-4.7846889952153108E-3</v>
      </c>
      <c r="I321" s="13">
        <f>(Tavola1!J321-Tavola1!J320)/Tavola1!J320</f>
        <v>1.438086944241768E-2</v>
      </c>
      <c r="J321" s="13">
        <f>(Tavola1!K321-Tavola1!K320)/Tavola1!K320</f>
        <v>1.9996291259735444E-2</v>
      </c>
      <c r="K321" s="13">
        <f>(Tavola1!L321-Tavola1!L320)/Tavola1!L320</f>
        <v>1.2834224598930482E-2</v>
      </c>
    </row>
    <row r="322" spans="1:11" x14ac:dyDescent="0.2">
      <c r="A322" s="4">
        <v>44210</v>
      </c>
      <c r="B322" s="13">
        <f>(Tavola1!B322-Tavola1!B321)/Tavola1!B321</f>
        <v>8.0532714493263442E-3</v>
      </c>
      <c r="C322" s="13">
        <f>(Tavola1!C322-Tavola1!C321)/Tavola1!C321</f>
        <v>7.3063565982910252E-3</v>
      </c>
      <c r="D322" s="13">
        <f>(Tavola1!D322-Tavola1!D321)/Tavola1!D321</f>
        <v>1.6445861668017335E-2</v>
      </c>
      <c r="E322" s="13">
        <f>(Tavola1!E322-Tavola1!E321)/Tavola1!E321</f>
        <v>4.2079817355686368E-3</v>
      </c>
      <c r="F322" s="13">
        <f>(Tavola1!F322-Tavola1!F321)/Tavola1!F321</f>
        <v>1.4566181127295756E-2</v>
      </c>
      <c r="G322" s="13">
        <f>(Tavola1!G322-Tavola1!G321)/Tavola1!G321</f>
        <v>1.8964259664478483E-2</v>
      </c>
      <c r="H322" s="13">
        <f>(Tavola1!H322-Tavola1!H321)/Tavola1!H321</f>
        <v>-1.4423076923076924E-2</v>
      </c>
      <c r="I322" s="13">
        <f>(Tavola1!J322-Tavola1!J321)/Tavola1!J321</f>
        <v>3.8284839203675345E-3</v>
      </c>
      <c r="J322" s="13">
        <f>(Tavola1!K322-Tavola1!K321)/Tavola1!K321</f>
        <v>2.4891676514256281E-2</v>
      </c>
      <c r="K322" s="13">
        <f>(Tavola1!L322-Tavola1!L321)/Tavola1!L321</f>
        <v>1.2671594508975714E-2</v>
      </c>
    </row>
    <row r="323" spans="1:11" x14ac:dyDescent="0.2">
      <c r="A323" s="4">
        <v>44211</v>
      </c>
      <c r="B323" s="13">
        <f>(Tavola1!B323-Tavola1!B322)/Tavola1!B322</f>
        <v>1.7861075727091988E-2</v>
      </c>
      <c r="C323" s="13">
        <f>(Tavola1!C323-Tavola1!C322)/Tavola1!C322</f>
        <v>7.1114914315310645E-3</v>
      </c>
      <c r="D323" s="13">
        <f>(Tavola1!D323-Tavola1!D322)/Tavola1!D322</f>
        <v>1.6855733982719622E-2</v>
      </c>
      <c r="E323" s="13">
        <f>(Tavola1!E323-Tavola1!E322)/Tavola1!E322</f>
        <v>4.0120361083249749E-3</v>
      </c>
      <c r="F323" s="13">
        <f>(Tavola1!F323-Tavola1!F322)/Tavola1!F322</f>
        <v>6.8664169787765296E-3</v>
      </c>
      <c r="G323" s="13">
        <f>(Tavola1!G323-Tavola1!G322)/Tavola1!G322</f>
        <v>4.2949176807444527E-3</v>
      </c>
      <c r="H323" s="13">
        <f>(Tavola1!H323-Tavola1!H322)/Tavola1!H322</f>
        <v>2.4390243902439025E-2</v>
      </c>
      <c r="I323" s="13">
        <f>(Tavola1!J323-Tavola1!J322)/Tavola1!J322</f>
        <v>3.9063402907796498E-3</v>
      </c>
      <c r="J323" s="13">
        <f>(Tavola1!K323-Tavola1!K322)/Tavola1!K322</f>
        <v>2.5514050466377922E-2</v>
      </c>
      <c r="K323" s="13">
        <f>(Tavola1!L323-Tavola1!L322)/Tavola1!L322</f>
        <v>1.3555787278415016E-2</v>
      </c>
    </row>
    <row r="324" spans="1:11" x14ac:dyDescent="0.2">
      <c r="A324" s="4">
        <v>44212</v>
      </c>
      <c r="B324" s="13">
        <f>(Tavola1!B324-Tavola1!B323)/Tavola1!B323</f>
        <v>1.8345907752182217E-2</v>
      </c>
      <c r="C324" s="13">
        <f>(Tavola1!C324-Tavola1!C323)/Tavola1!C323</f>
        <v>6.9427674474764551E-3</v>
      </c>
      <c r="D324" s="13">
        <f>(Tavola1!D324-Tavola1!D323)/Tavola1!D323</f>
        <v>1.6653030612940614E-2</v>
      </c>
      <c r="E324" s="13">
        <f>(Tavola1!E324-Tavola1!E323)/Tavola1!E323</f>
        <v>9.0354090354090363E-3</v>
      </c>
      <c r="F324" s="13">
        <f>(Tavola1!F324-Tavola1!F323)/Tavola1!F323</f>
        <v>3.0998140111593306E-3</v>
      </c>
      <c r="G324" s="13">
        <f>(Tavola1!G324-Tavola1!G323)/Tavola1!G323</f>
        <v>2.1382751247327157E-3</v>
      </c>
      <c r="H324" s="13">
        <f>(Tavola1!H324-Tavola1!H323)/Tavola1!H323</f>
        <v>9.5238095238095247E-3</v>
      </c>
      <c r="I324" s="13">
        <f>(Tavola1!J324-Tavola1!J323)/Tavola1!J323</f>
        <v>9.2558482225087498E-3</v>
      </c>
      <c r="J324" s="13">
        <f>(Tavola1!K324-Tavola1!K323)/Tavola1!K323</f>
        <v>2.1751351351351353E-2</v>
      </c>
      <c r="K324" s="13">
        <f>(Tavola1!L324-Tavola1!L323)/Tavola1!L323</f>
        <v>1.3031550068587106E-2</v>
      </c>
    </row>
    <row r="325" spans="1:11" x14ac:dyDescent="0.2">
      <c r="A325" s="4">
        <v>44213</v>
      </c>
      <c r="B325" s="13">
        <f>(Tavola1!B325-Tavola1!B324)/Tavola1!B324</f>
        <v>3.1962850821844455E-2</v>
      </c>
      <c r="C325" s="13">
        <f>(Tavola1!C325-Tavola1!C324)/Tavola1!C324</f>
        <v>6.055518916002158E-3</v>
      </c>
      <c r="D325" s="13">
        <f>(Tavola1!D325-Tavola1!D324)/Tavola1!D324</f>
        <v>1.2063039651270015E-2</v>
      </c>
      <c r="E325" s="13">
        <f>(Tavola1!E325-Tavola1!E324)/Tavola1!E324</f>
        <v>2.1407198803132976E-2</v>
      </c>
      <c r="F325" s="13">
        <f>(Tavola1!F325-Tavola1!F324)/Tavola1!F324</f>
        <v>7.4165636588380719E-3</v>
      </c>
      <c r="G325" s="13">
        <f>(Tavola1!G325-Tavola1!G324)/Tavola1!G324</f>
        <v>1.1379800853485065E-2</v>
      </c>
      <c r="H325" s="13">
        <f>(Tavola1!H325-Tavola1!H324)/Tavola1!H324</f>
        <v>-1.8867924528301886E-2</v>
      </c>
      <c r="I325" s="13">
        <f>(Tavola1!J325-Tavola1!J324)/Tavola1!J324</f>
        <v>2.1923620933521924E-2</v>
      </c>
      <c r="J325" s="13">
        <f>(Tavola1!K325-Tavola1!K324)/Tavola1!K324</f>
        <v>6.080356639015857E-3</v>
      </c>
      <c r="K325" s="13">
        <f>(Tavola1!L325-Tavola1!L324)/Tavola1!L324</f>
        <v>1.1848341232227487E-2</v>
      </c>
    </row>
    <row r="326" spans="1:11" x14ac:dyDescent="0.2">
      <c r="A326" s="4">
        <v>44214</v>
      </c>
      <c r="B326" s="13">
        <f>(Tavola1!B326-Tavola1!B325)/Tavola1!B325</f>
        <v>2.7668085917420055E-2</v>
      </c>
      <c r="C326" s="13">
        <f>(Tavola1!C326-Tavola1!C325)/Tavola1!C325</f>
        <v>5.5445194896923148E-3</v>
      </c>
      <c r="D326" s="13">
        <f>(Tavola1!D326-Tavola1!D325)/Tavola1!D325</f>
        <v>1.0585691921576424E-2</v>
      </c>
      <c r="E326" s="13">
        <f>(Tavola1!E326-Tavola1!E325)/Tavola1!E325</f>
        <v>9.9084544964997308E-3</v>
      </c>
      <c r="F326" s="13">
        <f>(Tavola1!F326-Tavola1!F325)/Tavola1!F325</f>
        <v>1.1656441717791411E-2</v>
      </c>
      <c r="G326" s="13">
        <f>(Tavola1!G326-Tavola1!G325)/Tavola1!G325</f>
        <v>1.5471167369901548E-2</v>
      </c>
      <c r="H326" s="13">
        <f>(Tavola1!H326-Tavola1!H325)/Tavola1!H325</f>
        <v>-1.4423076923076924E-2</v>
      </c>
      <c r="I326" s="13">
        <f>(Tavola1!J326-Tavola1!J325)/Tavola1!J325</f>
        <v>9.8448487554414557E-3</v>
      </c>
      <c r="J326" s="13">
        <f>(Tavola1!K326-Tavola1!K325)/Tavola1!K325</f>
        <v>1.0937390450816799E-2</v>
      </c>
      <c r="K326" s="13">
        <f>(Tavola1!L326-Tavola1!L325)/Tavola1!L325</f>
        <v>1.2713282034125126E-2</v>
      </c>
    </row>
    <row r="327" spans="1:11" x14ac:dyDescent="0.2">
      <c r="A327" s="4">
        <v>44215</v>
      </c>
      <c r="B327" s="13">
        <f>(Tavola1!B327-Tavola1!B326)/Tavola1!B326</f>
        <v>1.4327303100266755E-2</v>
      </c>
      <c r="C327" s="13">
        <f>(Tavola1!C327-Tavola1!C326)/Tavola1!C326</f>
        <v>6.5884207106670298E-3</v>
      </c>
      <c r="D327" s="13">
        <f>(Tavola1!D327-Tavola1!D326)/Tavola1!D326</f>
        <v>1.3450047948068554E-2</v>
      </c>
      <c r="E327" s="13">
        <f>(Tavola1!E327-Tavola1!E326)/Tavola1!E326</f>
        <v>1.3693078809853898E-2</v>
      </c>
      <c r="F327" s="13">
        <f>(Tavola1!F327-Tavola1!F326)/Tavola1!F326</f>
        <v>1.0915706488781079E-2</v>
      </c>
      <c r="G327" s="13">
        <f>(Tavola1!G327-Tavola1!G326)/Tavola1!G326</f>
        <v>8.3102493074792248E-3</v>
      </c>
      <c r="H327" s="13">
        <f>(Tavola1!H327-Tavola1!H326)/Tavola1!H326</f>
        <v>2.9268292682926831E-2</v>
      </c>
      <c r="I327" s="13">
        <f>(Tavola1!J327-Tavola1!J326)/Tavola1!J326</f>
        <v>1.3794323105491202E-2</v>
      </c>
      <c r="J327" s="13">
        <f>(Tavola1!K327-Tavola1!K326)/Tavola1!K326</f>
        <v>1.3343505097440877E-2</v>
      </c>
      <c r="K327" s="13">
        <f>(Tavola1!L327-Tavola1!L326)/Tavola1!L326</f>
        <v>1.2223323422530559E-2</v>
      </c>
    </row>
    <row r="328" spans="1:11" x14ac:dyDescent="0.2">
      <c r="A328" s="4">
        <v>44216</v>
      </c>
      <c r="B328" s="13">
        <f>(Tavola1!B328-Tavola1!B327)/Tavola1!B327</f>
        <v>1.3348183184345464E-2</v>
      </c>
      <c r="C328" s="13">
        <f>(Tavola1!C328-Tavola1!C327)/Tavola1!C327</f>
        <v>6.6870414448283646E-3</v>
      </c>
      <c r="D328" s="13">
        <f>(Tavola1!D328-Tavola1!D327)/Tavola1!D327</f>
        <v>1.2017986542443064E-2</v>
      </c>
      <c r="E328" s="13">
        <f>(Tavola1!E328-Tavola1!E327)/Tavola1!E327</f>
        <v>-1.7253350726955205E-2</v>
      </c>
      <c r="F328" s="13">
        <f>(Tavola1!F328-Tavola1!F327)/Tavola1!F327</f>
        <v>4.1991601679664068E-3</v>
      </c>
      <c r="G328" s="13">
        <f>(Tavola1!G328-Tavola1!G327)/Tavola1!G327</f>
        <v>2.0604395604395605E-3</v>
      </c>
      <c r="H328" s="13">
        <f>(Tavola1!H328-Tavola1!H327)/Tavola1!H327</f>
        <v>1.8957345971563982E-2</v>
      </c>
      <c r="I328" s="13">
        <f>(Tavola1!J328-Tavola1!J327)/Tavola1!J327</f>
        <v>-1.8033144352376799E-2</v>
      </c>
      <c r="J328" s="13">
        <f>(Tavola1!K328-Tavola1!K327)/Tavola1!K327</f>
        <v>3.1057941059720491E-2</v>
      </c>
      <c r="K328" s="13">
        <f>(Tavola1!L328-Tavola1!L327)/Tavola1!L327</f>
        <v>1.2075718015665796E-2</v>
      </c>
    </row>
    <row r="329" spans="1:11" x14ac:dyDescent="0.2">
      <c r="A329" s="4">
        <v>44217</v>
      </c>
      <c r="B329" s="13">
        <f>(Tavola1!B329-Tavola1!B328)/Tavola1!B328</f>
        <v>1.4229937723855312E-2</v>
      </c>
      <c r="C329" s="13">
        <f>(Tavola1!C329-Tavola1!C328)/Tavola1!C328</f>
        <v>6.3231089160384717E-3</v>
      </c>
      <c r="D329" s="13">
        <f>(Tavola1!D329-Tavola1!D328)/Tavola1!D328</f>
        <v>9.8294628158613964E-3</v>
      </c>
      <c r="E329" s="13">
        <f>(Tavola1!E329-Tavola1!E328)/Tavola1!E328</f>
        <v>4.0893227995803623E-3</v>
      </c>
      <c r="F329" s="13">
        <f>(Tavola1!F329-Tavola1!F328)/Tavola1!F328</f>
        <v>-1.0155316606929509E-2</v>
      </c>
      <c r="G329" s="13">
        <f>(Tavola1!G329-Tavola1!G328)/Tavola1!G328</f>
        <v>-1.5764222069910898E-2</v>
      </c>
      <c r="H329" s="13">
        <f>(Tavola1!H329-Tavola1!H328)/Tavola1!H328</f>
        <v>2.7906976744186046E-2</v>
      </c>
      <c r="I329" s="13">
        <f>(Tavola1!J329-Tavola1!J328)/Tavola1!J328</f>
        <v>4.618835076499456E-3</v>
      </c>
      <c r="J329" s="13">
        <f>(Tavola1!K329-Tavola1!K328)/Tavola1!K328</f>
        <v>1.3421660515625414E-2</v>
      </c>
      <c r="K329" s="13">
        <f>(Tavola1!L329-Tavola1!L328)/Tavola1!L328</f>
        <v>9.0293453724604959E-3</v>
      </c>
    </row>
    <row r="330" spans="1:11" x14ac:dyDescent="0.2">
      <c r="A330" s="4">
        <v>44218</v>
      </c>
      <c r="B330" s="13">
        <f>(Tavola1!B330-Tavola1!B329)/Tavola1!B329</f>
        <v>1.3151162730299551E-2</v>
      </c>
      <c r="C330" s="13">
        <f>(Tavola1!C330-Tavola1!C329)/Tavola1!C329</f>
        <v>6.557832266730383E-3</v>
      </c>
      <c r="D330" s="13">
        <f>(Tavola1!D330-Tavola1!D329)/Tavola1!D329</f>
        <v>1.0722990725206546E-2</v>
      </c>
      <c r="E330" s="13">
        <f>(Tavola1!E330-Tavola1!E329)/Tavola1!E329</f>
        <v>8.3372425263337456E-3</v>
      </c>
      <c r="F330" s="13">
        <f>(Tavola1!F330-Tavola1!F329)/Tavola1!F329</f>
        <v>3.6210018105009051E-3</v>
      </c>
      <c r="G330" s="13">
        <f>(Tavola1!G330-Tavola1!G329)/Tavola1!G329</f>
        <v>3.4818941504178272E-3</v>
      </c>
      <c r="H330" s="13">
        <f>(Tavola1!H330-Tavola1!H329)/Tavola1!H329</f>
        <v>4.5248868778280547E-3</v>
      </c>
      <c r="I330" s="13">
        <f>(Tavola1!J330-Tavola1!J329)/Tavola1!J329</f>
        <v>8.5099798855020892E-3</v>
      </c>
      <c r="J330" s="13">
        <f>(Tavola1!K330-Tavola1!K329)/Tavola1!K329</f>
        <v>1.2209020527398248E-2</v>
      </c>
      <c r="K330" s="13">
        <f>(Tavola1!L330-Tavola1!L329)/Tavola1!L329</f>
        <v>1.0226909555768616E-2</v>
      </c>
    </row>
    <row r="331" spans="1:11" x14ac:dyDescent="0.2">
      <c r="A331" s="4">
        <v>44219</v>
      </c>
      <c r="B331" s="13">
        <f>(Tavola1!B331-Tavola1!B330)/Tavola1!B330</f>
        <v>1.5037589166527282E-2</v>
      </c>
      <c r="C331" s="13">
        <f>(Tavola1!C331-Tavola1!C330)/Tavola1!C330</f>
        <v>6.1173360877919527E-3</v>
      </c>
      <c r="D331" s="13">
        <f>(Tavola1!D331-Tavola1!D330)/Tavola1!D330</f>
        <v>9.0667794141826973E-3</v>
      </c>
      <c r="E331" s="13">
        <f>(Tavola1!E331-Tavola1!E330)/Tavola1!E330</f>
        <v>7.1475395969464355E-3</v>
      </c>
      <c r="F331" s="13">
        <f>(Tavola1!F331-Tavola1!F330)/Tavola1!F330</f>
        <v>2.4052916416115455E-3</v>
      </c>
      <c r="G331" s="13">
        <f>(Tavola1!G331-Tavola1!G330)/Tavola1!G330</f>
        <v>2.0818875780707841E-3</v>
      </c>
      <c r="H331" s="13">
        <f>(Tavola1!H331-Tavola1!H330)/Tavola1!H330</f>
        <v>4.5045045045045045E-3</v>
      </c>
      <c r="I331" s="13">
        <f>(Tavola1!J331-Tavola1!J330)/Tavola1!J330</f>
        <v>7.3203874983562003E-3</v>
      </c>
      <c r="J331" s="13">
        <f>(Tavola1!K331-Tavola1!K330)/Tavola1!K330</f>
        <v>1.0185197168334001E-2</v>
      </c>
      <c r="K331" s="13">
        <f>(Tavola1!L331-Tavola1!L330)/Tavola1!L330</f>
        <v>1.0439734261309713E-2</v>
      </c>
    </row>
    <row r="332" spans="1:11" x14ac:dyDescent="0.2">
      <c r="A332" s="4">
        <v>44220</v>
      </c>
      <c r="B332" s="13">
        <f>(Tavola1!B332-Tavola1!B331)/Tavola1!B331</f>
        <v>1.3000287899144383E-2</v>
      </c>
      <c r="C332" s="13">
        <f>(Tavola1!C332-Tavola1!C331)/Tavola1!C331</f>
        <v>4.6007575467727742E-3</v>
      </c>
      <c r="D332" s="13">
        <f>(Tavola1!D332-Tavola1!D331)/Tavola1!D331</f>
        <v>6.7894193688555751E-3</v>
      </c>
      <c r="E332" s="13">
        <f>(Tavola1!E332-Tavola1!E331)/Tavola1!E331</f>
        <v>5.6690532681042262E-4</v>
      </c>
      <c r="F332" s="13">
        <f>(Tavola1!F332-Tavola1!F331)/Tavola1!F331</f>
        <v>-5.3989202159568086E-3</v>
      </c>
      <c r="G332" s="13">
        <f>(Tavola1!G332-Tavola1!G331)/Tavola1!G331</f>
        <v>-9.0027700831024939E-3</v>
      </c>
      <c r="H332" s="13">
        <f>(Tavola1!H332-Tavola1!H331)/Tavola1!H331</f>
        <v>1.7937219730941704E-2</v>
      </c>
      <c r="I332" s="13">
        <f>(Tavola1!J332-Tavola1!J331)/Tavola1!J331</f>
        <v>7.8328981723237601E-4</v>
      </c>
      <c r="J332" s="13">
        <f>(Tavola1!K332-Tavola1!K331)/Tavola1!K331</f>
        <v>1.0454033001947321E-2</v>
      </c>
      <c r="K332" s="13">
        <f>(Tavola1!L332-Tavola1!L331)/Tavola1!L331</f>
        <v>1.0018785222291797E-2</v>
      </c>
    </row>
    <row r="333" spans="1:11" x14ac:dyDescent="0.2">
      <c r="A333" s="4">
        <v>44221</v>
      </c>
      <c r="B333" s="13">
        <f>(Tavola1!B333-Tavola1!B332)/Tavola1!B332</f>
        <v>1.2968695757314368E-2</v>
      </c>
      <c r="C333" s="13">
        <f>(Tavola1!C333-Tavola1!C332)/Tavola1!C332</f>
        <v>5.5095894149869715E-3</v>
      </c>
      <c r="D333" s="13">
        <f>(Tavola1!D333-Tavola1!D332)/Tavola1!D332</f>
        <v>6.8207041124606939E-3</v>
      </c>
      <c r="E333" s="13">
        <f>(Tavola1!E333-Tavola1!E332)/Tavola1!E332</f>
        <v>7.2816552650354638E-3</v>
      </c>
      <c r="F333" s="13">
        <f>(Tavola1!F333-Tavola1!F332)/Tavola1!F332</f>
        <v>4.8250904704463205E-3</v>
      </c>
      <c r="G333" s="13">
        <f>(Tavola1!G333-Tavola1!G332)/Tavola1!G332</f>
        <v>5.5904961565338921E-3</v>
      </c>
      <c r="H333" s="13">
        <f>(Tavola1!H333-Tavola1!H332)/Tavola1!H332</f>
        <v>0</v>
      </c>
      <c r="I333" s="13">
        <f>(Tavola1!J333-Tavola1!J332)/Tavola1!J332</f>
        <v>7.3702061048786854E-3</v>
      </c>
      <c r="J333" s="13">
        <f>(Tavola1!K333-Tavola1!K332)/Tavola1!K332</f>
        <v>6.3901004158636778E-3</v>
      </c>
      <c r="K333" s="13">
        <f>(Tavola1!L333-Tavola1!L332)/Tavola1!L332</f>
        <v>1.0539367637941723E-2</v>
      </c>
    </row>
    <row r="334" spans="1:11" x14ac:dyDescent="0.2">
      <c r="A334" s="4">
        <v>44222</v>
      </c>
      <c r="B334" s="13">
        <f>(Tavola1!B334-Tavola1!B333)/Tavola1!B333</f>
        <v>1.4507591582286698E-2</v>
      </c>
      <c r="C334" s="13">
        <f>(Tavola1!C334-Tavola1!C333)/Tavola1!C333</f>
        <v>6.2790054173255515E-3</v>
      </c>
      <c r="D334" s="13">
        <f>(Tavola1!D334-Tavola1!D333)/Tavola1!D333</f>
        <v>7.4251552010533E-3</v>
      </c>
      <c r="E334" s="13">
        <f>(Tavola1!E334-Tavola1!E333)/Tavola1!E333</f>
        <v>-1.0874773442219954E-2</v>
      </c>
      <c r="F334" s="13">
        <f>(Tavola1!F334-Tavola1!F333)/Tavola1!F333</f>
        <v>-1.2004801920768306E-3</v>
      </c>
      <c r="G334" s="13">
        <f>(Tavola1!G334-Tavola1!G333)/Tavola1!G333</f>
        <v>-2.7797081306462821E-3</v>
      </c>
      <c r="H334" s="13">
        <f>(Tavola1!H334-Tavola1!H333)/Tavola1!H333</f>
        <v>8.8105726872246704E-3</v>
      </c>
      <c r="I334" s="13">
        <f>(Tavola1!J334-Tavola1!J333)/Tavola1!J333</f>
        <v>-1.1222617891442754E-2</v>
      </c>
      <c r="J334" s="13">
        <f>(Tavola1!K334-Tavola1!K333)/Tavola1!K333</f>
        <v>1.8343075992743398E-2</v>
      </c>
      <c r="K334" s="13">
        <f>(Tavola1!L334-Tavola1!L333)/Tavola1!L333</f>
        <v>1.1042944785276074E-2</v>
      </c>
    </row>
    <row r="335" spans="1:11" x14ac:dyDescent="0.2">
      <c r="A335" s="4">
        <v>44223</v>
      </c>
      <c r="B335" s="13">
        <f>(Tavola1!B335-Tavola1!B334)/Tavola1!B334</f>
        <v>1.7751594125902288E-2</v>
      </c>
      <c r="C335" s="13">
        <f>(Tavola1!C335-Tavola1!C334)/Tavola1!C334</f>
        <v>6.8054665388310991E-3</v>
      </c>
      <c r="D335" s="13">
        <f>(Tavola1!D335-Tavola1!D334)/Tavola1!D334</f>
        <v>7.567986505277075E-3</v>
      </c>
      <c r="E335" s="13">
        <f>(Tavola1!E335-Tavola1!E334)/Tavola1!E334</f>
        <v>-9.4568124855199144E-3</v>
      </c>
      <c r="F335" s="13">
        <f>(Tavola1!F335-Tavola1!F334)/Tavola1!F334</f>
        <v>-6.610576923076923E-3</v>
      </c>
      <c r="G335" s="13">
        <f>(Tavola1!G335-Tavola1!G334)/Tavola1!G334</f>
        <v>-9.7560975609756097E-3</v>
      </c>
      <c r="H335" s="13">
        <f>(Tavola1!H335-Tavola1!H334)/Tavola1!H334</f>
        <v>1.3100436681222707E-2</v>
      </c>
      <c r="I335" s="13">
        <f>(Tavola1!J335-Tavola1!J334)/Tavola1!J334</f>
        <v>-9.5601877114482158E-3</v>
      </c>
      <c r="J335" s="13">
        <f>(Tavola1!K335-Tavola1!K334)/Tavola1!K334</f>
        <v>1.740647268408551E-2</v>
      </c>
      <c r="K335" s="13">
        <f>(Tavola1!L335-Tavola1!L334)/Tavola1!L334</f>
        <v>1.1529126213592233E-2</v>
      </c>
    </row>
    <row r="336" spans="1:11" x14ac:dyDescent="0.2">
      <c r="A336" s="4">
        <v>44224</v>
      </c>
      <c r="B336" s="13">
        <f>(Tavola1!B336-Tavola1!B335)/Tavola1!B335</f>
        <v>1.3563263049001987E-2</v>
      </c>
      <c r="C336" s="13">
        <f>(Tavola1!C336-Tavola1!C335)/Tavola1!C335</f>
        <v>6.8093122563466692E-3</v>
      </c>
      <c r="D336" s="13">
        <f>(Tavola1!D336-Tavola1!D335)/Tavola1!D335</f>
        <v>7.4960596668250338E-3</v>
      </c>
      <c r="E336" s="13">
        <f>(Tavola1!E336-Tavola1!E335)/Tavola1!E335</f>
        <v>-1.8158622156070593E-2</v>
      </c>
      <c r="F336" s="13">
        <f>(Tavola1!F336-Tavola1!F335)/Tavola1!F335</f>
        <v>-1.9963702359346643E-2</v>
      </c>
      <c r="G336" s="13">
        <f>(Tavola1!G336-Tavola1!G335)/Tavola1!G335</f>
        <v>-1.1259676284306826E-2</v>
      </c>
      <c r="H336" s="13">
        <f>(Tavola1!H336-Tavola1!H335)/Tavola1!H335</f>
        <v>-7.3275862068965511E-2</v>
      </c>
      <c r="I336" s="13">
        <f>(Tavola1!J336-Tavola1!J335)/Tavola1!J335</f>
        <v>-1.8092866430129802E-2</v>
      </c>
      <c r="J336" s="13">
        <f>(Tavola1!K336-Tavola1!K335)/Tavola1!K335</f>
        <v>2.2021182164180014E-2</v>
      </c>
      <c r="K336" s="13">
        <f>(Tavola1!L336-Tavola1!L335)/Tavola1!L335</f>
        <v>1.1097780443911218E-2</v>
      </c>
    </row>
    <row r="337" spans="1:11" x14ac:dyDescent="0.2">
      <c r="A337" s="4">
        <v>44225</v>
      </c>
      <c r="B337" s="13">
        <f>(Tavola1!B337-Tavola1!B336)/Tavola1!B336</f>
        <v>1.4969160390076531E-2</v>
      </c>
      <c r="C337" s="13">
        <f>(Tavola1!C337-Tavola1!C336)/Tavola1!C336</f>
        <v>5.893741432465913E-3</v>
      </c>
      <c r="D337" s="13">
        <f>(Tavola1!D337-Tavola1!D336)/Tavola1!D336</f>
        <v>7.0660269317424796E-3</v>
      </c>
      <c r="E337" s="13">
        <f>(Tavola1!E337-Tavola1!E336)/Tavola1!E336</f>
        <v>-4.1341822591822591E-2</v>
      </c>
      <c r="F337" s="13">
        <f>(Tavola1!F337-Tavola1!F336)/Tavola1!F336</f>
        <v>-2.2222222222222223E-2</v>
      </c>
      <c r="G337" s="13">
        <f>(Tavola1!G337-Tavola1!G336)/Tavola1!G336</f>
        <v>-2.2775800711743774E-2</v>
      </c>
      <c r="H337" s="13">
        <f>(Tavola1!H337-Tavola1!H336)/Tavola1!H336</f>
        <v>-1.8604651162790697E-2</v>
      </c>
      <c r="I337" s="13">
        <f>(Tavola1!J337-Tavola1!J336)/Tavola1!J336</f>
        <v>-4.2036987162222823E-2</v>
      </c>
      <c r="J337" s="13">
        <f>(Tavola1!K337-Tavola1!K336)/Tavola1!K336</f>
        <v>3.3503866745984531E-2</v>
      </c>
      <c r="K337" s="13">
        <f>(Tavola1!L337-Tavola1!L336)/Tavola1!L336</f>
        <v>1.0975971521803619E-2</v>
      </c>
    </row>
    <row r="338" spans="1:11" x14ac:dyDescent="0.2">
      <c r="A338" s="4">
        <v>44226</v>
      </c>
      <c r="B338" s="13">
        <f>(Tavola1!B338-Tavola1!B337)/Tavola1!B337</f>
        <v>1.4626746016758981E-2</v>
      </c>
      <c r="C338" s="13">
        <f>(Tavola1!C338-Tavola1!C337)/Tavola1!C337</f>
        <v>5.5864489646919608E-3</v>
      </c>
      <c r="D338" s="13">
        <f>(Tavola1!D338-Tavola1!D337)/Tavola1!D337</f>
        <v>6.2880460231453609E-3</v>
      </c>
      <c r="E338" s="13">
        <f>(Tavola1!E338-Tavola1!E337)/Tavola1!E337</f>
        <v>-3.1603677683149978E-2</v>
      </c>
      <c r="F338" s="13">
        <f>(Tavola1!F338-Tavola1!F337)/Tavola1!F337</f>
        <v>-1.9570707070707072E-2</v>
      </c>
      <c r="G338" s="13">
        <f>(Tavola1!G338-Tavola1!G337)/Tavola1!G337</f>
        <v>-2.0393299344501091E-2</v>
      </c>
      <c r="H338" s="13">
        <f>(Tavola1!H338-Tavola1!H337)/Tavola1!H337</f>
        <v>-1.4218009478672985E-2</v>
      </c>
      <c r="I338" s="13">
        <f>(Tavola1!J338-Tavola1!J337)/Tavola1!J337</f>
        <v>-3.2050230771032966E-2</v>
      </c>
      <c r="J338" s="13">
        <f>(Tavola1!K338-Tavola1!K337)/Tavola1!K337</f>
        <v>2.5441484585453457E-2</v>
      </c>
      <c r="K338" s="13">
        <f>(Tavola1!L338-Tavola1!L337)/Tavola1!L337</f>
        <v>1.0269953051643193E-2</v>
      </c>
    </row>
    <row r="339" spans="1:11" x14ac:dyDescent="0.2">
      <c r="A339" s="4">
        <v>44227</v>
      </c>
      <c r="B339" s="13">
        <f>(Tavola1!B339-Tavola1!B338)/Tavola1!B338</f>
        <v>1.875418543750346E-2</v>
      </c>
      <c r="C339" s="13">
        <f>(Tavola1!C339-Tavola1!C338)/Tavola1!C338</f>
        <v>5.047595254240745E-3</v>
      </c>
      <c r="D339" s="13">
        <f>(Tavola1!D339-Tavola1!D338)/Tavola1!D338</f>
        <v>5.2885432131593137E-3</v>
      </c>
      <c r="E339" s="13">
        <f>(Tavola1!E339-Tavola1!E338)/Tavola1!E338</f>
        <v>-1.3506578333488849E-2</v>
      </c>
      <c r="F339" s="13">
        <f>(Tavola1!F339-Tavola1!F338)/Tavola1!F338</f>
        <v>-1.5453960077269801E-2</v>
      </c>
      <c r="G339" s="13">
        <f>(Tavola1!G339-Tavola1!G338)/Tavola1!G338</f>
        <v>-1.4869888475836431E-2</v>
      </c>
      <c r="H339" s="13">
        <f>(Tavola1!H339-Tavola1!H338)/Tavola1!H338</f>
        <v>-1.9230769230769232E-2</v>
      </c>
      <c r="I339" s="13">
        <f>(Tavola1!J339-Tavola1!J338)/Tavola1!J338</f>
        <v>-1.3433377707854291E-2</v>
      </c>
      <c r="J339" s="13">
        <f>(Tavola1!K339-Tavola1!K338)/Tavola1!K338</f>
        <v>1.4145224302842516E-2</v>
      </c>
      <c r="K339" s="13">
        <f>(Tavola1!L339-Tavola1!L338)/Tavola1!L338</f>
        <v>1.0165553296543712E-2</v>
      </c>
    </row>
    <row r="340" spans="1:11" x14ac:dyDescent="0.2">
      <c r="A340" s="4">
        <v>44228</v>
      </c>
      <c r="B340" s="13">
        <f>(Tavola1!B340-Tavola1!B339)/Tavola1!B339</f>
        <v>1.8352340961602369E-2</v>
      </c>
      <c r="C340" s="13">
        <f>(Tavola1!C340-Tavola1!C339)/Tavola1!C339</f>
        <v>4.3546415182398809E-3</v>
      </c>
      <c r="D340" s="13">
        <f>(Tavola1!D340-Tavola1!D339)/Tavola1!D339</f>
        <v>5.6280904902904416E-3</v>
      </c>
      <c r="E340" s="13">
        <f>(Tavola1!E340-Tavola1!E339)/Tavola1!E339</f>
        <v>-2.0572725767930193E-3</v>
      </c>
      <c r="F340" s="13">
        <f>(Tavola1!F340-Tavola1!F339)/Tavola1!F339</f>
        <v>7.1942446043165471E-3</v>
      </c>
      <c r="G340" s="13">
        <f>(Tavola1!G340-Tavola1!G339)/Tavola1!G339</f>
        <v>8.3018867924528304E-3</v>
      </c>
      <c r="H340" s="13">
        <f>(Tavola1!H340-Tavola1!H339)/Tavola1!H339</f>
        <v>0</v>
      </c>
      <c r="I340" s="13">
        <f>(Tavola1!J340-Tavola1!J339)/Tavola1!J339</f>
        <v>-2.4043179587831206E-3</v>
      </c>
      <c r="J340" s="13">
        <f>(Tavola1!K340-Tavola1!K339)/Tavola1!K339</f>
        <v>9.1104321643641524E-3</v>
      </c>
      <c r="K340" s="13">
        <f>(Tavola1!L340-Tavola1!L339)/Tavola1!L339</f>
        <v>8.6256469235192635E-3</v>
      </c>
    </row>
    <row r="341" spans="1:11" x14ac:dyDescent="0.2">
      <c r="A341" s="4">
        <v>44229</v>
      </c>
      <c r="B341" s="13">
        <f>(Tavola1!B341-Tavola1!B340)/Tavola1!B340</f>
        <v>1.2246809391109878E-2</v>
      </c>
      <c r="C341" s="13">
        <f>(Tavola1!C341-Tavola1!C340)/Tavola1!C340</f>
        <v>6.0763283823631921E-3</v>
      </c>
      <c r="D341" s="13">
        <f>(Tavola1!D341-Tavola1!D340)/Tavola1!D340</f>
        <v>7.1893562457532381E-3</v>
      </c>
      <c r="E341" s="13">
        <f>(Tavola1!E341-Tavola1!E340)/Tavola1!E340</f>
        <v>-1.3956684517321453E-2</v>
      </c>
      <c r="F341" s="13">
        <f>(Tavola1!F341-Tavola1!F340)/Tavola1!F340</f>
        <v>-7.1428571428571426E-3</v>
      </c>
      <c r="G341" s="13">
        <f>(Tavola1!G341-Tavola1!G340)/Tavola1!G340</f>
        <v>-6.7365269461077846E-3</v>
      </c>
      <c r="H341" s="13">
        <f>(Tavola1!H341-Tavola1!H340)/Tavola1!H340</f>
        <v>-9.8039215686274508E-3</v>
      </c>
      <c r="I341" s="13">
        <f>(Tavola1!J341-Tavola1!J340)/Tavola1!J340</f>
        <v>-1.4214745954453789E-2</v>
      </c>
      <c r="J341" s="13">
        <f>(Tavola1!K341-Tavola1!K340)/Tavola1!K340</f>
        <v>1.684968022905034E-2</v>
      </c>
      <c r="K341" s="13">
        <f>(Tavola1!L341-Tavola1!L340)/Tavola1!L340</f>
        <v>1.0547320410490307E-2</v>
      </c>
    </row>
    <row r="342" spans="1:11" x14ac:dyDescent="0.2">
      <c r="A342" s="4">
        <v>44230</v>
      </c>
      <c r="B342" s="13">
        <f>(Tavola1!B342-Tavola1!B341)/Tavola1!B341</f>
        <v>1.3117958882565183E-2</v>
      </c>
      <c r="C342" s="13">
        <f>(Tavola1!C342-Tavola1!C341)/Tavola1!C341</f>
        <v>6.2655509166380501E-3</v>
      </c>
      <c r="D342" s="13">
        <f>(Tavola1!D342-Tavola1!D341)/Tavola1!D341</f>
        <v>6.427136152278151E-3</v>
      </c>
      <c r="E342" s="13">
        <f>(Tavola1!E342-Tavola1!E341)/Tavola1!E341</f>
        <v>-1.1799197366207676E-2</v>
      </c>
      <c r="F342" s="13">
        <f>(Tavola1!F342-Tavola1!F341)/Tavola1!F341</f>
        <v>-1.2426422498364944E-2</v>
      </c>
      <c r="G342" s="13">
        <f>(Tavola1!G342-Tavola1!G341)/Tavola1!G341</f>
        <v>-7.5357950263752827E-3</v>
      </c>
      <c r="H342" s="13">
        <f>(Tavola1!H342-Tavola1!H341)/Tavola1!H341</f>
        <v>-4.4554455445544552E-2</v>
      </c>
      <c r="I342" s="13">
        <f>(Tavola1!J342-Tavola1!J341)/Tavola1!J341</f>
        <v>-1.1775271928949206E-2</v>
      </c>
      <c r="J342" s="13">
        <f>(Tavola1!K342-Tavola1!K341)/Tavola1!K341</f>
        <v>1.4488375856302929E-2</v>
      </c>
      <c r="K342" s="13">
        <f>(Tavola1!L342-Tavola1!L341)/Tavola1!L341</f>
        <v>9.5909732016925247E-3</v>
      </c>
    </row>
    <row r="343" spans="1:11" x14ac:dyDescent="0.2">
      <c r="A343" s="4">
        <v>44231</v>
      </c>
      <c r="B343" s="13">
        <f>(Tavola1!B343-Tavola1!B342)/Tavola1!B342</f>
        <v>1.2007450124571191E-2</v>
      </c>
      <c r="C343" s="13">
        <f>(Tavola1!C343-Tavola1!C342)/Tavola1!C342</f>
        <v>5.92219621179011E-3</v>
      </c>
      <c r="D343" s="13">
        <f>(Tavola1!D343-Tavola1!D342)/Tavola1!D342</f>
        <v>5.6869373427803288E-3</v>
      </c>
      <c r="E343" s="13">
        <f>(Tavola1!E343-Tavola1!E342)/Tavola1!E342</f>
        <v>-1.1380769417829872E-2</v>
      </c>
      <c r="F343" s="13">
        <f>(Tavola1!F343-Tavola1!F342)/Tavola1!F342</f>
        <v>-2.4503311258278145E-2</v>
      </c>
      <c r="G343" s="13">
        <f>(Tavola1!G343-Tavola1!G342)/Tavola1!G342</f>
        <v>-2.3538344722854973E-2</v>
      </c>
      <c r="H343" s="13">
        <f>(Tavola1!H343-Tavola1!H342)/Tavola1!H342</f>
        <v>-3.1088082901554404E-2</v>
      </c>
      <c r="I343" s="13">
        <f>(Tavola1!J343-Tavola1!J342)/Tavola1!J342</f>
        <v>-1.0880541250126224E-2</v>
      </c>
      <c r="J343" s="13">
        <f>(Tavola1!K343-Tavola1!K342)/Tavola1!K342</f>
        <v>1.3111720793721688E-2</v>
      </c>
      <c r="K343" s="13">
        <f>(Tavola1!L343-Tavola1!L342)/Tavola1!L342</f>
        <v>6.7057837384744343E-3</v>
      </c>
    </row>
    <row r="344" spans="1:11" x14ac:dyDescent="0.2">
      <c r="A344" s="4">
        <v>44232</v>
      </c>
      <c r="B344" s="13">
        <f>(Tavola1!B344-Tavola1!B343)/Tavola1!B343</f>
        <v>1.3365005806030849E-2</v>
      </c>
      <c r="C344" s="13">
        <f>(Tavola1!C344-Tavola1!C343)/Tavola1!C343</f>
        <v>5.5322057302025496E-3</v>
      </c>
      <c r="D344" s="13">
        <f>(Tavola1!D344-Tavola1!D343)/Tavola1!D343</f>
        <v>4.4148844676337364E-3</v>
      </c>
      <c r="E344" s="13">
        <f>(Tavola1!E344-Tavola1!E343)/Tavola1!E343</f>
        <v>-2.7057608107443301E-2</v>
      </c>
      <c r="F344" s="13">
        <f>(Tavola1!F344-Tavola1!F343)/Tavola1!F343</f>
        <v>-3.1907671418873046E-2</v>
      </c>
      <c r="G344" s="13">
        <f>(Tavola1!G344-Tavola1!G343)/Tavola1!G343</f>
        <v>-3.2659409020217731E-2</v>
      </c>
      <c r="H344" s="13">
        <f>(Tavola1!H344-Tavola1!H343)/Tavola1!H343</f>
        <v>-2.6737967914438502E-2</v>
      </c>
      <c r="I344" s="13">
        <f>(Tavola1!J344-Tavola1!J343)/Tavola1!J343</f>
        <v>-2.6875271177356372E-2</v>
      </c>
      <c r="J344" s="13">
        <f>(Tavola1!K344-Tavola1!K343)/Tavola1!K343</f>
        <v>1.768638935247872E-2</v>
      </c>
      <c r="K344" s="13">
        <f>(Tavola1!L344-Tavola1!L343)/Tavola1!L343</f>
        <v>8.6039411601443235E-3</v>
      </c>
    </row>
    <row r="345" spans="1:11" x14ac:dyDescent="0.2">
      <c r="A345" s="4">
        <v>44233</v>
      </c>
      <c r="B345" s="13">
        <f>(Tavola1!B345-Tavola1!B344)/Tavola1!B344</f>
        <v>1.3452450219132094E-2</v>
      </c>
      <c r="C345" s="13">
        <f>(Tavola1!C345-Tavola1!C344)/Tavola1!C344</f>
        <v>6.2189619147773349E-3</v>
      </c>
      <c r="D345" s="13">
        <f>(Tavola1!D345-Tavola1!D344)/Tavola1!D344</f>
        <v>5.9652928416485899E-3</v>
      </c>
      <c r="E345" s="13">
        <f>(Tavola1!E345-Tavola1!E344)/Tavola1!E344</f>
        <v>-7.2811852151489108E-3</v>
      </c>
      <c r="F345" s="13">
        <f>(Tavola1!F345-Tavola1!F344)/Tavola1!F344</f>
        <v>-1.4726507713884993E-2</v>
      </c>
      <c r="G345" s="13">
        <f>(Tavola1!G345-Tavola1!G344)/Tavola1!G344</f>
        <v>-1.2861736334405145E-2</v>
      </c>
      <c r="H345" s="13">
        <f>(Tavola1!H345-Tavola1!H344)/Tavola1!H344</f>
        <v>-2.7472527472527472E-2</v>
      </c>
      <c r="I345" s="13">
        <f>(Tavola1!J345-Tavola1!J344)/Tavola1!J344</f>
        <v>-7.0027276542173732E-3</v>
      </c>
      <c r="J345" s="13">
        <f>(Tavola1!K345-Tavola1!K344)/Tavola1!K344</f>
        <v>1.1355666487891415E-2</v>
      </c>
      <c r="K345" s="13">
        <f>(Tavola1!L345-Tavola1!L344)/Tavola1!L344</f>
        <v>6.3291139240506328E-3</v>
      </c>
    </row>
    <row r="346" spans="1:11" x14ac:dyDescent="0.2">
      <c r="A346" s="4">
        <v>44234</v>
      </c>
      <c r="B346" s="13">
        <f>(Tavola1!B346-Tavola1!B345)/Tavola1!B345</f>
        <v>1.2717836775112215E-2</v>
      </c>
      <c r="C346" s="13">
        <f>(Tavola1!C346-Tavola1!C345)/Tavola1!C345</f>
        <v>4.3442113457349083E-3</v>
      </c>
      <c r="D346" s="13">
        <f>(Tavola1!D346-Tavola1!D345)/Tavola1!D345</f>
        <v>4.0714995034756701E-3</v>
      </c>
      <c r="E346" s="13">
        <f>(Tavola1!E346-Tavola1!E345)/Tavola1!E345</f>
        <v>-6.5451026333214488E-3</v>
      </c>
      <c r="F346" s="13">
        <f>(Tavola1!F346-Tavola1!F345)/Tavola1!F345</f>
        <v>-2.0640569395017794E-2</v>
      </c>
      <c r="G346" s="13">
        <f>(Tavola1!G346-Tavola1!G345)/Tavola1!G345</f>
        <v>-2.4429967426710098E-2</v>
      </c>
      <c r="H346" s="13">
        <f>(Tavola1!H346-Tavola1!H345)/Tavola1!H345</f>
        <v>5.6497175141242938E-3</v>
      </c>
      <c r="I346" s="13">
        <f>(Tavola1!J346-Tavola1!J345)/Tavola1!J345</f>
        <v>-6.022027944322654E-3</v>
      </c>
      <c r="J346" s="13">
        <f>(Tavola1!K346-Tavola1!K345)/Tavola1!K345</f>
        <v>8.2197089447974131E-3</v>
      </c>
      <c r="K346" s="13">
        <f>(Tavola1!L346-Tavola1!L345)/Tavola1!L345</f>
        <v>6.8362045392398136E-3</v>
      </c>
    </row>
    <row r="347" spans="1:11" x14ac:dyDescent="0.2">
      <c r="A347" s="4">
        <v>44235</v>
      </c>
      <c r="B347" s="13">
        <f>(Tavola1!B347-Tavola1!B346)/Tavola1!B346</f>
        <v>1.1443172357749274E-2</v>
      </c>
      <c r="C347" s="13">
        <f>(Tavola1!C347-Tavola1!C346)/Tavola1!C346</f>
        <v>4.0023076720333379E-3</v>
      </c>
      <c r="D347" s="13">
        <f>(Tavola1!D347-Tavola1!D346)/Tavola1!D346</f>
        <v>3.3768031987792646E-3</v>
      </c>
      <c r="E347" s="13">
        <f>(Tavola1!E347-Tavola1!E346)/Tavola1!E346</f>
        <v>-1.9739034581763184E-3</v>
      </c>
      <c r="F347" s="13">
        <f>(Tavola1!F347-Tavola1!F346)/Tavola1!F346</f>
        <v>-2.1802325581395349E-3</v>
      </c>
      <c r="G347" s="13">
        <f>(Tavola1!G347-Tavola1!G346)/Tavola1!G346</f>
        <v>-5.008347245409015E-3</v>
      </c>
      <c r="H347" s="13">
        <f>(Tavola1!H347-Tavola1!H346)/Tavola1!H346</f>
        <v>1.6853932584269662E-2</v>
      </c>
      <c r="I347" s="13">
        <f>(Tavola1!J347-Tavola1!J346)/Tavola1!J346</f>
        <v>-1.9663593123056891E-3</v>
      </c>
      <c r="J347" s="13">
        <f>(Tavola1!K347-Tavola1!K346)/Tavola1!K346</f>
        <v>5.3912990704307979E-3</v>
      </c>
      <c r="K347" s="13">
        <f>(Tavola1!L347-Tavola1!L346)/Tavola1!L346</f>
        <v>5.975013579576317E-3</v>
      </c>
    </row>
    <row r="348" spans="1:11" x14ac:dyDescent="0.2">
      <c r="A348" s="4">
        <v>44236</v>
      </c>
      <c r="B348" s="13">
        <f>(Tavola1!B348-Tavola1!B347)/Tavola1!B347</f>
        <v>1.1062695158432735E-2</v>
      </c>
      <c r="C348" s="13">
        <f>(Tavola1!C348-Tavola1!C347)/Tavola1!C347</f>
        <v>5.2697642898603706E-3</v>
      </c>
      <c r="D348" s="13">
        <f>(Tavola1!D348-Tavola1!D347)/Tavola1!D347</f>
        <v>5.2382561676241977E-3</v>
      </c>
      <c r="E348" s="13">
        <f>(Tavola1!E348-Tavola1!E347)/Tavola1!E347</f>
        <v>-1.0556868385903627E-2</v>
      </c>
      <c r="F348" s="13">
        <f>(Tavola1!F348-Tavola1!F347)/Tavola1!F347</f>
        <v>-2.6219956300072834E-2</v>
      </c>
      <c r="G348" s="13">
        <f>(Tavola1!G348-Tavola1!G347)/Tavola1!G347</f>
        <v>-2.6006711409395974E-2</v>
      </c>
      <c r="H348" s="13">
        <f>(Tavola1!H348-Tavola1!H347)/Tavola1!H347</f>
        <v>-2.7624309392265192E-2</v>
      </c>
      <c r="I348" s="13">
        <f>(Tavola1!J348-Tavola1!J347)/Tavola1!J347</f>
        <v>-9.984291381559679E-3</v>
      </c>
      <c r="J348" s="13">
        <f>(Tavola1!K348-Tavola1!K347)/Tavola1!K347</f>
        <v>1.1378727514185682E-2</v>
      </c>
      <c r="K348" s="13">
        <f>(Tavola1!L348-Tavola1!L347)/Tavola1!L347</f>
        <v>6.4794816414686825E-3</v>
      </c>
    </row>
    <row r="349" spans="1:11" x14ac:dyDescent="0.2">
      <c r="A349" s="4">
        <v>44237</v>
      </c>
      <c r="B349" s="13">
        <f>(Tavola1!B349-Tavola1!B348)/Tavola1!B348</f>
        <v>1.1147043765108456E-2</v>
      </c>
      <c r="C349" s="13">
        <f>(Tavola1!C349-Tavola1!C348)/Tavola1!C348</f>
        <v>5.2866299330031367E-3</v>
      </c>
      <c r="D349" s="13">
        <f>(Tavola1!D349-Tavola1!D348)/Tavola1!D348</f>
        <v>4.8677648904577797E-3</v>
      </c>
      <c r="E349" s="13">
        <f>(Tavola1!E349-Tavola1!E348)/Tavola1!E348</f>
        <v>-2.4246514887983177E-2</v>
      </c>
      <c r="F349" s="13">
        <f>(Tavola1!F349-Tavola1!F348)/Tavola1!F348</f>
        <v>-4.4128646222887064E-2</v>
      </c>
      <c r="G349" s="13">
        <f>(Tavola1!G349-Tavola1!G348)/Tavola1!G348</f>
        <v>-4.5650301464254951E-2</v>
      </c>
      <c r="H349" s="13">
        <f>(Tavola1!H349-Tavola1!H348)/Tavola1!H348</f>
        <v>-3.4090909090909088E-2</v>
      </c>
      <c r="I349" s="13">
        <f>(Tavola1!J349-Tavola1!J348)/Tavola1!J348</f>
        <v>-2.3531626506024098E-2</v>
      </c>
      <c r="J349" s="13">
        <f>(Tavola1!K349-Tavola1!K348)/Tavola1!K348</f>
        <v>1.5916122036865717E-2</v>
      </c>
      <c r="K349" s="13">
        <f>(Tavola1!L349-Tavola1!L348)/Tavola1!L348</f>
        <v>7.7789699570815453E-3</v>
      </c>
    </row>
    <row r="350" spans="1:11" x14ac:dyDescent="0.2">
      <c r="A350" s="4">
        <v>44238</v>
      </c>
      <c r="B350" s="13">
        <f>(Tavola1!B350-Tavola1!B349)/Tavola1!B349</f>
        <v>1.0650440054174167E-2</v>
      </c>
      <c r="C350" s="13">
        <f>(Tavola1!C350-Tavola1!C349)/Tavola1!C349</f>
        <v>5.6475161031176793E-3</v>
      </c>
      <c r="D350" s="13">
        <f>(Tavola1!D350-Tavola1!D349)/Tavola1!D349</f>
        <v>5.2972377693052955E-3</v>
      </c>
      <c r="E350" s="13">
        <f>(Tavola1!E350-Tavola1!E349)/Tavola1!E349</f>
        <v>-2.4795807060951924E-2</v>
      </c>
      <c r="F350" s="13">
        <f>(Tavola1!F350-Tavola1!F349)/Tavola1!F349</f>
        <v>-3.2863849765258218E-2</v>
      </c>
      <c r="G350" s="13">
        <f>(Tavola1!G350-Tavola1!G349)/Tavola1!G349</f>
        <v>-3.3393501805054154E-2</v>
      </c>
      <c r="H350" s="13">
        <f>(Tavola1!H350-Tavola1!H349)/Tavola1!H349</f>
        <v>-2.9411764705882353E-2</v>
      </c>
      <c r="I350" s="13">
        <f>(Tavola1!J350-Tavola1!J349)/Tavola1!J349</f>
        <v>-2.451182902310722E-2</v>
      </c>
      <c r="J350" s="13">
        <f>(Tavola1!K350-Tavola1!K349)/Tavola1!K349</f>
        <v>1.6313022021600555E-2</v>
      </c>
      <c r="K350" s="13">
        <f>(Tavola1!L350-Tavola1!L349)/Tavola1!L349</f>
        <v>6.920415224913495E-3</v>
      </c>
    </row>
    <row r="351" spans="1:11" x14ac:dyDescent="0.2">
      <c r="A351" s="4">
        <v>44239</v>
      </c>
      <c r="B351" s="13">
        <f>(Tavola1!B351-Tavola1!B350)/Tavola1!B350</f>
        <v>1.1264589304225867E-2</v>
      </c>
      <c r="C351" s="13">
        <f>(Tavola1!C351-Tavola1!C350)/Tavola1!C350</f>
        <v>5.4426389480179667E-3</v>
      </c>
      <c r="D351" s="13">
        <f>(Tavola1!D351-Tavola1!D350)/Tavola1!D350</f>
        <v>3.4042612198487148E-3</v>
      </c>
      <c r="E351" s="13">
        <f>(Tavola1!E351-Tavola1!E350)/Tavola1!E350</f>
        <v>-3.6775337607420543E-2</v>
      </c>
      <c r="F351" s="13">
        <f>(Tavola1!F351-Tavola1!F350)/Tavola1!F350</f>
        <v>-9.7087378640776691E-3</v>
      </c>
      <c r="G351" s="13">
        <f>(Tavola1!G351-Tavola1!G350)/Tavola1!G350</f>
        <v>-1.4939309056956116E-2</v>
      </c>
      <c r="H351" s="13">
        <f>(Tavola1!H351-Tavola1!H350)/Tavola1!H350</f>
        <v>2.4242424242424242E-2</v>
      </c>
      <c r="I351" s="13">
        <f>(Tavola1!J351-Tavola1!J350)/Tavola1!J350</f>
        <v>-3.7719867867528727E-2</v>
      </c>
      <c r="J351" s="13">
        <f>(Tavola1!K351-Tavola1!K350)/Tavola1!K350</f>
        <v>1.7515632075380805E-2</v>
      </c>
      <c r="K351" s="13">
        <f>(Tavola1!L351-Tavola1!L350)/Tavola1!L350</f>
        <v>5.5511498810467885E-3</v>
      </c>
    </row>
    <row r="352" spans="1:11" x14ac:dyDescent="0.2">
      <c r="A352" s="4">
        <v>44240</v>
      </c>
      <c r="B352" s="13">
        <f>(Tavola1!B352-Tavola1!B351)/Tavola1!B351</f>
        <v>1.0964965175502155E-2</v>
      </c>
      <c r="C352" s="13">
        <f>(Tavola1!C352-Tavola1!C351)/Tavola1!C351</f>
        <v>4.8470247032696007E-3</v>
      </c>
      <c r="D352" s="13">
        <f>(Tavola1!D352-Tavola1!D351)/Tavola1!D351</f>
        <v>3.7520211163472035E-3</v>
      </c>
      <c r="E352" s="13">
        <f>(Tavola1!E352-Tavola1!E351)/Tavola1!E351</f>
        <v>-9.5448494632792372E-3</v>
      </c>
      <c r="F352" s="13">
        <f>(Tavola1!F352-Tavola1!F351)/Tavola1!F351</f>
        <v>-1.0620915032679739E-2</v>
      </c>
      <c r="G352" s="13">
        <f>(Tavola1!G352-Tavola1!G351)/Tavola1!G351</f>
        <v>-1.1374407582938388E-2</v>
      </c>
      <c r="H352" s="13">
        <f>(Tavola1!H352-Tavola1!H351)/Tavola1!H351</f>
        <v>-5.9171597633136093E-3</v>
      </c>
      <c r="I352" s="13">
        <f>(Tavola1!J352-Tavola1!J351)/Tavola1!J351</f>
        <v>-9.5062054396620015E-3</v>
      </c>
      <c r="J352" s="13">
        <f>(Tavola1!K352-Tavola1!K351)/Tavola1!K351</f>
        <v>8.1430911552773863E-3</v>
      </c>
      <c r="K352" s="13">
        <f>(Tavola1!L352-Tavola1!L351)/Tavola1!L351</f>
        <v>5.2576235541535229E-3</v>
      </c>
    </row>
    <row r="353" spans="1:11" x14ac:dyDescent="0.2">
      <c r="A353" s="4">
        <v>44241</v>
      </c>
      <c r="B353" s="13">
        <f>(Tavola1!B353-Tavola1!B352)/Tavola1!B352</f>
        <v>9.5362113588993817E-3</v>
      </c>
      <c r="C353" s="13">
        <f>(Tavola1!C353-Tavola1!C352)/Tavola1!C352</f>
        <v>3.4809023832250048E-3</v>
      </c>
      <c r="D353" s="13">
        <f>(Tavola1!D353-Tavola1!D352)/Tavola1!D352</f>
        <v>3.2974219529824803E-3</v>
      </c>
      <c r="E353" s="13">
        <f>(Tavola1!E353-Tavola1!E352)/Tavola1!E352</f>
        <v>-2.9739776951672862E-3</v>
      </c>
      <c r="F353" s="13">
        <f>(Tavola1!F353-Tavola1!F352)/Tavola1!F352</f>
        <v>-1.3212221304706853E-2</v>
      </c>
      <c r="G353" s="13">
        <f>(Tavola1!G353-Tavola1!G352)/Tavola1!G352</f>
        <v>-1.2464046021093002E-2</v>
      </c>
      <c r="H353" s="13">
        <f>(Tavola1!H353-Tavola1!H352)/Tavola1!H352</f>
        <v>-1.7857142857142856E-2</v>
      </c>
      <c r="I353" s="13">
        <f>(Tavola1!J353-Tavola1!J352)/Tavola1!J352</f>
        <v>-2.606712284131639E-3</v>
      </c>
      <c r="J353" s="13">
        <f>(Tavola1!K353-Tavola1!K352)/Tavola1!K352</f>
        <v>5.2502559382367033E-3</v>
      </c>
      <c r="K353" s="13">
        <f>(Tavola1!L353-Tavola1!L352)/Tavola1!L352</f>
        <v>6.2761506276150627E-3</v>
      </c>
    </row>
    <row r="354" spans="1:11" x14ac:dyDescent="0.2">
      <c r="A354" s="4">
        <v>44242</v>
      </c>
      <c r="B354" s="13">
        <f>(Tavola1!B354-Tavola1!B353)/Tavola1!B353</f>
        <v>8.8089839630832809E-3</v>
      </c>
      <c r="C354" s="13">
        <f>(Tavola1!C354-Tavola1!C353)/Tavola1!C353</f>
        <v>3.7896659885026667E-3</v>
      </c>
      <c r="D354" s="13">
        <f>(Tavola1!D354-Tavola1!D353)/Tavola1!D353</f>
        <v>2.2779668459765069E-3</v>
      </c>
      <c r="E354" s="13">
        <f>(Tavola1!E354-Tavola1!E353)/Tavola1!E353</f>
        <v>-9.0919520449721791E-3</v>
      </c>
      <c r="F354" s="13">
        <f>(Tavola1!F354-Tavola1!F353)/Tavola1!F353</f>
        <v>4.1841004184100415E-3</v>
      </c>
      <c r="G354" s="13">
        <f>(Tavola1!G354-Tavola1!G353)/Tavola1!G353</f>
        <v>4.8543689320388345E-3</v>
      </c>
      <c r="H354" s="13">
        <f>(Tavola1!H354-Tavola1!H353)/Tavola1!H353</f>
        <v>0</v>
      </c>
      <c r="I354" s="13">
        <f>(Tavola1!J354-Tavola1!J353)/Tavola1!J353</f>
        <v>-9.5631255382970515E-3</v>
      </c>
      <c r="J354" s="13">
        <f>(Tavola1!K354-Tavola1!K353)/Tavola1!K353</f>
        <v>5.8675137811828463E-3</v>
      </c>
      <c r="K354" s="13">
        <f>(Tavola1!L354-Tavola1!L353)/Tavola1!L353</f>
        <v>5.4573804573804577E-3</v>
      </c>
    </row>
    <row r="355" spans="1:11" x14ac:dyDescent="0.2">
      <c r="A355" s="4">
        <v>44243</v>
      </c>
      <c r="B355" s="13">
        <f>(Tavola1!B355-Tavola1!B354)/Tavola1!B354</f>
        <v>1.0714429621078022E-2</v>
      </c>
      <c r="C355" s="13">
        <f>(Tavola1!C355-Tavola1!C354)/Tavola1!C354</f>
        <v>5.3227292383477166E-3</v>
      </c>
      <c r="D355" s="13">
        <f>(Tavola1!D355-Tavola1!D354)/Tavola1!D354</f>
        <v>4.2785947041266191E-3</v>
      </c>
      <c r="E355" s="13">
        <f>(Tavola1!E355-Tavola1!E354)/Tavola1!E354</f>
        <v>-1.9971634490144434E-3</v>
      </c>
      <c r="F355" s="13">
        <f>(Tavola1!F355-Tavola1!F354)/Tavola1!F354</f>
        <v>-3.0833333333333334E-2</v>
      </c>
      <c r="G355" s="13">
        <f>(Tavola1!G355-Tavola1!G354)/Tavola1!G354</f>
        <v>-2.8985507246376812E-2</v>
      </c>
      <c r="H355" s="13">
        <f>(Tavola1!H355-Tavola1!H354)/Tavola1!H354</f>
        <v>-4.2424242424242427E-2</v>
      </c>
      <c r="I355" s="13">
        <f>(Tavola1!J355-Tavola1!J354)/Tavola1!J354</f>
        <v>-9.5954901196437673E-4</v>
      </c>
      <c r="J355" s="13">
        <f>(Tavola1!K355-Tavola1!K354)/Tavola1!K354</f>
        <v>6.241988519199688E-3</v>
      </c>
      <c r="K355" s="13">
        <f>(Tavola1!L355-Tavola1!L354)/Tavola1!L354</f>
        <v>5.686223830447144E-3</v>
      </c>
    </row>
    <row r="356" spans="1:11" x14ac:dyDescent="0.2">
      <c r="A356" s="4">
        <v>44244</v>
      </c>
      <c r="B356" s="13">
        <f>(Tavola1!B356-Tavola1!B355)/Tavola1!B355</f>
        <v>1.1030110523617341E-2</v>
      </c>
      <c r="C356" s="13">
        <f>(Tavola1!C356-Tavola1!C355)/Tavola1!C355</f>
        <v>5.2805212632854627E-3</v>
      </c>
      <c r="D356" s="13">
        <f>(Tavola1!D356-Tavola1!D355)/Tavola1!D355</f>
        <v>3.2992276807929052E-3</v>
      </c>
      <c r="E356" s="13">
        <f>(Tavola1!E356-Tavola1!E355)/Tavola1!E355</f>
        <v>-2.392691415313225E-2</v>
      </c>
      <c r="F356" s="13">
        <f>(Tavola1!F356-Tavola1!F355)/Tavola1!F355</f>
        <v>-4.1272570937231301E-2</v>
      </c>
      <c r="G356" s="13">
        <f>(Tavola1!G356-Tavola1!G355)/Tavola1!G355</f>
        <v>-4.3781094527363187E-2</v>
      </c>
      <c r="H356" s="13">
        <f>(Tavola1!H356-Tavola1!H355)/Tavola1!H355</f>
        <v>-2.5316455696202531E-2</v>
      </c>
      <c r="I356" s="13">
        <f>(Tavola1!J356-Tavola1!J355)/Tavola1!J355</f>
        <v>-2.3321427499474742E-2</v>
      </c>
      <c r="J356" s="13">
        <f>(Tavola1!K356-Tavola1!K355)/Tavola1!K355</f>
        <v>1.1861903443182867E-2</v>
      </c>
      <c r="K356" s="13">
        <f>(Tavola1!L356-Tavola1!L355)/Tavola1!L355</f>
        <v>6.1680801850424053E-3</v>
      </c>
    </row>
    <row r="357" spans="1:11" x14ac:dyDescent="0.2">
      <c r="A357" s="4">
        <v>44245</v>
      </c>
      <c r="B357" s="13">
        <f>(Tavola1!B357-Tavola1!B356)/Tavola1!B356</f>
        <v>1.1359113792882099E-2</v>
      </c>
      <c r="C357" s="13">
        <f>(Tavola1!C357-Tavola1!C356)/Tavola1!C356</f>
        <v>5.2834801018372185E-3</v>
      </c>
      <c r="D357" s="13">
        <f>(Tavola1!D357-Tavola1!D356)/Tavola1!D356</f>
        <v>3.2612018887794273E-3</v>
      </c>
      <c r="E357" s="13">
        <f>(Tavola1!E357-Tavola1!E356)/Tavola1!E356</f>
        <v>-1.9343336799881147E-2</v>
      </c>
      <c r="F357" s="13">
        <f>(Tavola1!F357-Tavola1!F356)/Tavola1!F356</f>
        <v>-3.5874439461883408E-2</v>
      </c>
      <c r="G357" s="13">
        <f>(Tavola1!G357-Tavola1!G356)/Tavola1!G356</f>
        <v>-3.2258064516129031E-2</v>
      </c>
      <c r="H357" s="13">
        <f>(Tavola1!H357-Tavola1!H356)/Tavola1!H356</f>
        <v>-5.844155844155844E-2</v>
      </c>
      <c r="I357" s="13">
        <f>(Tavola1!J357-Tavola1!J356)/Tavola1!J356</f>
        <v>-1.8776889981561157E-2</v>
      </c>
      <c r="J357" s="13">
        <f>(Tavola1!K357-Tavola1!K356)/Tavola1!K356</f>
        <v>1.0080737125393422E-2</v>
      </c>
      <c r="K357" s="13">
        <f>(Tavola1!L357-Tavola1!L356)/Tavola1!L356</f>
        <v>6.6411238825031926E-3</v>
      </c>
    </row>
    <row r="358" spans="1:11" x14ac:dyDescent="0.2">
      <c r="A358" s="4">
        <v>44246</v>
      </c>
      <c r="B358" s="13">
        <f>(Tavola1!B358-Tavola1!B357)/Tavola1!B357</f>
        <v>1.0520665495789649E-2</v>
      </c>
      <c r="C358" s="13">
        <f>(Tavola1!C358-Tavola1!C357)/Tavola1!C357</f>
        <v>5.0308634264464077E-3</v>
      </c>
      <c r="D358" s="13">
        <f>(Tavola1!D358-Tavola1!D357)/Tavola1!D357</f>
        <v>2.9797176040361629E-3</v>
      </c>
      <c r="E358" s="13">
        <f>(Tavola1!E358-Tavola1!E357)/Tavola1!E357</f>
        <v>-4.3479578232941463E-2</v>
      </c>
      <c r="F358" s="13">
        <f>(Tavola1!F358-Tavola1!F357)/Tavola1!F357</f>
        <v>-3.8139534883720932E-2</v>
      </c>
      <c r="G358" s="13">
        <f>(Tavola1!G358-Tavola1!G357)/Tavola1!G357</f>
        <v>-4.9462365591397849E-2</v>
      </c>
      <c r="H358" s="13">
        <f>(Tavola1!H358-Tavola1!H357)/Tavola1!H357</f>
        <v>3.4482758620689655E-2</v>
      </c>
      <c r="I358" s="13">
        <f>(Tavola1!J358-Tavola1!J357)/Tavola1!J357</f>
        <v>-4.3659369225469008E-2</v>
      </c>
      <c r="J358" s="13">
        <f>(Tavola1!K358-Tavola1!K357)/Tavola1!K357</f>
        <v>1.6735910404624278E-2</v>
      </c>
      <c r="K358" s="13">
        <f>(Tavola1!L358-Tavola1!L357)/Tavola1!L357</f>
        <v>5.5823395077391523E-3</v>
      </c>
    </row>
    <row r="359" spans="1:11" x14ac:dyDescent="0.2">
      <c r="A359" s="4">
        <v>44247</v>
      </c>
      <c r="B359" s="13">
        <f>(Tavola1!B359-Tavola1!B358)/Tavola1!B358</f>
        <v>1.0456446055559544E-2</v>
      </c>
      <c r="C359" s="13">
        <f>(Tavola1!C359-Tavola1!C358)/Tavola1!C358</f>
        <v>4.2304767411242847E-3</v>
      </c>
      <c r="D359" s="13">
        <f>(Tavola1!D359-Tavola1!D358)/Tavola1!D358</f>
        <v>3.2004321258566558E-3</v>
      </c>
      <c r="E359" s="13">
        <f>(Tavola1!E359-Tavola1!E358)/Tavola1!E358</f>
        <v>-5.2678260318667049E-2</v>
      </c>
      <c r="F359" s="13">
        <f>(Tavola1!F359-Tavola1!F358)/Tavola1!F358</f>
        <v>-2.6112185686653772E-2</v>
      </c>
      <c r="G359" s="13">
        <f>(Tavola1!G359-Tavola1!G358)/Tavola1!G358</f>
        <v>-2.4886877828054297E-2</v>
      </c>
      <c r="H359" s="13">
        <f>(Tavola1!H359-Tavola1!H358)/Tavola1!H358</f>
        <v>-3.3333333333333333E-2</v>
      </c>
      <c r="I359" s="13">
        <f>(Tavola1!J359-Tavola1!J358)/Tavola1!J358</f>
        <v>-5.3577861470443751E-2</v>
      </c>
      <c r="J359" s="13">
        <f>(Tavola1!K359-Tavola1!K358)/Tavola1!K358</f>
        <v>1.8823341298535173E-2</v>
      </c>
      <c r="K359" s="13">
        <f>(Tavola1!L359-Tavola1!L358)/Tavola1!L358</f>
        <v>4.5420136260408781E-3</v>
      </c>
    </row>
    <row r="360" spans="1:11" x14ac:dyDescent="0.2">
      <c r="A360" s="4">
        <v>44248</v>
      </c>
      <c r="B360" s="13">
        <f>(Tavola1!B360-Tavola1!B359)/Tavola1!B359</f>
        <v>8.8408701099825203E-3</v>
      </c>
      <c r="C360" s="13">
        <f>(Tavola1!C360-Tavola1!C359)/Tavola1!C359</f>
        <v>4.2777473708722627E-3</v>
      </c>
      <c r="D360" s="13">
        <f>(Tavola1!D360-Tavola1!D359)/Tavola1!D359</f>
        <v>2.7662051837742886E-3</v>
      </c>
      <c r="E360" s="13">
        <f>(Tavola1!E360-Tavola1!E359)/Tavola1!E359</f>
        <v>-2.4276065003678193E-2</v>
      </c>
      <c r="F360" s="13">
        <f>(Tavola1!F360-Tavola1!F359)/Tavola1!F359</f>
        <v>-1.7874875868917579E-2</v>
      </c>
      <c r="G360" s="13">
        <f>(Tavola1!G360-Tavola1!G359)/Tavola1!G359</f>
        <v>-1.8561484918793503E-2</v>
      </c>
      <c r="H360" s="13">
        <f>(Tavola1!H360-Tavola1!H359)/Tavola1!H359</f>
        <v>-1.3793103448275862E-2</v>
      </c>
      <c r="I360" s="13">
        <f>(Tavola1!J360-Tavola1!J359)/Tavola1!J359</f>
        <v>-2.4499117616526525E-2</v>
      </c>
      <c r="J360" s="13">
        <f>(Tavola1!K360-Tavola1!K359)/Tavola1!K359</f>
        <v>9.7565654099675651E-3</v>
      </c>
      <c r="K360" s="13">
        <f>(Tavola1!L360-Tavola1!L359)/Tavola1!L359</f>
        <v>4.5214770158251696E-3</v>
      </c>
    </row>
    <row r="361" spans="1:11" x14ac:dyDescent="0.2">
      <c r="A361" s="4">
        <v>44249</v>
      </c>
      <c r="B361" s="13">
        <f>(Tavola1!B361-Tavola1!B360)/Tavola1!B360</f>
        <v>8.1674903253660912E-3</v>
      </c>
      <c r="C361" s="13">
        <f>(Tavola1!C361-Tavola1!C360)/Tavola1!C360</f>
        <v>4.0331304596289853E-3</v>
      </c>
      <c r="D361" s="13">
        <f>(Tavola1!D361-Tavola1!D360)/Tavola1!D360</f>
        <v>2.7652862608228742E-3</v>
      </c>
      <c r="E361" s="13">
        <f>(Tavola1!E361-Tavola1!E360)/Tavola1!E360</f>
        <v>6.4084989718985611E-3</v>
      </c>
      <c r="F361" s="13">
        <f>(Tavola1!F361-Tavola1!F360)/Tavola1!F360</f>
        <v>-4.0444893832153692E-3</v>
      </c>
      <c r="G361" s="13">
        <f>(Tavola1!G361-Tavola1!G360)/Tavola1!G360</f>
        <v>-3.5460992907801418E-3</v>
      </c>
      <c r="H361" s="13">
        <f>(Tavola1!H361-Tavola1!H360)/Tavola1!H360</f>
        <v>-6.993006993006993E-3</v>
      </c>
      <c r="I361" s="13">
        <f>(Tavola1!J361-Tavola1!J360)/Tavola1!J360</f>
        <v>6.7752119470753077E-3</v>
      </c>
      <c r="J361" s="13">
        <f>(Tavola1!K361-Tavola1!K360)/Tavola1!K360</f>
        <v>1.7787602213952044E-3</v>
      </c>
      <c r="K361" s="13">
        <f>(Tavola1!L361-Tavola1!L360)/Tavola1!L360</f>
        <v>4.7511877969492371E-3</v>
      </c>
    </row>
    <row r="362" spans="1:11" x14ac:dyDescent="0.2">
      <c r="A362" s="4">
        <v>44250</v>
      </c>
      <c r="B362" s="13">
        <f>(Tavola1!B362-Tavola1!B361)/Tavola1!B361</f>
        <v>1.099165901629039E-2</v>
      </c>
      <c r="C362" s="13">
        <f>(Tavola1!C362-Tavola1!C361)/Tavola1!C361</f>
        <v>4.5460951315867233E-3</v>
      </c>
      <c r="D362" s="13">
        <f>(Tavola1!D362-Tavola1!D361)/Tavola1!D361</f>
        <v>3.025394573031151E-3</v>
      </c>
      <c r="E362" s="13">
        <f>(Tavola1!E362-Tavola1!E361)/Tavola1!E361</f>
        <v>-2.4176797085163619E-2</v>
      </c>
      <c r="F362" s="13">
        <f>(Tavola1!F362-Tavola1!F361)/Tavola1!F361</f>
        <v>-3.2487309644670052E-2</v>
      </c>
      <c r="G362" s="13">
        <f>(Tavola1!G362-Tavola1!G361)/Tavola1!G361</f>
        <v>-2.9655990510083038E-2</v>
      </c>
      <c r="H362" s="13">
        <f>(Tavola1!H362-Tavola1!H361)/Tavola1!H361</f>
        <v>-4.9295774647887321E-2</v>
      </c>
      <c r="I362" s="13">
        <f>(Tavola1!J362-Tavola1!J361)/Tavola1!J361</f>
        <v>-2.3888379959129024E-2</v>
      </c>
      <c r="J362" s="13">
        <f>(Tavola1!K362-Tavola1!K361)/Tavola1!K361</f>
        <v>9.8347655946973284E-3</v>
      </c>
      <c r="K362" s="13">
        <f>(Tavola1!L362-Tavola1!L361)/Tavola1!L361</f>
        <v>5.2264808362369342E-3</v>
      </c>
    </row>
    <row r="363" spans="1:11" x14ac:dyDescent="0.2">
      <c r="A363" s="4">
        <v>44251</v>
      </c>
      <c r="B363" s="13">
        <f>(Tavola1!B363-Tavola1!B362)/Tavola1!B362</f>
        <v>1.1416648963088472E-2</v>
      </c>
      <c r="C363" s="13">
        <f>(Tavola1!C363-Tavola1!C362)/Tavola1!C362</f>
        <v>4.600645339391498E-3</v>
      </c>
      <c r="D363" s="13">
        <f>(Tavola1!D363-Tavola1!D362)/Tavola1!D362</f>
        <v>3.6168537376379678E-3</v>
      </c>
      <c r="E363" s="13">
        <f>(Tavola1!E363-Tavola1!E362)/Tavola1!E362</f>
        <v>-3.3743936908957675E-2</v>
      </c>
      <c r="F363" s="13">
        <f>(Tavola1!F363-Tavola1!F362)/Tavola1!F362</f>
        <v>-7.3452256033578172E-3</v>
      </c>
      <c r="G363" s="13">
        <f>(Tavola1!G363-Tavola1!G362)/Tavola1!G362</f>
        <v>-2.4449877750611247E-3</v>
      </c>
      <c r="H363" s="13">
        <f>(Tavola1!H363-Tavola1!H362)/Tavola1!H362</f>
        <v>-3.7037037037037035E-2</v>
      </c>
      <c r="I363" s="13">
        <f>(Tavola1!J363-Tavola1!J362)/Tavola1!J362</f>
        <v>-3.4652035807103666E-2</v>
      </c>
      <c r="J363" s="13">
        <f>(Tavola1!K363-Tavola1!K362)/Tavola1!K362</f>
        <v>1.2700797214018676E-2</v>
      </c>
      <c r="K363" s="13">
        <f>(Tavola1!L363-Tavola1!L362)/Tavola1!L362</f>
        <v>5.1993067590987872E-3</v>
      </c>
    </row>
    <row r="364" spans="1:11" x14ac:dyDescent="0.2">
      <c r="A364" s="4">
        <v>44252</v>
      </c>
      <c r="B364" s="13">
        <f>(Tavola1!B364-Tavola1!B363)/Tavola1!B363</f>
        <v>1.0752848841081374E-2</v>
      </c>
      <c r="C364" s="13">
        <f>(Tavola1!C364-Tavola1!C363)/Tavola1!C363</f>
        <v>4.8687842815029444E-3</v>
      </c>
      <c r="D364" s="13">
        <f>(Tavola1!D364-Tavola1!D363)/Tavola1!D363</f>
        <v>4.0759062741030343E-3</v>
      </c>
      <c r="E364" s="13">
        <f>(Tavola1!E364-Tavola1!E363)/Tavola1!E363</f>
        <v>-2.3979776092452148E-2</v>
      </c>
      <c r="F364" s="13">
        <f>(Tavola1!F364-Tavola1!F363)/Tavola1!F363</f>
        <v>-1.6913319238900635E-2</v>
      </c>
      <c r="G364" s="13">
        <f>(Tavola1!G364-Tavola1!G363)/Tavola1!G363</f>
        <v>-2.0833333333333332E-2</v>
      </c>
      <c r="H364" s="13">
        <f>(Tavola1!H364-Tavola1!H363)/Tavola1!H363</f>
        <v>7.6923076923076927E-3</v>
      </c>
      <c r="I364" s="13">
        <f>(Tavola1!J364-Tavola1!J363)/Tavola1!J363</f>
        <v>-2.4229733772061023E-2</v>
      </c>
      <c r="J364" s="13">
        <f>(Tavola1!K364-Tavola1!K363)/Tavola1!K363</f>
        <v>1.0636683916861926E-2</v>
      </c>
      <c r="K364" s="13">
        <f>(Tavola1!L364-Tavola1!L363)/Tavola1!L363</f>
        <v>3.6945812807881772E-3</v>
      </c>
    </row>
    <row r="365" spans="1:11" x14ac:dyDescent="0.2">
      <c r="A365" s="4">
        <v>44253</v>
      </c>
      <c r="B365" s="13">
        <f>(Tavola1!B365-Tavola1!B364)/Tavola1!B364</f>
        <v>1.0377847413964603E-2</v>
      </c>
      <c r="C365" s="13">
        <f>(Tavola1!C365-Tavola1!C364)/Tavola1!C364</f>
        <v>4.4784871231167041E-3</v>
      </c>
      <c r="D365" s="13">
        <f>(Tavola1!D365-Tavola1!D364)/Tavola1!D364</f>
        <v>3.8275864352455813E-3</v>
      </c>
      <c r="E365" s="13">
        <f>(Tavola1!E365-Tavola1!E364)/Tavola1!E364</f>
        <v>-1.5873603196921483E-2</v>
      </c>
      <c r="F365" s="13">
        <f>(Tavola1!F365-Tavola1!F364)/Tavola1!F364</f>
        <v>-2.3655913978494623E-2</v>
      </c>
      <c r="G365" s="13">
        <f>(Tavola1!G365-Tavola1!G364)/Tavola1!G364</f>
        <v>-2.8785982478097622E-2</v>
      </c>
      <c r="H365" s="13">
        <f>(Tavola1!H365-Tavola1!H364)/Tavola1!H364</f>
        <v>7.6335877862595417E-3</v>
      </c>
      <c r="I365" s="13">
        <f>(Tavola1!J365-Tavola1!J364)/Tavola1!J364</f>
        <v>-1.5596259963212752E-2</v>
      </c>
      <c r="J365" s="13">
        <f>(Tavola1!K365-Tavola1!K364)/Tavola1!K364</f>
        <v>8.2229709443906989E-3</v>
      </c>
      <c r="K365" s="13">
        <f>(Tavola1!L365-Tavola1!L364)/Tavola1!L364</f>
        <v>5.1533742331288344E-3</v>
      </c>
    </row>
    <row r="366" spans="1:11" x14ac:dyDescent="0.2">
      <c r="A366" s="4">
        <v>44254</v>
      </c>
      <c r="B366" s="13">
        <f>(Tavola1!B366-Tavola1!B365)/Tavola1!B365</f>
        <v>1.0839370882562822E-2</v>
      </c>
      <c r="C366" s="13">
        <f>(Tavola1!C366-Tavola1!C365)/Tavola1!C365</f>
        <v>4.4674456654173293E-3</v>
      </c>
      <c r="D366" s="13">
        <f>(Tavola1!D366-Tavola1!D365)/Tavola1!D365</f>
        <v>3.4171795734462716E-3</v>
      </c>
      <c r="E366" s="13">
        <f>(Tavola1!E366-Tavola1!E365)/Tavola1!E365</f>
        <v>-3.1056134150468099E-2</v>
      </c>
      <c r="F366" s="13">
        <f>(Tavola1!F366-Tavola1!F365)/Tavola1!F365</f>
        <v>-4.405286343612335E-2</v>
      </c>
      <c r="G366" s="13">
        <f>(Tavola1!G366-Tavola1!G365)/Tavola1!G365</f>
        <v>-5.4123711340206188E-2</v>
      </c>
      <c r="H366" s="13">
        <f>(Tavola1!H366-Tavola1!H365)/Tavola1!H365</f>
        <v>1.5151515151515152E-2</v>
      </c>
      <c r="I366" s="13">
        <f>(Tavola1!J366-Tavola1!J365)/Tavola1!J365</f>
        <v>-3.0596753474249679E-2</v>
      </c>
      <c r="J366" s="13">
        <f>(Tavola1!K366-Tavola1!K365)/Tavola1!K365</f>
        <v>1.0943471140006948E-2</v>
      </c>
      <c r="K366" s="13">
        <f>(Tavola1!L366-Tavola1!L365)/Tavola1!L365</f>
        <v>5.126953125E-3</v>
      </c>
    </row>
    <row r="367" spans="1:11" x14ac:dyDescent="0.2">
      <c r="A367" s="4">
        <v>44255</v>
      </c>
      <c r="B367" s="13">
        <f>(Tavola1!B367-Tavola1!B366)/Tavola1!B366</f>
        <v>1.0252096530994912E-2</v>
      </c>
      <c r="C367" s="13">
        <f>(Tavola1!C367-Tavola1!C366)/Tavola1!C366</f>
        <v>4.3187254961202558E-3</v>
      </c>
      <c r="D367" s="13">
        <f>(Tavola1!D367-Tavola1!D366)/Tavola1!D366</f>
        <v>2.9782058446467898E-3</v>
      </c>
      <c r="E367" s="13">
        <f>(Tavola1!E367-Tavola1!E366)/Tavola1!E366</f>
        <v>8.1874975747933728E-3</v>
      </c>
      <c r="F367" s="13">
        <f>(Tavola1!F367-Tavola1!F366)/Tavola1!F366</f>
        <v>-1.1520737327188941E-2</v>
      </c>
      <c r="G367" s="13">
        <f>(Tavola1!G367-Tavola1!G366)/Tavola1!G366</f>
        <v>-1.226158038147139E-2</v>
      </c>
      <c r="H367" s="13">
        <f>(Tavola1!H367-Tavola1!H366)/Tavola1!H366</f>
        <v>-7.462686567164179E-3</v>
      </c>
      <c r="I367" s="13">
        <f>(Tavola1!J367-Tavola1!J366)/Tavola1!J366</f>
        <v>8.8744327992611328E-3</v>
      </c>
      <c r="J367" s="13">
        <f>(Tavola1!K367-Tavola1!K366)/Tavola1!K366</f>
        <v>1.8082590801606977E-3</v>
      </c>
      <c r="K367" s="13">
        <f>(Tavola1!L367-Tavola1!L366)/Tavola1!L366</f>
        <v>5.1008015545299977E-3</v>
      </c>
    </row>
    <row r="368" spans="1:11" x14ac:dyDescent="0.2">
      <c r="A368" s="4">
        <v>44256</v>
      </c>
      <c r="B368" s="13">
        <f>(Tavola1!B368-Tavola1!B367)/Tavola1!B367</f>
        <v>8.5409066198576071E-3</v>
      </c>
      <c r="C368" s="13">
        <f>(Tavola1!C368-Tavola1!C367)/Tavola1!C367</f>
        <v>4.3514730240525505E-3</v>
      </c>
      <c r="D368" s="13">
        <f>(Tavola1!D368-Tavola1!D367)/Tavola1!D367</f>
        <v>3.1332345730804021E-3</v>
      </c>
      <c r="E368" s="13">
        <f>(Tavola1!E368-Tavola1!E367)/Tavola1!E367</f>
        <v>7.6591486413671002E-3</v>
      </c>
      <c r="F368" s="13">
        <f>(Tavola1!F368-Tavola1!F367)/Tavola1!F367</f>
        <v>0</v>
      </c>
      <c r="G368" s="13">
        <f>(Tavola1!G368-Tavola1!G367)/Tavola1!G367</f>
        <v>1.3793103448275861E-3</v>
      </c>
      <c r="H368" s="13">
        <f>(Tavola1!H368-Tavola1!H367)/Tavola1!H367</f>
        <v>-7.5187969924812026E-3</v>
      </c>
      <c r="I368" s="13">
        <f>(Tavola1!J368-Tavola1!J367)/Tavola1!J367</f>
        <v>7.9207132622193914E-3</v>
      </c>
      <c r="J368" s="13">
        <f>(Tavola1!K368-Tavola1!K367)/Tavola1!K367</f>
        <v>2.1316911416390336E-3</v>
      </c>
      <c r="K368" s="13">
        <f>(Tavola1!L368-Tavola1!L367)/Tavola1!L367</f>
        <v>4.3499275012083135E-3</v>
      </c>
    </row>
    <row r="369" spans="1:11" x14ac:dyDescent="0.2">
      <c r="A369" s="4">
        <v>44257</v>
      </c>
      <c r="B369" s="13">
        <f>(Tavola1!B369-Tavola1!B368)/Tavola1!B368</f>
        <v>1.0043041024541989E-2</v>
      </c>
      <c r="C369" s="13">
        <f>(Tavola1!C369-Tavola1!C368)/Tavola1!C368</f>
        <v>4.0269225009029958E-3</v>
      </c>
      <c r="D369" s="13">
        <f>(Tavola1!D369-Tavola1!D368)/Tavola1!D368</f>
        <v>3.6984761755403956E-3</v>
      </c>
      <c r="E369" s="13">
        <f>(Tavola1!E369-Tavola1!E368)/Tavola1!E368</f>
        <v>-1.726442840227646E-2</v>
      </c>
      <c r="F369" s="13">
        <f>(Tavola1!F369-Tavola1!F368)/Tavola1!F368</f>
        <v>-1.048951048951049E-2</v>
      </c>
      <c r="G369" s="13">
        <f>(Tavola1!G369-Tavola1!G368)/Tavola1!G368</f>
        <v>0</v>
      </c>
      <c r="H369" s="13">
        <f>(Tavola1!H369-Tavola1!H368)/Tavola1!H368</f>
        <v>-6.8181818181818177E-2</v>
      </c>
      <c r="I369" s="13">
        <f>(Tavola1!J369-Tavola1!J368)/Tavola1!J368</f>
        <v>-1.7493977806736959E-2</v>
      </c>
      <c r="J369" s="13">
        <f>(Tavola1!K369-Tavola1!K368)/Tavola1!K368</f>
        <v>8.1826257752711917E-3</v>
      </c>
      <c r="K369" s="13">
        <f>(Tavola1!L369-Tavola1!L368)/Tavola1!L368</f>
        <v>3.3686236766121268E-3</v>
      </c>
    </row>
    <row r="370" spans="1:11" x14ac:dyDescent="0.2">
      <c r="A370" s="4">
        <v>44258</v>
      </c>
      <c r="B370" s="13">
        <f>(Tavola1!B370-Tavola1!B369)/Tavola1!B369</f>
        <v>1.0115176622774358E-2</v>
      </c>
      <c r="C370" s="13">
        <f>(Tavola1!C370-Tavola1!C369)/Tavola1!C369</f>
        <v>4.3257718607224299E-3</v>
      </c>
      <c r="D370" s="13">
        <f>(Tavola1!D370-Tavola1!D369)/Tavola1!D369</f>
        <v>3.5090688923321311E-3</v>
      </c>
      <c r="E370" s="13">
        <f>(Tavola1!E370-Tavola1!E369)/Tavola1!E369</f>
        <v>-2.3319989117338413E-2</v>
      </c>
      <c r="F370" s="13">
        <f>(Tavola1!F370-Tavola1!F369)/Tavola1!F369</f>
        <v>-4.2402826855123678E-2</v>
      </c>
      <c r="G370" s="13">
        <f>(Tavola1!G370-Tavola1!G369)/Tavola1!G369</f>
        <v>-4.1322314049586778E-2</v>
      </c>
      <c r="H370" s="13">
        <f>(Tavola1!H370-Tavola1!H369)/Tavola1!H369</f>
        <v>-4.878048780487805E-2</v>
      </c>
      <c r="I370" s="13">
        <f>(Tavola1!J370-Tavola1!J369)/Tavola1!J369</f>
        <v>-2.2668810289389066E-2</v>
      </c>
      <c r="J370" s="13">
        <f>(Tavola1!K370-Tavola1!K369)/Tavola1!K369</f>
        <v>9.0701114766820537E-3</v>
      </c>
      <c r="K370" s="13">
        <f>(Tavola1!L370-Tavola1!L369)/Tavola1!L369</f>
        <v>4.0767386091127098E-3</v>
      </c>
    </row>
    <row r="371" spans="1:11" x14ac:dyDescent="0.2">
      <c r="A371" s="4">
        <v>44259</v>
      </c>
      <c r="B371" s="13">
        <f>(Tavola1!B371-Tavola1!B370)/Tavola1!B370</f>
        <v>1.0676676174903824E-2</v>
      </c>
      <c r="C371" s="13">
        <f>(Tavola1!C371-Tavola1!C370)/Tavola1!C370</f>
        <v>3.9340876507389846E-3</v>
      </c>
      <c r="D371" s="13">
        <f>(Tavola1!D371-Tavola1!D370)/Tavola1!D370</f>
        <v>3.6330372840451277E-3</v>
      </c>
      <c r="E371" s="13">
        <f>(Tavola1!E371-Tavola1!E370)/Tavola1!E370</f>
        <v>-2.3240081181105494E-2</v>
      </c>
      <c r="F371" s="13">
        <f>(Tavola1!F371-Tavola1!F370)/Tavola1!F370</f>
        <v>-2.3370233702337023E-2</v>
      </c>
      <c r="G371" s="13">
        <f>(Tavola1!G371-Tavola1!G370)/Tavola1!G370</f>
        <v>-2.8735632183908046E-2</v>
      </c>
      <c r="H371" s="13">
        <f>(Tavola1!H371-Tavola1!H370)/Tavola1!H370</f>
        <v>8.5470085470085479E-3</v>
      </c>
      <c r="I371" s="13">
        <f>(Tavola1!J371-Tavola1!J370)/Tavola1!J370</f>
        <v>-2.3235729560783024E-2</v>
      </c>
      <c r="J371" s="13">
        <f>(Tavola1!K371-Tavola1!K370)/Tavola1!K370</f>
        <v>9.0526737432405375E-3</v>
      </c>
      <c r="K371" s="13">
        <f>(Tavola1!L371-Tavola1!L370)/Tavola1!L370</f>
        <v>3.3436828278003345E-3</v>
      </c>
    </row>
    <row r="372" spans="1:11" x14ac:dyDescent="0.2">
      <c r="A372" s="4">
        <v>44260</v>
      </c>
      <c r="B372" s="13">
        <f>(Tavola1!B372-Tavola1!B371)/Tavola1!B371</f>
        <v>9.1168995062679906E-3</v>
      </c>
      <c r="C372" s="13">
        <f>(Tavola1!C372-Tavola1!C371)/Tavola1!C371</f>
        <v>3.7672502467118144E-3</v>
      </c>
      <c r="D372" s="13">
        <f>(Tavola1!D372-Tavola1!D371)/Tavola1!D371</f>
        <v>3.3548587274807532E-3</v>
      </c>
      <c r="E372" s="13">
        <f>(Tavola1!E372-Tavola1!E371)/Tavola1!E371</f>
        <v>-7.6064371562436339E-2</v>
      </c>
      <c r="F372" s="13">
        <f>(Tavola1!F372-Tavola1!F371)/Tavola1!F371</f>
        <v>-5.0377833753148613E-3</v>
      </c>
      <c r="G372" s="13">
        <f>(Tavola1!G372-Tavola1!G371)/Tavola1!G371</f>
        <v>-8.8757396449704144E-3</v>
      </c>
      <c r="H372" s="13">
        <f>(Tavola1!H372-Tavola1!H371)/Tavola1!H371</f>
        <v>1.6949152542372881E-2</v>
      </c>
      <c r="I372" s="13">
        <f>(Tavola1!J372-Tavola1!J371)/Tavola1!J371</f>
        <v>-7.8438802576733607E-2</v>
      </c>
      <c r="J372" s="13">
        <f>(Tavola1!K372-Tavola1!K371)/Tavola1!K371</f>
        <v>1.8848001270294946E-2</v>
      </c>
      <c r="K372" s="13">
        <f>(Tavola1!L372-Tavola1!L371)/Tavola1!L371</f>
        <v>2.8564627469650082E-3</v>
      </c>
    </row>
    <row r="373" spans="1:11" x14ac:dyDescent="0.2">
      <c r="A373" s="4">
        <v>44261</v>
      </c>
      <c r="B373" s="13">
        <f>(Tavola1!B373-Tavola1!B372)/Tavola1!B372</f>
        <v>1.0234013936608093E-2</v>
      </c>
      <c r="C373" s="13">
        <f>(Tavola1!C373-Tavola1!C372)/Tavola1!C372</f>
        <v>4.0010646386514116E-3</v>
      </c>
      <c r="D373" s="13">
        <f>(Tavola1!D373-Tavola1!D372)/Tavola1!D372</f>
        <v>3.8139415023837136E-3</v>
      </c>
      <c r="E373" s="13">
        <f>(Tavola1!E373-Tavola1!E372)/Tavola1!E372</f>
        <v>-0.13012611341388131</v>
      </c>
      <c r="F373" s="13">
        <f>(Tavola1!F373-Tavola1!F372)/Tavola1!F372</f>
        <v>-8.8607594936708865E-3</v>
      </c>
      <c r="G373" s="13">
        <f>(Tavola1!G373-Tavola1!G372)/Tavola1!G372</f>
        <v>-1.1940298507462687E-2</v>
      </c>
      <c r="H373" s="13">
        <f>(Tavola1!H373-Tavola1!H372)/Tavola1!H372</f>
        <v>8.3333333333333332E-3</v>
      </c>
      <c r="I373" s="13">
        <f>(Tavola1!J373-Tavola1!J372)/Tavola1!J372</f>
        <v>-0.13450292397660818</v>
      </c>
      <c r="J373" s="13">
        <f>(Tavola1!K373-Tavola1!K372)/Tavola1!K372</f>
        <v>2.7530799741289965E-2</v>
      </c>
      <c r="K373" s="13">
        <f>(Tavola1!L373-Tavola1!L372)/Tavola1!L372</f>
        <v>2.3736055067647755E-3</v>
      </c>
    </row>
    <row r="374" spans="1:11" x14ac:dyDescent="0.2">
      <c r="A374" s="4">
        <v>44262</v>
      </c>
      <c r="B374" s="13">
        <f>(Tavola1!B374-Tavola1!B373)/Tavola1!B373</f>
        <v>8.5491635789646022E-3</v>
      </c>
      <c r="C374" s="13">
        <f>(Tavola1!C374-Tavola1!C373)/Tavola1!C373</f>
        <v>3.8814981633044287E-3</v>
      </c>
      <c r="D374" s="13">
        <f>(Tavola1!D374-Tavola1!D373)/Tavola1!D373</f>
        <v>3.6967627653839243E-3</v>
      </c>
      <c r="E374" s="13">
        <f>(Tavola1!E374-Tavola1!E373)/Tavola1!E373</f>
        <v>-0.15243067876514421</v>
      </c>
      <c r="F374" s="13">
        <f>(Tavola1!F374-Tavola1!F373)/Tavola1!F373</f>
        <v>-3.8314176245210726E-3</v>
      </c>
      <c r="G374" s="13">
        <f>(Tavola1!G374-Tavola1!G373)/Tavola1!G373</f>
        <v>-7.5528700906344415E-3</v>
      </c>
      <c r="H374" s="13">
        <f>(Tavola1!H374-Tavola1!H373)/Tavola1!H373</f>
        <v>1.6528925619834711E-2</v>
      </c>
      <c r="I374" s="13">
        <f>(Tavola1!J374-Tavola1!J373)/Tavola1!J373</f>
        <v>-0.15857263513513514</v>
      </c>
      <c r="J374" s="13">
        <f>(Tavola1!K374-Tavola1!K373)/Tavola1!K373</f>
        <v>2.7081342615764968E-2</v>
      </c>
      <c r="K374" s="13">
        <f>(Tavola1!L374-Tavola1!L373)/Tavola1!L373</f>
        <v>2.8415818138763913E-3</v>
      </c>
    </row>
    <row r="375" spans="1:11" x14ac:dyDescent="0.2">
      <c r="A375" s="4">
        <v>44263</v>
      </c>
      <c r="B375" s="13">
        <f>(Tavola1!B375-Tavola1!B374)/Tavola1!B374</f>
        <v>7.3491999379782045E-3</v>
      </c>
      <c r="C375" s="13">
        <f>(Tavola1!C375-Tavola1!C374)/Tavola1!C374</f>
        <v>3.6746711762818554E-3</v>
      </c>
      <c r="D375" s="13">
        <f>(Tavola1!D375-Tavola1!D374)/Tavola1!D374</f>
        <v>3.2930915415505025E-3</v>
      </c>
      <c r="E375" s="13">
        <f>(Tavola1!E375-Tavola1!E374)/Tavola1!E374</f>
        <v>-7.9007177033492818E-2</v>
      </c>
      <c r="F375" s="13">
        <f>(Tavola1!F375-Tavola1!F374)/Tavola1!F374</f>
        <v>1.1538461538461539E-2</v>
      </c>
      <c r="G375" s="13">
        <f>(Tavola1!G375-Tavola1!G374)/Tavola1!G374</f>
        <v>1.8264840182648401E-2</v>
      </c>
      <c r="H375" s="13">
        <f>(Tavola1!H375-Tavola1!H374)/Tavola1!H374</f>
        <v>-2.4390243902439025E-2</v>
      </c>
      <c r="I375" s="13">
        <f>(Tavola1!J375-Tavola1!J374)/Tavola1!J374</f>
        <v>-8.3437892095357596E-2</v>
      </c>
      <c r="J375" s="13">
        <f>(Tavola1!K375-Tavola1!K374)/Tavola1!K374</f>
        <v>1.3416227950351835E-2</v>
      </c>
      <c r="K375" s="13">
        <f>(Tavola1!L375-Tavola1!L374)/Tavola1!L374</f>
        <v>4.4864226682408501E-3</v>
      </c>
    </row>
    <row r="376" spans="1:11" x14ac:dyDescent="0.2">
      <c r="A376" s="4">
        <v>44264</v>
      </c>
      <c r="B376" s="13">
        <f>(Tavola1!B376-Tavola1!B375)/Tavola1!B375</f>
        <v>8.6812727820701052E-3</v>
      </c>
      <c r="C376" s="13">
        <f>(Tavola1!C376-Tavola1!C375)/Tavola1!C375</f>
        <v>3.7906284147151458E-3</v>
      </c>
      <c r="D376" s="13">
        <f>(Tavola1!D376-Tavola1!D375)/Tavola1!D375</f>
        <v>3.7921518390343079E-3</v>
      </c>
      <c r="E376" s="13">
        <f>(Tavola1!E376-Tavola1!E375)/Tavola1!E375</f>
        <v>-7.7732320280537698E-2</v>
      </c>
      <c r="F376" s="13">
        <f>(Tavola1!F376-Tavola1!F375)/Tavola1!F375</f>
        <v>-1.5209125475285171E-2</v>
      </c>
      <c r="G376" s="13">
        <f>(Tavola1!G376-Tavola1!G375)/Tavola1!G375</f>
        <v>-5.9790732436472349E-3</v>
      </c>
      <c r="H376" s="13">
        <f>(Tavola1!H376-Tavola1!H375)/Tavola1!H375</f>
        <v>-6.6666666666666666E-2</v>
      </c>
      <c r="I376" s="13">
        <f>(Tavola1!J376-Tavola1!J375)/Tavola1!J375</f>
        <v>-8.1108829568788496E-2</v>
      </c>
      <c r="J376" s="13">
        <f>(Tavola1!K376-Tavola1!K375)/Tavola1!K375</f>
        <v>1.2925318761384336E-2</v>
      </c>
      <c r="K376" s="13">
        <f>(Tavola1!L376-Tavola1!L375)/Tavola1!L375</f>
        <v>4.2313117066290554E-3</v>
      </c>
    </row>
    <row r="377" spans="1:11" x14ac:dyDescent="0.2">
      <c r="A377" s="4">
        <v>44265</v>
      </c>
      <c r="B377" s="13">
        <f>(Tavola1!B377-Tavola1!B376)/Tavola1!B376</f>
        <v>9.0406149456881118E-3</v>
      </c>
      <c r="C377" s="13">
        <f>(Tavola1!C377-Tavola1!C376)/Tavola1!C376</f>
        <v>4.3671365927625914E-3</v>
      </c>
      <c r="D377" s="13">
        <f>(Tavola1!D377-Tavola1!D376)/Tavola1!D376</f>
        <v>4.4127544476755256E-3</v>
      </c>
      <c r="E377" s="13">
        <f>(Tavola1!E377-Tavola1!E376)/Tavola1!E376</f>
        <v>-3.6684973947331362E-2</v>
      </c>
      <c r="F377" s="13">
        <f>(Tavola1!F377-Tavola1!F376)/Tavola1!F376</f>
        <v>-2.5740025740025739E-3</v>
      </c>
      <c r="G377" s="13">
        <f>(Tavola1!G377-Tavola1!G376)/Tavola1!G376</f>
        <v>3.0075187969924814E-3</v>
      </c>
      <c r="H377" s="13">
        <f>(Tavola1!H377-Tavola1!H376)/Tavola1!H376</f>
        <v>-3.5714285714285712E-2</v>
      </c>
      <c r="I377" s="13">
        <f>(Tavola1!J377-Tavola1!J376)/Tavola1!J376</f>
        <v>-3.8659217877094969E-2</v>
      </c>
      <c r="J377" s="13">
        <f>(Tavola1!K377-Tavola1!K376)/Tavola1!K376</f>
        <v>8.6387961790769935E-3</v>
      </c>
      <c r="K377" s="13">
        <f>(Tavola1!L377-Tavola1!L376)/Tavola1!L376</f>
        <v>3.5112359550561797E-3</v>
      </c>
    </row>
    <row r="378" spans="1:11" x14ac:dyDescent="0.2">
      <c r="A378" s="4">
        <v>44266</v>
      </c>
      <c r="B378" s="13">
        <f>(Tavola1!B378-Tavola1!B377)/Tavola1!B377</f>
        <v>8.8266803384743266E-3</v>
      </c>
      <c r="C378" s="13">
        <f>(Tavola1!C378-Tavola1!C377)/Tavola1!C377</f>
        <v>4.1738817014816002E-3</v>
      </c>
      <c r="D378" s="13">
        <f>(Tavola1!D378-Tavola1!D377)/Tavola1!D377</f>
        <v>4.2479755741404489E-3</v>
      </c>
      <c r="E378" s="13">
        <f>(Tavola1!E378-Tavola1!E377)/Tavola1!E377</f>
        <v>-1.1621957459250055E-2</v>
      </c>
      <c r="F378" s="13">
        <f>(Tavola1!F378-Tavola1!F377)/Tavola1!F377</f>
        <v>-5.1612903225806452E-3</v>
      </c>
      <c r="G378" s="13">
        <f>(Tavola1!G378-Tavola1!G377)/Tavola1!G377</f>
        <v>5.9970014992503746E-3</v>
      </c>
      <c r="H378" s="13">
        <f>(Tavola1!H378-Tavola1!H377)/Tavola1!H377</f>
        <v>-7.407407407407407E-2</v>
      </c>
      <c r="I378" s="13">
        <f>(Tavola1!J378-Tavola1!J377)/Tavola1!J377</f>
        <v>-1.2009917867658454E-2</v>
      </c>
      <c r="J378" s="13">
        <f>(Tavola1!K378-Tavola1!K377)/Tavola1!K377</f>
        <v>5.7978249242289174E-3</v>
      </c>
      <c r="K378" s="13">
        <f>(Tavola1!L378-Tavola1!L377)/Tavola1!L377</f>
        <v>4.1987403778866337E-3</v>
      </c>
    </row>
    <row r="379" spans="1:11" x14ac:dyDescent="0.2">
      <c r="A379" s="4">
        <v>44267</v>
      </c>
      <c r="B379" s="13">
        <f>(Tavola1!B379-Tavola1!B378)/Tavola1!B378</f>
        <v>9.5041742931647449E-3</v>
      </c>
      <c r="C379" s="13">
        <f>(Tavola1!C379-Tavola1!C378)/Tavola1!C378</f>
        <v>4.3977979688014542E-3</v>
      </c>
      <c r="D379" s="13">
        <f>(Tavola1!D379-Tavola1!D378)/Tavola1!D378</f>
        <v>4.2740691782330907E-3</v>
      </c>
      <c r="E379" s="13">
        <f>(Tavola1!E379-Tavola1!E378)/Tavola1!E378</f>
        <v>2.0263274663511317E-2</v>
      </c>
      <c r="F379" s="13">
        <f>(Tavola1!F379-Tavola1!F378)/Tavola1!F378</f>
        <v>1.2970168612191958E-3</v>
      </c>
      <c r="G379" s="13">
        <f>(Tavola1!G379-Tavola1!G378)/Tavola1!G378</f>
        <v>0</v>
      </c>
      <c r="H379" s="13">
        <f>(Tavola1!H379-Tavola1!H378)/Tavola1!H378</f>
        <v>0.01</v>
      </c>
      <c r="I379" s="13">
        <f>(Tavola1!J379-Tavola1!J378)/Tavola1!J378</f>
        <v>2.1410085483491492E-2</v>
      </c>
      <c r="J379" s="13">
        <f>(Tavola1!K379-Tavola1!K378)/Tavola1!K378</f>
        <v>2.7793927877593273E-3</v>
      </c>
      <c r="K379" s="13">
        <f>(Tavola1!L379-Tavola1!L378)/Tavola1!L378</f>
        <v>3.0197444831591173E-3</v>
      </c>
    </row>
    <row r="380" spans="1:11" x14ac:dyDescent="0.2">
      <c r="A380" s="4">
        <v>44268</v>
      </c>
      <c r="B380" s="13">
        <f>(Tavola1!B380-Tavola1!B379)/Tavola1!B379</f>
        <v>9.7186554478882661E-3</v>
      </c>
      <c r="C380" s="13">
        <f>(Tavola1!C380-Tavola1!C379)/Tavola1!C379</f>
        <v>4.2335739354116587E-3</v>
      </c>
      <c r="D380" s="13">
        <f>(Tavola1!D380-Tavola1!D379)/Tavola1!D379</f>
        <v>4.07411121696836E-3</v>
      </c>
      <c r="E380" s="13">
        <f>(Tavola1!E380-Tavola1!E379)/Tavola1!E379</f>
        <v>5.3638735865468249E-3</v>
      </c>
      <c r="F380" s="13">
        <f>(Tavola1!F380-Tavola1!F379)/Tavola1!F379</f>
        <v>1.4248704663212436E-2</v>
      </c>
      <c r="G380" s="13">
        <f>(Tavola1!G380-Tavola1!G379)/Tavola1!G379</f>
        <v>1.9374068554396422E-2</v>
      </c>
      <c r="H380" s="13">
        <f>(Tavola1!H380-Tavola1!H379)/Tavola1!H379</f>
        <v>-1.9801980198019802E-2</v>
      </c>
      <c r="I380" s="13">
        <f>(Tavola1!J380-Tavola1!J379)/Tavola1!J379</f>
        <v>4.8372235872235873E-3</v>
      </c>
      <c r="J380" s="13">
        <f>(Tavola1!K380-Tavola1!K379)/Tavola1!K379</f>
        <v>3.9807678710316059E-3</v>
      </c>
      <c r="K380" s="13">
        <f>(Tavola1!L380-Tavola1!L379)/Tavola1!L379</f>
        <v>3.0106530801296896E-3</v>
      </c>
    </row>
    <row r="381" spans="1:11" x14ac:dyDescent="0.2">
      <c r="A381" s="4">
        <v>44269</v>
      </c>
      <c r="B381" s="13">
        <f>(Tavola1!B381-Tavola1!B380)/Tavola1!B380</f>
        <v>7.9213083703543932E-3</v>
      </c>
      <c r="C381" s="13">
        <f>(Tavola1!C381-Tavola1!C380)/Tavola1!C380</f>
        <v>3.5829057877902562E-3</v>
      </c>
      <c r="D381" s="13">
        <f>(Tavola1!D381-Tavola1!D380)/Tavola1!D380</f>
        <v>3.8266102350899534E-3</v>
      </c>
      <c r="E381" s="13">
        <f>(Tavola1!E381-Tavola1!E380)/Tavola1!E380</f>
        <v>3.2660418168709446E-2</v>
      </c>
      <c r="F381" s="13">
        <f>(Tavola1!F381-Tavola1!F380)/Tavola1!F380</f>
        <v>1.0217113665389528E-2</v>
      </c>
      <c r="G381" s="13">
        <f>(Tavola1!G381-Tavola1!G380)/Tavola1!G380</f>
        <v>1.023391812865497E-2</v>
      </c>
      <c r="H381" s="13">
        <f>(Tavola1!H381-Tavola1!H380)/Tavola1!H380</f>
        <v>1.0101010101010102E-2</v>
      </c>
      <c r="I381" s="13">
        <f>(Tavola1!J381-Tavola1!J380)/Tavola1!J380</f>
        <v>3.4003209291663485E-2</v>
      </c>
      <c r="J381" s="13">
        <f>(Tavola1!K381-Tavola1!K380)/Tavola1!K380</f>
        <v>1.035262301662758E-3</v>
      </c>
      <c r="K381" s="13">
        <f>(Tavola1!L381-Tavola1!L380)/Tavola1!L380</f>
        <v>3.0016162549064882E-3</v>
      </c>
    </row>
    <row r="382" spans="1:11" x14ac:dyDescent="0.2">
      <c r="A382" s="4">
        <v>44270</v>
      </c>
      <c r="B382" s="13">
        <f>(Tavola1!B382-Tavola1!B381)/Tavola1!B381</f>
        <v>7.7297153965987095E-3</v>
      </c>
      <c r="C382" s="13">
        <f>(Tavola1!C382-Tavola1!C381)/Tavola1!C381</f>
        <v>3.8193282933030042E-3</v>
      </c>
      <c r="D382" s="13">
        <f>(Tavola1!D382-Tavola1!D381)/Tavola1!D381</f>
        <v>3.2523459799635589E-3</v>
      </c>
      <c r="E382" s="13">
        <f>(Tavola1!E382-Tavola1!E381)/Tavola1!E381</f>
        <v>3.0231096837254764E-2</v>
      </c>
      <c r="F382" s="13">
        <f>(Tavola1!F382-Tavola1!F381)/Tavola1!F381</f>
        <v>4.2983565107458911E-2</v>
      </c>
      <c r="G382" s="13">
        <f>(Tavola1!G382-Tavola1!G381)/Tavola1!G381</f>
        <v>3.9073806078147609E-2</v>
      </c>
      <c r="H382" s="13">
        <f>(Tavola1!H382-Tavola1!H381)/Tavola1!H381</f>
        <v>7.0000000000000007E-2</v>
      </c>
      <c r="I382" s="13">
        <f>(Tavola1!J382-Tavola1!J381)/Tavola1!J381</f>
        <v>2.9485663612178539E-2</v>
      </c>
      <c r="J382" s="13">
        <f>(Tavola1!K382-Tavola1!K381)/Tavola1!K381</f>
        <v>5.346841142535528E-4</v>
      </c>
      <c r="K382" s="13">
        <f>(Tavola1!L382-Tavola1!L381)/Tavola1!L381</f>
        <v>3.2228360957642726E-3</v>
      </c>
    </row>
    <row r="383" spans="1:11" x14ac:dyDescent="0.2">
      <c r="A383" s="4">
        <v>44271</v>
      </c>
      <c r="B383" s="13">
        <f>(Tavola1!B383-Tavola1!B382)/Tavola1!B382</f>
        <v>8.777283100002968E-3</v>
      </c>
      <c r="C383" s="13">
        <f>(Tavola1!C383-Tavola1!C382)/Tavola1!C382</f>
        <v>3.9689184697170024E-3</v>
      </c>
      <c r="D383" s="13">
        <f>(Tavola1!D383-Tavola1!D382)/Tavola1!D382</f>
        <v>3.7066881547139405E-3</v>
      </c>
      <c r="E383" s="13">
        <f>(Tavola1!E383-Tavola1!E382)/Tavola1!E382</f>
        <v>1.3553808620222283E-3</v>
      </c>
      <c r="F383" s="13">
        <f>(Tavola1!F383-Tavola1!F382)/Tavola1!F382</f>
        <v>1.5757575757575758E-2</v>
      </c>
      <c r="G383" s="13">
        <f>(Tavola1!G383-Tavola1!G382)/Tavola1!G382</f>
        <v>9.7493036211699167E-3</v>
      </c>
      <c r="H383" s="13">
        <f>(Tavola1!H383-Tavola1!H382)/Tavola1!H382</f>
        <v>5.6074766355140186E-2</v>
      </c>
      <c r="I383" s="13">
        <f>(Tavola1!J383-Tavola1!J382)/Tavola1!J382</f>
        <v>5.0247649127844378E-4</v>
      </c>
      <c r="J383" s="13">
        <f>(Tavola1!K383-Tavola1!K382)/Tavola1!K382</f>
        <v>3.9728300613151822E-3</v>
      </c>
      <c r="K383" s="13">
        <f>(Tavola1!L383-Tavola1!L382)/Tavola1!L382</f>
        <v>2.9830197338228544E-3</v>
      </c>
    </row>
    <row r="384" spans="1:11" x14ac:dyDescent="0.2">
      <c r="A384" s="4">
        <v>44272</v>
      </c>
      <c r="B384" s="13">
        <f>(Tavola1!B384-Tavola1!B383)/Tavola1!B383</f>
        <v>9.4012102104507351E-3</v>
      </c>
      <c r="C384" s="13">
        <f>(Tavola1!C384-Tavola1!C383)/Tavola1!C383</f>
        <v>4.862703314521476E-3</v>
      </c>
      <c r="D384" s="13">
        <f>(Tavola1!D384-Tavola1!D383)/Tavola1!D383</f>
        <v>4.8293068524282393E-3</v>
      </c>
      <c r="E384" s="13">
        <f>(Tavola1!E384-Tavola1!E383)/Tavola1!E383</f>
        <v>1.279101245262588E-2</v>
      </c>
      <c r="F384" s="13">
        <f>(Tavola1!F384-Tavola1!F383)/Tavola1!F383</f>
        <v>1.4319809069212411E-2</v>
      </c>
      <c r="G384" s="13">
        <f>(Tavola1!G384-Tavola1!G383)/Tavola1!G383</f>
        <v>1.2413793103448275E-2</v>
      </c>
      <c r="H384" s="13">
        <f>(Tavola1!H384-Tavola1!H383)/Tavola1!H383</f>
        <v>2.6548672566371681E-2</v>
      </c>
      <c r="I384" s="13">
        <f>(Tavola1!J384-Tavola1!J383)/Tavola1!J383</f>
        <v>1.2699095996556177E-2</v>
      </c>
      <c r="J384" s="13">
        <f>(Tavola1!K384-Tavola1!K383)/Tavola1!K383</f>
        <v>4.0691688670061142E-3</v>
      </c>
      <c r="K384" s="13">
        <f>(Tavola1!L384-Tavola1!L383)/Tavola1!L383</f>
        <v>2.7453671928620452E-3</v>
      </c>
    </row>
    <row r="385" spans="1:11" x14ac:dyDescent="0.2">
      <c r="A385" s="4">
        <v>44273</v>
      </c>
      <c r="B385" s="13">
        <f>(Tavola1!B385-Tavola1!B384)/Tavola1!B384</f>
        <v>9.185849936011882E-3</v>
      </c>
      <c r="C385" s="13">
        <f>(Tavola1!C385-Tavola1!C384)/Tavola1!C384</f>
        <v>4.861468383113768E-3</v>
      </c>
      <c r="D385" s="13">
        <f>(Tavola1!D385-Tavola1!D384)/Tavola1!D384</f>
        <v>4.849118062811136E-3</v>
      </c>
      <c r="E385" s="13">
        <f>(Tavola1!E385-Tavola1!E384)/Tavola1!E384</f>
        <v>3.314400267290344E-2</v>
      </c>
      <c r="F385" s="13">
        <f>(Tavola1!F385-Tavola1!F384)/Tavola1!F384</f>
        <v>-2.352941176470588E-3</v>
      </c>
      <c r="G385" s="13">
        <f>(Tavola1!G385-Tavola1!G384)/Tavola1!G384</f>
        <v>-4.0871934604904629E-3</v>
      </c>
      <c r="H385" s="13">
        <f>(Tavola1!H385-Tavola1!H384)/Tavola1!H384</f>
        <v>8.6206896551724137E-3</v>
      </c>
      <c r="I385" s="13">
        <f>(Tavola1!J385-Tavola1!J384)/Tavola1!J384</f>
        <v>3.5281615302869287E-2</v>
      </c>
      <c r="J385" s="13">
        <f>(Tavola1!K385-Tavola1!K384)/Tavola1!K384</f>
        <v>1.9461224034262915E-3</v>
      </c>
      <c r="K385" s="13">
        <f>(Tavola1!L385-Tavola1!L384)/Tavola1!L384</f>
        <v>3.1941592516541184E-3</v>
      </c>
    </row>
    <row r="386" spans="1:11" x14ac:dyDescent="0.2">
      <c r="A386" s="4">
        <v>44274</v>
      </c>
      <c r="B386" s="13">
        <f>(Tavola1!B386-Tavola1!B385)/Tavola1!B385</f>
        <v>8.2665703665666095E-3</v>
      </c>
      <c r="C386" s="13">
        <f>(Tavola1!C386-Tavola1!C385)/Tavola1!C385</f>
        <v>4.8239782123832425E-3</v>
      </c>
      <c r="D386" s="13">
        <f>(Tavola1!D386-Tavola1!D385)/Tavola1!D385</f>
        <v>5.2538547636376979E-3</v>
      </c>
      <c r="E386" s="13">
        <f>(Tavola1!E386-Tavola1!E385)/Tavola1!E385</f>
        <v>2.0891274820516139E-2</v>
      </c>
      <c r="F386" s="13">
        <f>(Tavola1!F386-Tavola1!F385)/Tavola1!F385</f>
        <v>-1.1792452830188679E-3</v>
      </c>
      <c r="G386" s="13">
        <f>(Tavola1!G386-Tavola1!G385)/Tavola1!G385</f>
        <v>-6.8399452804377564E-3</v>
      </c>
      <c r="H386" s="13">
        <f>(Tavola1!H386-Tavola1!H385)/Tavola1!H385</f>
        <v>3.4188034188034191E-2</v>
      </c>
      <c r="I386" s="13">
        <f>(Tavola1!J386-Tavola1!J385)/Tavola1!J385</f>
        <v>2.2172038595770889E-2</v>
      </c>
      <c r="J386" s="13">
        <f>(Tavola1!K386-Tavola1!K385)/Tavola1!K385</f>
        <v>3.6270981126558573E-3</v>
      </c>
      <c r="K386" s="13">
        <f>(Tavola1!L386-Tavola1!L385)/Tavola1!L385</f>
        <v>3.4114168751421424E-3</v>
      </c>
    </row>
    <row r="387" spans="1:11" x14ac:dyDescent="0.2">
      <c r="A387" s="4">
        <v>44275</v>
      </c>
      <c r="B387" s="13">
        <f>(Tavola1!B387-Tavola1!B386)/Tavola1!B386</f>
        <v>9.5538159537822773E-3</v>
      </c>
      <c r="C387" s="13">
        <f>(Tavola1!C387-Tavola1!C386)/Tavola1!C386</f>
        <v>4.6298871030532231E-3</v>
      </c>
      <c r="D387" s="13">
        <f>(Tavola1!D387-Tavola1!D386)/Tavola1!D386</f>
        <v>4.7579065211307021E-3</v>
      </c>
      <c r="E387" s="13">
        <f>(Tavola1!E387-Tavola1!E386)/Tavola1!E386</f>
        <v>-3.2311201216421691E-3</v>
      </c>
      <c r="F387" s="13">
        <f>(Tavola1!F387-Tavola1!F386)/Tavola1!F386</f>
        <v>7.0838252656434475E-3</v>
      </c>
      <c r="G387" s="13">
        <f>(Tavola1!G387-Tavola1!G386)/Tavola1!G386</f>
        <v>6.8870523415977963E-3</v>
      </c>
      <c r="H387" s="13">
        <f>(Tavola1!H387-Tavola1!H386)/Tavola1!H386</f>
        <v>8.2644628099173556E-3</v>
      </c>
      <c r="I387" s="13">
        <f>(Tavola1!J387-Tavola1!J386)/Tavola1!J386</f>
        <v>-3.8160273147218315E-3</v>
      </c>
      <c r="J387" s="13">
        <f>(Tavola1!K387-Tavola1!K386)/Tavola1!K386</f>
        <v>5.7088553155477863E-3</v>
      </c>
      <c r="K387" s="13">
        <f>(Tavola1!L387-Tavola1!L386)/Tavola1!L386</f>
        <v>2.2665457842248413E-3</v>
      </c>
    </row>
    <row r="388" spans="1:11" x14ac:dyDescent="0.2">
      <c r="A388" s="4">
        <v>44276</v>
      </c>
      <c r="B388" s="13">
        <f>(Tavola1!B388-Tavola1!B387)/Tavola1!B387</f>
        <v>8.2278435585243954E-3</v>
      </c>
      <c r="C388" s="13">
        <f>(Tavola1!C388-Tavola1!C387)/Tavola1!C387</f>
        <v>4.092418483371039E-3</v>
      </c>
      <c r="D388" s="13">
        <f>(Tavola1!D388-Tavola1!D387)/Tavola1!D387</f>
        <v>4.2327721932905417E-3</v>
      </c>
      <c r="E388" s="13">
        <f>(Tavola1!E388-Tavola1!E387)/Tavola1!E387</f>
        <v>2.9174346914129536E-2</v>
      </c>
      <c r="F388" s="13">
        <f>(Tavola1!F388-Tavola1!F387)/Tavola1!F387</f>
        <v>2.6963657678780773E-2</v>
      </c>
      <c r="G388" s="13">
        <f>(Tavola1!G388-Tavola1!G387)/Tavola1!G387</f>
        <v>2.7359781121751026E-2</v>
      </c>
      <c r="H388" s="13">
        <f>(Tavola1!H388-Tavola1!H387)/Tavola1!H387</f>
        <v>2.4590163934426229E-2</v>
      </c>
      <c r="I388" s="13">
        <f>(Tavola1!J388-Tavola1!J387)/Tavola1!J387</f>
        <v>2.9301075268817204E-2</v>
      </c>
      <c r="J388" s="13">
        <f>(Tavola1!K388-Tavola1!K387)/Tavola1!K387</f>
        <v>1.600165534365624E-3</v>
      </c>
      <c r="K388" s="13">
        <f>(Tavola1!L388-Tavola1!L387)/Tavola1!L387</f>
        <v>1.8091361374943465E-3</v>
      </c>
    </row>
    <row r="389" spans="1:11" x14ac:dyDescent="0.2">
      <c r="A389" s="4">
        <v>44277</v>
      </c>
      <c r="B389" s="13">
        <f>(Tavola1!B389-Tavola1!B388)/Tavola1!B388</f>
        <v>5.4161708821066695E-3</v>
      </c>
      <c r="C389" s="13">
        <f>(Tavola1!C389-Tavola1!C388)/Tavola1!C388</f>
        <v>3.6136001738290052E-3</v>
      </c>
      <c r="D389" s="13">
        <f>(Tavola1!D389-Tavola1!D388)/Tavola1!D388</f>
        <v>4.015943173801096E-3</v>
      </c>
      <c r="E389" s="13">
        <f>(Tavola1!E389-Tavola1!E388)/Tavola1!E388</f>
        <v>2.6309288537549408E-2</v>
      </c>
      <c r="F389" s="13">
        <f>(Tavola1!F389-Tavola1!F388)/Tavola1!F388</f>
        <v>3.4246575342465752E-2</v>
      </c>
      <c r="G389" s="13">
        <f>(Tavola1!G389-Tavola1!G388)/Tavola1!G388</f>
        <v>4.2609853528628498E-2</v>
      </c>
      <c r="H389" s="13">
        <f>(Tavola1!H389-Tavola1!H388)/Tavola1!H388</f>
        <v>-1.6E-2</v>
      </c>
      <c r="I389" s="13">
        <f>(Tavola1!J389-Tavola1!J388)/Tavola1!J388</f>
        <v>2.5855314703577957E-2</v>
      </c>
      <c r="J389" s="13">
        <f>(Tavola1!K389-Tavola1!K388)/Tavola1!K388</f>
        <v>1.5080878960452289E-3</v>
      </c>
      <c r="K389" s="13">
        <f>(Tavola1!L389-Tavola1!L388)/Tavola1!L388</f>
        <v>4.7404063205417606E-3</v>
      </c>
    </row>
    <row r="390" spans="1:11" x14ac:dyDescent="0.2">
      <c r="A390" s="4">
        <v>44278</v>
      </c>
      <c r="B390" s="13">
        <f>(Tavola1!B390-Tavola1!B389)/Tavola1!B389</f>
        <v>8.4222146321101532E-3</v>
      </c>
      <c r="C390" s="13">
        <f>(Tavola1!C390-Tavola1!C389)/Tavola1!C389</f>
        <v>4.5134599988851665E-3</v>
      </c>
      <c r="D390" s="13">
        <f>(Tavola1!D390-Tavola1!D389)/Tavola1!D389</f>
        <v>4.5103750638118972E-3</v>
      </c>
      <c r="E390" s="13">
        <f>(Tavola1!E390-Tavola1!E389)/Tavola1!E389</f>
        <v>-7.7626669876038031E-3</v>
      </c>
      <c r="F390" s="13">
        <f>(Tavola1!F390-Tavola1!F389)/Tavola1!F389</f>
        <v>3.2008830022075052E-2</v>
      </c>
      <c r="G390" s="13">
        <f>(Tavola1!G390-Tavola1!G389)/Tavola1!G389</f>
        <v>3.9591315453384422E-2</v>
      </c>
      <c r="H390" s="13">
        <f>(Tavola1!H390-Tavola1!H389)/Tavola1!H389</f>
        <v>-1.6260162601626018E-2</v>
      </c>
      <c r="I390" s="13">
        <f>(Tavola1!J390-Tavola1!J389)/Tavola1!J389</f>
        <v>-1.0056008146639511E-2</v>
      </c>
      <c r="J390" s="13">
        <f>(Tavola1!K390-Tavola1!K389)/Tavola1!K389</f>
        <v>5.9132539398773342E-3</v>
      </c>
      <c r="K390" s="13">
        <f>(Tavola1!L390-Tavola1!L389)/Tavola1!L389</f>
        <v>4.4933722758930573E-3</v>
      </c>
    </row>
    <row r="391" spans="1:11" x14ac:dyDescent="0.2">
      <c r="A391" s="4">
        <v>44279</v>
      </c>
      <c r="B391" s="13">
        <f>(Tavola1!B391-Tavola1!B390)/Tavola1!B390</f>
        <v>8.6855604438372536E-3</v>
      </c>
      <c r="C391" s="13">
        <f>(Tavola1!C391-Tavola1!C390)/Tavola1!C390</f>
        <v>4.8036093418259021E-3</v>
      </c>
      <c r="D391" s="13">
        <f>(Tavola1!D391-Tavola1!D390)/Tavola1!D390</f>
        <v>4.5738269479121824E-3</v>
      </c>
      <c r="E391" s="13">
        <f>(Tavola1!E391-Tavola1!E390)/Tavola1!E390</f>
        <v>-6.185942143247013E-3</v>
      </c>
      <c r="F391" s="13">
        <f>(Tavola1!F391-Tavola1!F390)/Tavola1!F390</f>
        <v>-4.2780748663101605E-3</v>
      </c>
      <c r="G391" s="13">
        <f>(Tavola1!G391-Tavola1!G390)/Tavola1!G390</f>
        <v>-2.4570024570024569E-3</v>
      </c>
      <c r="H391" s="13">
        <f>(Tavola1!H391-Tavola1!H390)/Tavola1!H390</f>
        <v>-1.6528925619834711E-2</v>
      </c>
      <c r="I391" s="13">
        <f>(Tavola1!J391-Tavola1!J390)/Tavola1!J390</f>
        <v>-6.3006300630063005E-3</v>
      </c>
      <c r="J391" s="13">
        <f>(Tavola1!K391-Tavola1!K390)/Tavola1!K390</f>
        <v>5.7759610652376005E-3</v>
      </c>
      <c r="K391" s="13">
        <f>(Tavola1!L391-Tavola1!L390)/Tavola1!L390</f>
        <v>4.9205994184746138E-3</v>
      </c>
    </row>
    <row r="392" spans="1:11" x14ac:dyDescent="0.2">
      <c r="A392" s="4">
        <v>44280</v>
      </c>
      <c r="B392" s="13">
        <f>(Tavola1!B392-Tavola1!B391)/Tavola1!B391</f>
        <v>8.3618320453804906E-3</v>
      </c>
      <c r="C392" s="13">
        <f>(Tavola1!C392-Tavola1!C391)/Tavola1!C391</f>
        <v>5.2304562222419649E-3</v>
      </c>
      <c r="D392" s="13">
        <f>(Tavola1!D392-Tavola1!D391)/Tavola1!D391</f>
        <v>5.3267151129918287E-3</v>
      </c>
      <c r="E392" s="13">
        <f>(Tavola1!E392-Tavola1!E391)/Tavola1!E391</f>
        <v>-2.3982425093061574E-2</v>
      </c>
      <c r="F392" s="13">
        <f>(Tavola1!F392-Tavola1!F391)/Tavola1!F391</f>
        <v>0</v>
      </c>
      <c r="G392" s="13">
        <f>(Tavola1!G392-Tavola1!G391)/Tavola1!G391</f>
        <v>1.2315270935960591E-3</v>
      </c>
      <c r="H392" s="13">
        <f>(Tavola1!H392-Tavola1!H391)/Tavola1!H391</f>
        <v>-8.4033613445378148E-3</v>
      </c>
      <c r="I392" s="13">
        <f>(Tavola1!J392-Tavola1!J391)/Tavola1!J391</f>
        <v>-2.5427018633540372E-2</v>
      </c>
      <c r="J392" s="13">
        <f>(Tavola1!K392-Tavola1!K391)/Tavola1!K391</f>
        <v>8.6175844937848734E-3</v>
      </c>
      <c r="K392" s="13">
        <f>(Tavola1!L392-Tavola1!L391)/Tavola1!L391</f>
        <v>4.4513687959047404E-3</v>
      </c>
    </row>
    <row r="393" spans="1:11" x14ac:dyDescent="0.2">
      <c r="A393" s="4">
        <v>44281</v>
      </c>
      <c r="B393" s="13">
        <f>(Tavola1!B393-Tavola1!B392)/Tavola1!B392</f>
        <v>9.1481705138248184E-3</v>
      </c>
      <c r="C393" s="13">
        <f>(Tavola1!C393-Tavola1!C392)/Tavola1!C392</f>
        <v>5.3011748894062497E-3</v>
      </c>
      <c r="D393" s="13">
        <f>(Tavola1!D393-Tavola1!D392)/Tavola1!D392</f>
        <v>5.2807312510360178E-3</v>
      </c>
      <c r="E393" s="13">
        <f>(Tavola1!E393-Tavola1!E392)/Tavola1!E392</f>
        <v>2.557208953357509E-2</v>
      </c>
      <c r="F393" s="13">
        <f>(Tavola1!F393-Tavola1!F392)/Tavola1!F392</f>
        <v>-1.1815252416756176E-2</v>
      </c>
      <c r="G393" s="13">
        <f>(Tavola1!G393-Tavola1!G392)/Tavola1!G392</f>
        <v>-1.7220172201722016E-2</v>
      </c>
      <c r="H393" s="13">
        <f>(Tavola1!H393-Tavola1!H392)/Tavola1!H392</f>
        <v>2.5423728813559324E-2</v>
      </c>
      <c r="I393" s="13">
        <f>(Tavola1!J393-Tavola1!J392)/Tavola1!J392</f>
        <v>2.7882891854212308E-2</v>
      </c>
      <c r="J393" s="13">
        <f>(Tavola1!K393-Tavola1!K392)/Tavola1!K392</f>
        <v>3.1062806164046655E-3</v>
      </c>
      <c r="K393" s="13">
        <f>(Tavola1!L393-Tavola1!L392)/Tavola1!L392</f>
        <v>4.8748061156658543E-3</v>
      </c>
    </row>
    <row r="394" spans="1:11" x14ac:dyDescent="0.2">
      <c r="A394" s="4">
        <v>44282</v>
      </c>
      <c r="B394" s="13">
        <f>(Tavola1!B394-Tavola1!B393)/Tavola1!B393</f>
        <v>9.4590694422999368E-3</v>
      </c>
      <c r="C394" s="13">
        <f>(Tavola1!C394-Tavola1!C393)/Tavola1!C393</f>
        <v>4.521600562645829E-3</v>
      </c>
      <c r="D394" s="13">
        <f>(Tavola1!D394-Tavola1!D393)/Tavola1!D393</f>
        <v>5.2412136059549613E-3</v>
      </c>
      <c r="E394" s="13">
        <f>(Tavola1!E394-Tavola1!E393)/Tavola1!E393</f>
        <v>5.4868011949033718E-4</v>
      </c>
      <c r="F394" s="13">
        <f>(Tavola1!F394-Tavola1!F393)/Tavola1!F393</f>
        <v>2.1739130434782608E-2</v>
      </c>
      <c r="G394" s="13">
        <f>(Tavola1!G394-Tavola1!G393)/Tavola1!G393</f>
        <v>1.7521902377972465E-2</v>
      </c>
      <c r="H394" s="13">
        <f>(Tavola1!H394-Tavola1!H393)/Tavola1!H393</f>
        <v>4.9586776859504134E-2</v>
      </c>
      <c r="I394" s="13">
        <f>(Tavola1!J394-Tavola1!J393)/Tavola1!J393</f>
        <v>-7.1045662985209587E-4</v>
      </c>
      <c r="J394" s="13">
        <f>(Tavola1!K394-Tavola1!K393)/Tavola1!K393</f>
        <v>5.763417747027608E-3</v>
      </c>
      <c r="K394" s="13">
        <f>(Tavola1!L394-Tavola1!L393)/Tavola1!L393</f>
        <v>5.0716648291069463E-3</v>
      </c>
    </row>
    <row r="395" spans="1:11" x14ac:dyDescent="0.2">
      <c r="A395" s="4">
        <v>44283</v>
      </c>
      <c r="B395" s="13">
        <f>(Tavola1!B395-Tavola1!B394)/Tavola1!B394</f>
        <v>8.1470949654328505E-3</v>
      </c>
      <c r="C395" s="13">
        <f>(Tavola1!C395-Tavola1!C394)/Tavola1!C394</f>
        <v>4.6297646877944357E-3</v>
      </c>
      <c r="D395" s="13">
        <f>(Tavola1!D395-Tavola1!D394)/Tavola1!D394</f>
        <v>5.5829593785515939E-3</v>
      </c>
      <c r="E395" s="13">
        <f>(Tavola1!E395-Tavola1!E394)/Tavola1!E394</f>
        <v>3.5827443334145746E-2</v>
      </c>
      <c r="F395" s="13">
        <f>(Tavola1!F395-Tavola1!F394)/Tavola1!F394</f>
        <v>3.5106382978723406E-2</v>
      </c>
      <c r="G395" s="13">
        <f>(Tavola1!G395-Tavola1!G394)/Tavola1!G394</f>
        <v>3.8130381303813035E-2</v>
      </c>
      <c r="H395" s="13">
        <f>(Tavola1!H395-Tavola1!H394)/Tavola1!H394</f>
        <v>1.5748031496062992E-2</v>
      </c>
      <c r="I395" s="13">
        <f>(Tavola1!J395-Tavola1!J394)/Tavola1!J394</f>
        <v>3.5871251292657703E-2</v>
      </c>
      <c r="J395" s="13">
        <f>(Tavola1!K395-Tavola1!K394)/Tavola1!K394</f>
        <v>2.2707843556315451E-3</v>
      </c>
      <c r="K395" s="13">
        <f>(Tavola1!L395-Tavola1!L394)/Tavola1!L394</f>
        <v>5.4848617814831063E-3</v>
      </c>
    </row>
    <row r="396" spans="1:11" x14ac:dyDescent="0.2">
      <c r="A396" s="4">
        <v>44284</v>
      </c>
      <c r="B396" s="13">
        <f>(Tavola1!B396-Tavola1!B395)/Tavola1!B395</f>
        <v>7.4516435387240593E-3</v>
      </c>
      <c r="C396" s="13">
        <f>(Tavola1!C396-Tavola1!C395)/Tavola1!C395</f>
        <v>3.9633115076515455E-3</v>
      </c>
      <c r="D396" s="13">
        <f>(Tavola1!D396-Tavola1!D395)/Tavola1!D395</f>
        <v>4.6547937384576847E-3</v>
      </c>
      <c r="E396" s="13">
        <f>(Tavola1!E396-Tavola1!E395)/Tavola1!E395</f>
        <v>2.4529411764705883E-2</v>
      </c>
      <c r="F396" s="13">
        <f>(Tavola1!F396-Tavola1!F395)/Tavola1!F395</f>
        <v>3.6998972250770812E-2</v>
      </c>
      <c r="G396" s="13">
        <f>(Tavola1!G396-Tavola1!G395)/Tavola1!G395</f>
        <v>3.7914691943127965E-2</v>
      </c>
      <c r="H396" s="13">
        <f>(Tavola1!H396-Tavola1!H395)/Tavola1!H395</f>
        <v>3.1007751937984496E-2</v>
      </c>
      <c r="I396" s="13">
        <f>(Tavola1!J396-Tavola1!J395)/Tavola1!J395</f>
        <v>2.3772384101828165E-2</v>
      </c>
      <c r="J396" s="13">
        <f>(Tavola1!K396-Tavola1!K395)/Tavola1!K395</f>
        <v>2.3855852013753764E-3</v>
      </c>
      <c r="K396" s="13">
        <f>(Tavola1!L396-Tavola1!L395)/Tavola1!L395</f>
        <v>5.236744490508401E-3</v>
      </c>
    </row>
    <row r="397" spans="1:11" x14ac:dyDescent="0.2">
      <c r="A397" s="4">
        <v>44285</v>
      </c>
      <c r="B397" s="13">
        <f>(Tavola1!B397-Tavola1!B396)/Tavola1!B396</f>
        <v>0</v>
      </c>
      <c r="C397" s="13">
        <f>(Tavola1!C397-Tavola1!C396)/Tavola1!C396</f>
        <v>0</v>
      </c>
      <c r="D397" s="13">
        <f>(Tavola1!D397-Tavola1!D396)/Tavola1!D396</f>
        <v>0</v>
      </c>
      <c r="E397" s="13">
        <f>(Tavola1!E397-Tavola1!E396)/Tavola1!E396</f>
        <v>0</v>
      </c>
      <c r="F397" s="13">
        <f>(Tavola1!F397-Tavola1!F396)/Tavola1!F396</f>
        <v>0</v>
      </c>
      <c r="G397" s="13">
        <f>(Tavola1!G397-Tavola1!G396)/Tavola1!G396</f>
        <v>0</v>
      </c>
      <c r="H397" s="13">
        <f>(Tavola1!H397-Tavola1!H396)/Tavola1!H396</f>
        <v>0</v>
      </c>
      <c r="I397" s="13">
        <f>(Tavola1!J397-Tavola1!J396)/Tavola1!J396</f>
        <v>0</v>
      </c>
      <c r="J397" s="13">
        <f>(Tavola1!K397-Tavola1!K396)/Tavola1!K396</f>
        <v>0</v>
      </c>
      <c r="K397" s="13">
        <f>(Tavola1!L397-Tavola1!L396)/Tavola1!L396</f>
        <v>0</v>
      </c>
    </row>
    <row r="398" spans="1:11" x14ac:dyDescent="0.2">
      <c r="A398" s="4">
        <v>44286</v>
      </c>
      <c r="B398" s="13">
        <f>(Tavola1!B398-Tavola1!B397)/Tavola1!B397</f>
        <v>4.6460231116059077E-3</v>
      </c>
      <c r="C398" s="13">
        <f>(Tavola1!C398-Tavola1!C397)/Tavola1!C397</f>
        <v>2.2701031943259927E-3</v>
      </c>
      <c r="D398" s="13">
        <f>(Tavola1!D398-Tavola1!D397)/Tavola1!D397</f>
        <v>9.7013627138300956E-3</v>
      </c>
      <c r="E398" s="13">
        <f>(Tavola1!E398-Tavola1!E397)/Tavola1!E397</f>
        <v>7.3032095079520007E-2</v>
      </c>
      <c r="F398" s="13">
        <f>(Tavola1!F398-Tavola1!F397)/Tavola1!F397</f>
        <v>2.1803766105054509E-2</v>
      </c>
      <c r="G398" s="13">
        <f>(Tavola1!G398-Tavola1!G397)/Tavola1!G397</f>
        <v>1.7123287671232876E-2</v>
      </c>
      <c r="H398" s="13">
        <f>(Tavola1!H398-Tavola1!H397)/Tavola1!H397</f>
        <v>5.2631578947368418E-2</v>
      </c>
      <c r="I398" s="13">
        <f>(Tavola1!J398-Tavola1!J397)/Tavola1!J397</f>
        <v>7.6182350073135049E-2</v>
      </c>
      <c r="J398" s="13">
        <f>(Tavola1!K398-Tavola1!K397)/Tavola1!K397</f>
        <v>2.5261590416550332E-3</v>
      </c>
      <c r="K398" s="13">
        <f>(Tavola1!L398-Tavola1!L397)/Tavola1!L397</f>
        <v>4.5582808769264165E-3</v>
      </c>
    </row>
    <row r="399" spans="1:11" x14ac:dyDescent="0.2">
      <c r="A399" s="4">
        <v>44287</v>
      </c>
      <c r="B399" s="13">
        <f>(Tavola1!B399-Tavola1!B398)/Tavola1!B398</f>
        <v>3.2589658720967372E-3</v>
      </c>
      <c r="C399" s="13">
        <f>(Tavola1!C399-Tavola1!C398)/Tavola1!C398</f>
        <v>1.653484289169444E-3</v>
      </c>
      <c r="D399" s="13">
        <f>(Tavola1!D399-Tavola1!D398)/Tavola1!D398</f>
        <v>7.3626114872819785E-3</v>
      </c>
      <c r="E399" s="13">
        <f>(Tavola1!E399-Tavola1!E398)/Tavola1!E398</f>
        <v>6.3192252126919576E-2</v>
      </c>
      <c r="F399" s="13">
        <f>(Tavola1!F399-Tavola1!F398)/Tavola1!F398</f>
        <v>7.7594568380213386E-3</v>
      </c>
      <c r="G399" s="13">
        <f>(Tavola1!G399-Tavola1!G398)/Tavola1!G398</f>
        <v>5.6116722783389446E-3</v>
      </c>
      <c r="H399" s="13">
        <f>(Tavola1!H399-Tavola1!H398)/Tavola1!H398</f>
        <v>2.1428571428571429E-2</v>
      </c>
      <c r="I399" s="13">
        <f>(Tavola1!J399-Tavola1!J398)/Tavola1!J398</f>
        <v>6.6428814135236158E-2</v>
      </c>
      <c r="J399" s="13">
        <f>(Tavola1!K399-Tavola1!K398)/Tavola1!K398</f>
        <v>5.4374494383512592E-4</v>
      </c>
      <c r="K399" s="13">
        <f>(Tavola1!L399-Tavola1!L398)/Tavola1!L398</f>
        <v>4.105445116681072E-3</v>
      </c>
    </row>
    <row r="400" spans="1:11" x14ac:dyDescent="0.2">
      <c r="A400" s="4">
        <v>44288</v>
      </c>
      <c r="B400" s="13">
        <f>(Tavola1!B400-Tavola1!B399)/Tavola1!B399</f>
        <v>6.6650884470224134E-3</v>
      </c>
      <c r="C400" s="13">
        <f>(Tavola1!C400-Tavola1!C399)/Tavola1!C399</f>
        <v>1.4849006549291772E-3</v>
      </c>
      <c r="D400" s="13">
        <f>(Tavola1!D400-Tavola1!D399)/Tavola1!D399</f>
        <v>6.9667341295858156E-3</v>
      </c>
      <c r="E400" s="13">
        <f>(Tavola1!E400-Tavola1!E399)/Tavola1!E399</f>
        <v>5.742325113236034E-2</v>
      </c>
      <c r="F400" s="13">
        <f>(Tavola1!F400-Tavola1!F399)/Tavola1!F399</f>
        <v>8.6621751684311833E-3</v>
      </c>
      <c r="G400" s="13">
        <f>(Tavola1!G400-Tavola1!G399)/Tavola1!G399</f>
        <v>2.232142857142857E-3</v>
      </c>
      <c r="H400" s="13">
        <f>(Tavola1!H400-Tavola1!H399)/Tavola1!H399</f>
        <v>4.8951048951048952E-2</v>
      </c>
      <c r="I400" s="13">
        <f>(Tavola1!J400-Tavola1!J399)/Tavola1!J399</f>
        <v>6.0113642398173225E-2</v>
      </c>
      <c r="J400" s="13">
        <f>(Tavola1!K400-Tavola1!K399)/Tavola1!K399</f>
        <v>4.3741052966438684E-4</v>
      </c>
      <c r="K400" s="13">
        <f>(Tavola1!L400-Tavola1!L399)/Tavola1!L399</f>
        <v>3.2278889606197547E-3</v>
      </c>
    </row>
    <row r="401" spans="1:11" x14ac:dyDescent="0.2">
      <c r="A401" s="4">
        <v>44289</v>
      </c>
      <c r="B401" s="13">
        <f>(Tavola1!B401-Tavola1!B400)/Tavola1!B400</f>
        <v>6.2436296283538886E-3</v>
      </c>
      <c r="C401" s="13">
        <f>(Tavola1!C401-Tavola1!C400)/Tavola1!C400</f>
        <v>1.3629634697799977E-3</v>
      </c>
      <c r="D401" s="13">
        <f>(Tavola1!D401-Tavola1!D400)/Tavola1!D400</f>
        <v>5.7409116386509425E-3</v>
      </c>
      <c r="E401" s="13">
        <f>(Tavola1!E401-Tavola1!E400)/Tavola1!E400</f>
        <v>4.3501023273523391E-2</v>
      </c>
      <c r="F401" s="13">
        <f>(Tavola1!F401-Tavola1!F400)/Tavola1!F400</f>
        <v>5.7251908396946565E-3</v>
      </c>
      <c r="G401" s="13">
        <f>(Tavola1!G401-Tavola1!G400)/Tavola1!G400</f>
        <v>4.4543429844097994E-3</v>
      </c>
      <c r="H401" s="13">
        <f>(Tavola1!H401-Tavola1!H400)/Tavola1!H400</f>
        <v>1.3333333333333334E-2</v>
      </c>
      <c r="I401" s="13">
        <f>(Tavola1!J401-Tavola1!J400)/Tavola1!J400</f>
        <v>4.5484145669488552E-2</v>
      </c>
      <c r="J401" s="13">
        <f>(Tavola1!K401-Tavola1!K400)/Tavola1!K400</f>
        <v>5.6970997787405436E-4</v>
      </c>
      <c r="K401" s="13">
        <f>(Tavola1!L401-Tavola1!L400)/Tavola1!L400</f>
        <v>3.003003003003003E-3</v>
      </c>
    </row>
    <row r="402" spans="1:11" x14ac:dyDescent="0.2">
      <c r="A402" s="4">
        <v>44290</v>
      </c>
      <c r="B402" s="13">
        <f>(Tavola1!B402-Tavola1!B401)/Tavola1!B401</f>
        <v>5.6304252709095627E-3</v>
      </c>
      <c r="C402" s="13">
        <f>(Tavola1!C402-Tavola1!C401)/Tavola1!C401</f>
        <v>1.2430886677055502E-3</v>
      </c>
      <c r="D402" s="13">
        <f>(Tavola1!D402-Tavola1!D401)/Tavola1!D401</f>
        <v>5.7137710325881972E-3</v>
      </c>
      <c r="E402" s="13">
        <f>(Tavola1!E402-Tavola1!E401)/Tavola1!E401</f>
        <v>4.2280501710376284E-2</v>
      </c>
      <c r="F402" s="13">
        <f>(Tavola1!F402-Tavola1!F401)/Tavola1!F401</f>
        <v>6.9259962049335863E-2</v>
      </c>
      <c r="G402" s="13">
        <f>(Tavola1!G402-Tavola1!G401)/Tavola1!G401</f>
        <v>7.9822616407982258E-2</v>
      </c>
      <c r="H402" s="13">
        <f>(Tavola1!H402-Tavola1!H401)/Tavola1!H401</f>
        <v>6.5789473684210523E-3</v>
      </c>
      <c r="I402" s="13">
        <f>(Tavola1!J402-Tavola1!J401)/Tavola1!J401</f>
        <v>4.0918020219443248E-2</v>
      </c>
      <c r="J402" s="13">
        <f>(Tavola1!K402-Tavola1!K401)/Tavola1!K401</f>
        <v>4.4359110169491525E-4</v>
      </c>
      <c r="K402" s="13">
        <f>(Tavola1!L402-Tavola1!L401)/Tavola1!L401</f>
        <v>4.4910179640718561E-3</v>
      </c>
    </row>
    <row r="403" spans="1:11" x14ac:dyDescent="0.2">
      <c r="A403" s="4">
        <v>44291</v>
      </c>
      <c r="B403" s="13">
        <f>(Tavola1!B403-Tavola1!B402)/Tavola1!B402</f>
        <v>2.3397607384991678E-3</v>
      </c>
      <c r="C403" s="13">
        <f>(Tavola1!C403-Tavola1!C402)/Tavola1!C402</f>
        <v>1.2795438930084172E-3</v>
      </c>
      <c r="D403" s="13">
        <f>(Tavola1!D403-Tavola1!D402)/Tavola1!D402</f>
        <v>5.0879903277807632E-3</v>
      </c>
      <c r="E403" s="13">
        <f>(Tavola1!E403-Tavola1!E402)/Tavola1!E402</f>
        <v>3.7327148608436896E-2</v>
      </c>
      <c r="F403" s="13">
        <f>(Tavola1!F403-Tavola1!F402)/Tavola1!F402</f>
        <v>4.9689440993788817E-2</v>
      </c>
      <c r="G403" s="13">
        <f>(Tavola1!G403-Tavola1!G402)/Tavola1!G402</f>
        <v>5.2361396303901436E-2</v>
      </c>
      <c r="H403" s="13">
        <f>(Tavola1!H403-Tavola1!H402)/Tavola1!H402</f>
        <v>3.2679738562091505E-2</v>
      </c>
      <c r="I403" s="13">
        <f>(Tavola1!J403-Tavola1!J402)/Tavola1!J402</f>
        <v>3.6685845799769849E-2</v>
      </c>
      <c r="J403" s="13">
        <f>(Tavola1!K403-Tavola1!K402)/Tavola1!K402</f>
        <v>2.3824177569536819E-4</v>
      </c>
      <c r="K403" s="13">
        <f>(Tavola1!L403-Tavola1!L402)/Tavola1!L402</f>
        <v>4.2580370449222908E-3</v>
      </c>
    </row>
    <row r="404" spans="1:11" x14ac:dyDescent="0.2">
      <c r="A404" s="4">
        <v>44292</v>
      </c>
      <c r="B404" s="13">
        <f>(Tavola1!B404-Tavola1!B403)/Tavola1!B403</f>
        <v>3.6334301507090884E-3</v>
      </c>
      <c r="C404" s="13">
        <f>(Tavola1!C404-Tavola1!C403)/Tavola1!C403</f>
        <v>1.1036484682133752E-3</v>
      </c>
      <c r="D404" s="13">
        <f>(Tavola1!D404-Tavola1!D403)/Tavola1!D403</f>
        <v>4.3605379667529861E-3</v>
      </c>
      <c r="E404" s="13">
        <f>(Tavola1!E404-Tavola1!E403)/Tavola1!E403</f>
        <v>3.15123391689517E-2</v>
      </c>
      <c r="F404" s="13">
        <f>(Tavola1!F404-Tavola1!F403)/Tavola1!F403</f>
        <v>4.9873203719357564E-2</v>
      </c>
      <c r="G404" s="13">
        <f>(Tavola1!G404-Tavola1!G403)/Tavola1!G403</f>
        <v>5.5609756097560976E-2</v>
      </c>
      <c r="H404" s="13">
        <f>(Tavola1!H404-Tavola1!H403)/Tavola1!H403</f>
        <v>1.2658227848101266E-2</v>
      </c>
      <c r="I404" s="13">
        <f>(Tavola1!J404-Tavola1!J403)/Tavola1!J403</f>
        <v>3.0547908711482108E-2</v>
      </c>
      <c r="J404" s="13">
        <f>(Tavola1!K404-Tavola1!K403)/Tavola1!K403</f>
        <v>1.5217376921193836E-4</v>
      </c>
      <c r="K404" s="13">
        <f>(Tavola1!L404-Tavola1!L403)/Tavola1!L403</f>
        <v>2.7559889760440958E-3</v>
      </c>
    </row>
    <row r="405" spans="1:11" x14ac:dyDescent="0.2">
      <c r="A405" s="4">
        <v>44293</v>
      </c>
      <c r="B405" s="13">
        <f>(Tavola1!B405-Tavola1!B404)/Tavola1!B404</f>
        <v>7.677360154568472E-3</v>
      </c>
      <c r="C405" s="13">
        <f>(Tavola1!C405-Tavola1!C404)/Tavola1!C404</f>
        <v>1.4938917543518978E-3</v>
      </c>
      <c r="D405" s="13">
        <f>(Tavola1!D405-Tavola1!D404)/Tavola1!D404</f>
        <v>5.5337458690975228E-3</v>
      </c>
      <c r="E405" s="13">
        <f>(Tavola1!E405-Tavola1!E404)/Tavola1!E404</f>
        <v>3.6561426468182563E-2</v>
      </c>
      <c r="F405" s="13">
        <f>(Tavola1!F405-Tavola1!F404)/Tavola1!F404</f>
        <v>3.2206119162640899E-2</v>
      </c>
      <c r="G405" s="13">
        <f>(Tavola1!G405-Tavola1!G404)/Tavola1!G404</f>
        <v>3.9741219963031427E-2</v>
      </c>
      <c r="H405" s="13">
        <f>(Tavola1!H405-Tavola1!H404)/Tavola1!H404</f>
        <v>-1.8749999999999999E-2</v>
      </c>
      <c r="I405" s="13">
        <f>(Tavola1!J405-Tavola1!J404)/Tavola1!J404</f>
        <v>3.6794485135717363E-2</v>
      </c>
      <c r="J405" s="13">
        <f>(Tavola1!K405-Tavola1!K404)/Tavola1!K404</f>
        <v>5.8214148684227938E-4</v>
      </c>
      <c r="K405" s="13">
        <f>(Tavola1!L405-Tavola1!L404)/Tavola1!L404</f>
        <v>3.3826638477801266E-3</v>
      </c>
    </row>
    <row r="406" spans="1:11" x14ac:dyDescent="0.2">
      <c r="A406" s="4">
        <v>44294</v>
      </c>
      <c r="B406" s="13">
        <f>(Tavola1!B406-Tavola1!B405)/Tavola1!B405</f>
        <v>8.2941191733965445E-3</v>
      </c>
      <c r="C406" s="13">
        <f>(Tavola1!C406-Tavola1!C405)/Tavola1!C405</f>
        <v>7.7982090769763189E-3</v>
      </c>
      <c r="D406" s="13">
        <f>(Tavola1!D406-Tavola1!D405)/Tavola1!D405</f>
        <v>7.096930729103482E-3</v>
      </c>
      <c r="E406" s="13">
        <f>(Tavola1!E406-Tavola1!E405)/Tavola1!E405</f>
        <v>4.6595123490886133E-2</v>
      </c>
      <c r="F406" s="13">
        <f>(Tavola1!F406-Tavola1!F405)/Tavola1!F405</f>
        <v>7.8003120124804995E-4</v>
      </c>
      <c r="G406" s="13">
        <f>(Tavola1!G406-Tavola1!G405)/Tavola1!G405</f>
        <v>-5.3333333333333332E-3</v>
      </c>
      <c r="H406" s="13">
        <f>(Tavola1!H406-Tavola1!H405)/Tavola1!H405</f>
        <v>4.4585987261146494E-2</v>
      </c>
      <c r="I406" s="13">
        <f>(Tavola1!J406-Tavola1!J405)/Tavola1!J405</f>
        <v>4.9035904255319146E-2</v>
      </c>
      <c r="J406" s="13">
        <f>(Tavola1!K406-Tavola1!K405)/Tavola1!K405</f>
        <v>6.2808256310576912E-4</v>
      </c>
      <c r="K406" s="13">
        <f>(Tavola1!L406-Tavola1!L405)/Tavola1!L405</f>
        <v>2.317741255794353E-3</v>
      </c>
    </row>
    <row r="407" spans="1:11" x14ac:dyDescent="0.2">
      <c r="A407" s="4">
        <v>44295</v>
      </c>
      <c r="B407" s="13">
        <f>(Tavola1!B407-Tavola1!B406)/Tavola1!B406</f>
        <v>9.7433079472053312E-3</v>
      </c>
      <c r="C407" s="13">
        <f>(Tavola1!C407-Tavola1!C406)/Tavola1!C406</f>
        <v>8.2767205545203476E-3</v>
      </c>
      <c r="D407" s="13">
        <f>(Tavola1!D407-Tavola1!D406)/Tavola1!D406</f>
        <v>8.2405698860556417E-3</v>
      </c>
      <c r="E407" s="13">
        <f>(Tavola1!E407-Tavola1!E406)/Tavola1!E406</f>
        <v>-0.18000527764164814</v>
      </c>
      <c r="F407" s="13">
        <f>(Tavola1!F407-Tavola1!F406)/Tavola1!F406</f>
        <v>2.6500389711613406E-2</v>
      </c>
      <c r="G407" s="13">
        <f>(Tavola1!G407-Tavola1!G406)/Tavola1!G406</f>
        <v>2.6809651474530832E-2</v>
      </c>
      <c r="H407" s="13">
        <f>(Tavola1!H407-Tavola1!H406)/Tavola1!H406</f>
        <v>2.4390243902439025E-2</v>
      </c>
      <c r="I407" s="13">
        <f>(Tavola1!J407-Tavola1!J406)/Tavola1!J406</f>
        <v>-0.19050071304072255</v>
      </c>
      <c r="J407" s="13">
        <f>(Tavola1!K407-Tavola1!K406)/Tavola1!K406</f>
        <v>3.978883243364674E-2</v>
      </c>
      <c r="K407" s="13">
        <f>(Tavola1!L407-Tavola1!L406)/Tavola1!L406</f>
        <v>5.4235862938826991E-2</v>
      </c>
    </row>
    <row r="408" spans="1:11" x14ac:dyDescent="0.2">
      <c r="A408" s="4">
        <v>44296</v>
      </c>
      <c r="B408" s="13">
        <f>(Tavola1!B408-Tavola1!B407)/Tavola1!B407</f>
        <v>7.8643738079682366E-3</v>
      </c>
      <c r="C408" s="13">
        <f>(Tavola1!C408-Tavola1!C407)/Tavola1!C407</f>
        <v>6.7202819477566499E-3</v>
      </c>
      <c r="D408" s="13">
        <f>(Tavola1!D408-Tavola1!D407)/Tavola1!D407</f>
        <v>6.6743420695348056E-3</v>
      </c>
      <c r="E408" s="13">
        <f>(Tavola1!E408-Tavola1!E407)/Tavola1!E407</f>
        <v>2.018205222508275E-2</v>
      </c>
      <c r="F408" s="13">
        <f>(Tavola1!F408-Tavola1!F407)/Tavola1!F407</f>
        <v>-7.5930144267274111E-4</v>
      </c>
      <c r="G408" s="13">
        <f>(Tavola1!G408-Tavola1!G407)/Tavola1!G407</f>
        <v>2.6109660574412533E-3</v>
      </c>
      <c r="H408" s="13">
        <f>(Tavola1!H408-Tavola1!H407)/Tavola1!H407</f>
        <v>-2.3809523809523808E-2</v>
      </c>
      <c r="I408" s="13">
        <f>(Tavola1!J408-Tavola1!J407)/Tavola1!J407</f>
        <v>2.1531685833129435E-2</v>
      </c>
      <c r="J408" s="13">
        <f>(Tavola1!K408-Tavola1!K407)/Tavola1!K407</f>
        <v>4.9310228695248811E-3</v>
      </c>
      <c r="K408" s="13">
        <f>(Tavola1!L408-Tavola1!L407)/Tavola1!L407</f>
        <v>2.7916251246261218E-3</v>
      </c>
    </row>
    <row r="409" spans="1:11" x14ac:dyDescent="0.2">
      <c r="A409" s="4">
        <v>44297</v>
      </c>
      <c r="B409" s="13">
        <f>(Tavola1!B409-Tavola1!B408)/Tavola1!B408</f>
        <v>4.9208721614472086E-3</v>
      </c>
      <c r="C409" s="13">
        <f>(Tavola1!C409-Tavola1!C408)/Tavola1!C408</f>
        <v>5.4294432895025981E-3</v>
      </c>
      <c r="D409" s="13">
        <f>(Tavola1!D409-Tavola1!D408)/Tavola1!D408</f>
        <v>6.042067897738001E-3</v>
      </c>
      <c r="E409" s="13">
        <f>(Tavola1!E409-Tavola1!E408)/Tavola1!E408</f>
        <v>3.5149384885764502E-2</v>
      </c>
      <c r="F409" s="13">
        <f>(Tavola1!F409-Tavola1!F408)/Tavola1!F408</f>
        <v>2.2796352583586625E-3</v>
      </c>
      <c r="G409" s="13">
        <f>(Tavola1!G409-Tavola1!G408)/Tavola1!G408</f>
        <v>-3.472222222222222E-3</v>
      </c>
      <c r="H409" s="13">
        <f>(Tavola1!H409-Tavola1!H408)/Tavola1!H408</f>
        <v>4.2682926829268296E-2</v>
      </c>
      <c r="I409" s="13">
        <f>(Tavola1!J409-Tavola1!J408)/Tavola1!J408</f>
        <v>3.7221556886227546E-2</v>
      </c>
      <c r="J409" s="13">
        <f>(Tavola1!K409-Tavola1!K408)/Tavola1!K408</f>
        <v>2.0929894338811358E-3</v>
      </c>
      <c r="K409" s="13">
        <f>(Tavola1!L409-Tavola1!L408)/Tavola1!L408</f>
        <v>1.7896202028236229E-3</v>
      </c>
    </row>
  </sheetData>
  <mergeCells count="1"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70C0"/>
  </sheetPr>
  <dimension ref="A1:N409"/>
  <sheetViews>
    <sheetView showGridLines="0" workbookViewId="0">
      <pane ySplit="15" topLeftCell="A401" activePane="bottomLeft" state="frozen"/>
      <selection pane="bottomLeft" activeCell="A407" sqref="A407:I409"/>
    </sheetView>
  </sheetViews>
  <sheetFormatPr defaultRowHeight="15" outlineLevelRow="1" outlineLevelCol="1" x14ac:dyDescent="0.2"/>
  <cols>
    <col min="2" max="9" width="10.625" customWidth="1"/>
    <col min="10" max="11" width="10.625" hidden="1" customWidth="1" outlineLevel="1"/>
    <col min="12" max="13" width="10.89453125" hidden="1" customWidth="1" outlineLevel="1"/>
    <col min="14" max="14" width="9.14453125" collapsed="1"/>
  </cols>
  <sheetData>
    <row r="1" spans="1:13" ht="25.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30.75" x14ac:dyDescent="0.2">
      <c r="A2" s="10"/>
      <c r="B2" s="15" t="s">
        <v>24</v>
      </c>
      <c r="C2" s="15" t="s">
        <v>153</v>
      </c>
      <c r="D2" s="15" t="s">
        <v>23</v>
      </c>
      <c r="E2" s="15" t="s">
        <v>25</v>
      </c>
      <c r="F2" s="15" t="s">
        <v>26</v>
      </c>
      <c r="G2" s="15" t="s">
        <v>27</v>
      </c>
      <c r="H2" s="15" t="s">
        <v>28</v>
      </c>
      <c r="I2" s="15" t="s">
        <v>29</v>
      </c>
      <c r="J2" s="15" t="s">
        <v>30</v>
      </c>
      <c r="K2" s="15" t="s">
        <v>31</v>
      </c>
      <c r="L2" s="15" t="s">
        <v>33</v>
      </c>
      <c r="M2" s="15" t="s">
        <v>32</v>
      </c>
    </row>
    <row r="3" spans="1:13" hidden="1" outlineLevel="1" x14ac:dyDescent="0.2">
      <c r="A3" s="4">
        <v>43891</v>
      </c>
      <c r="F3" s="5"/>
      <c r="G3" s="5"/>
      <c r="I3" s="5"/>
    </row>
    <row r="4" spans="1:13" hidden="1" outlineLevel="1" x14ac:dyDescent="0.2">
      <c r="A4" s="4">
        <v>43892</v>
      </c>
      <c r="F4" s="5"/>
      <c r="G4" s="5"/>
      <c r="I4" s="5"/>
    </row>
    <row r="5" spans="1:13" hidden="1" outlineLevel="1" x14ac:dyDescent="0.2">
      <c r="A5" s="4">
        <v>43893</v>
      </c>
      <c r="F5" s="5"/>
      <c r="G5" s="5"/>
      <c r="I5" s="5"/>
    </row>
    <row r="6" spans="1:13" hidden="1" outlineLevel="1" x14ac:dyDescent="0.2">
      <c r="A6" s="4">
        <v>43894</v>
      </c>
      <c r="B6">
        <v>367</v>
      </c>
      <c r="D6">
        <v>18</v>
      </c>
      <c r="E6">
        <v>18</v>
      </c>
      <c r="F6" s="5">
        <v>5</v>
      </c>
      <c r="G6" s="5"/>
      <c r="H6">
        <v>0</v>
      </c>
      <c r="I6" s="5">
        <v>13</v>
      </c>
    </row>
    <row r="7" spans="1:13" hidden="1" outlineLevel="1" x14ac:dyDescent="0.2">
      <c r="A7" s="4">
        <v>43895</v>
      </c>
      <c r="B7">
        <v>440</v>
      </c>
      <c r="D7">
        <v>21</v>
      </c>
      <c r="E7">
        <v>21</v>
      </c>
      <c r="F7" s="5">
        <v>6</v>
      </c>
      <c r="G7" s="5"/>
      <c r="H7">
        <v>0</v>
      </c>
      <c r="I7" s="5">
        <v>15</v>
      </c>
    </row>
    <row r="8" spans="1:13" hidden="1" outlineLevel="1" x14ac:dyDescent="0.2">
      <c r="A8" s="4">
        <v>43896</v>
      </c>
      <c r="B8">
        <v>547</v>
      </c>
      <c r="D8">
        <v>24</v>
      </c>
      <c r="E8">
        <v>24</v>
      </c>
      <c r="F8" s="5">
        <v>7</v>
      </c>
      <c r="G8" s="5"/>
      <c r="H8">
        <v>0</v>
      </c>
      <c r="I8" s="5">
        <v>17</v>
      </c>
    </row>
    <row r="9" spans="1:13" hidden="1" outlineLevel="1" x14ac:dyDescent="0.2">
      <c r="A9" s="4">
        <v>43897</v>
      </c>
      <c r="B9">
        <v>643</v>
      </c>
      <c r="D9">
        <v>35</v>
      </c>
      <c r="E9">
        <v>35</v>
      </c>
      <c r="F9" s="5">
        <v>8</v>
      </c>
      <c r="G9" s="5"/>
      <c r="H9">
        <v>0</v>
      </c>
      <c r="I9" s="5">
        <v>27</v>
      </c>
    </row>
    <row r="10" spans="1:13" hidden="1" outlineLevel="1" x14ac:dyDescent="0.2">
      <c r="A10" s="4">
        <v>43898</v>
      </c>
      <c r="F10" s="5"/>
      <c r="G10" s="5"/>
      <c r="H10">
        <v>0</v>
      </c>
      <c r="I10" s="5"/>
    </row>
    <row r="11" spans="1:13" hidden="1" outlineLevel="1" x14ac:dyDescent="0.2">
      <c r="A11" s="4">
        <v>43899</v>
      </c>
      <c r="B11">
        <v>836</v>
      </c>
      <c r="D11">
        <v>54</v>
      </c>
      <c r="E11">
        <v>54</v>
      </c>
      <c r="F11" s="5">
        <v>19</v>
      </c>
      <c r="G11" s="5"/>
      <c r="H11">
        <v>1</v>
      </c>
      <c r="I11" s="5">
        <v>35</v>
      </c>
    </row>
    <row r="12" spans="1:13" hidden="1" outlineLevel="1" x14ac:dyDescent="0.2">
      <c r="A12" s="4">
        <v>43900</v>
      </c>
      <c r="B12">
        <v>955</v>
      </c>
      <c r="D12">
        <v>62</v>
      </c>
      <c r="E12">
        <v>60</v>
      </c>
      <c r="F12" s="5">
        <v>19</v>
      </c>
      <c r="G12" s="5"/>
      <c r="H12">
        <v>1</v>
      </c>
      <c r="I12" s="5">
        <v>41</v>
      </c>
    </row>
    <row r="13" spans="1:13" hidden="1" outlineLevel="1" x14ac:dyDescent="0.2">
      <c r="A13" s="4">
        <v>43901</v>
      </c>
      <c r="F13" s="5"/>
      <c r="G13" s="5"/>
      <c r="H13">
        <v>1</v>
      </c>
      <c r="I13" s="5"/>
    </row>
    <row r="14" spans="1:13" hidden="1" outlineLevel="1" x14ac:dyDescent="0.2">
      <c r="A14" s="4">
        <v>43902</v>
      </c>
      <c r="F14" s="5"/>
      <c r="G14" s="5"/>
      <c r="H14">
        <v>5</v>
      </c>
      <c r="I14" s="5"/>
    </row>
    <row r="15" spans="1:13" hidden="1" outlineLevel="1" x14ac:dyDescent="0.2">
      <c r="A15" s="4">
        <v>43903</v>
      </c>
      <c r="B15">
        <v>1496</v>
      </c>
      <c r="D15">
        <v>130</v>
      </c>
      <c r="E15">
        <v>126</v>
      </c>
      <c r="F15" s="5">
        <v>44</v>
      </c>
      <c r="G15" s="5"/>
      <c r="H15">
        <v>7</v>
      </c>
      <c r="I15" s="5">
        <v>82</v>
      </c>
    </row>
    <row r="16" spans="1:13" hidden="1" outlineLevel="1" collapsed="1" x14ac:dyDescent="0.2">
      <c r="A16" s="4">
        <v>43904</v>
      </c>
      <c r="B16" s="14">
        <f>Tavola1!D16/Tavola1!B16</f>
        <v>7.4285714285714288E-2</v>
      </c>
      <c r="C16" s="14"/>
      <c r="D16" s="14">
        <f>Tavola1!F16/Tavola1!D16</f>
        <v>0.33974358974358976</v>
      </c>
      <c r="E16" s="14">
        <f>Tavola1!G16/Tavola1!D16</f>
        <v>0.26923076923076922</v>
      </c>
      <c r="F16" s="14">
        <f>Tavola1!H16/Tavola1!D16</f>
        <v>7.0512820512820512E-2</v>
      </c>
      <c r="G16" s="14">
        <f>Tavola1!J16/Tavola1!D16</f>
        <v>0.62179487179487181</v>
      </c>
      <c r="H16" s="14">
        <f>Tavola1!K16/Tavola1!D16</f>
        <v>2.564102564102564E-2</v>
      </c>
      <c r="I16" s="14">
        <f>Tavola1!L16/Tavola1!D16</f>
        <v>1.282051282051282E-2</v>
      </c>
      <c r="J16" s="2">
        <f>Tavola1!L16/Tavola1!F16</f>
        <v>3.7735849056603772E-2</v>
      </c>
      <c r="K16" s="2">
        <f>Tavola1!L16/Tavola1!H16</f>
        <v>0.18181818181818182</v>
      </c>
    </row>
    <row r="17" spans="1:13" hidden="1" outlineLevel="1" x14ac:dyDescent="0.2">
      <c r="A17" s="4">
        <v>43905</v>
      </c>
      <c r="B17" s="14">
        <f>Tavola1!D17/Tavola1!B17</f>
        <v>7.6672104404567704E-2</v>
      </c>
      <c r="C17" s="14"/>
      <c r="D17" s="14">
        <f>Tavola1!F17/Tavola1!D17</f>
        <v>0.37765957446808512</v>
      </c>
      <c r="E17" s="14">
        <f>Tavola1!G17/Tavola1!D17</f>
        <v>0.2978723404255319</v>
      </c>
      <c r="F17" s="14">
        <f>Tavola1!H17/Tavola1!D17</f>
        <v>7.9787234042553196E-2</v>
      </c>
      <c r="G17" s="14">
        <f>Tavola1!J17/Tavola1!D17</f>
        <v>0.57446808510638303</v>
      </c>
      <c r="H17" s="14">
        <f>Tavola1!K17/Tavola1!D17</f>
        <v>3.7234042553191488E-2</v>
      </c>
      <c r="I17" s="14">
        <f>Tavola1!L17/Tavola1!D17</f>
        <v>1.0638297872340425E-2</v>
      </c>
      <c r="J17" s="2">
        <f>Tavola1!L17/Tavola1!F17</f>
        <v>2.8169014084507043E-2</v>
      </c>
      <c r="K17" s="2">
        <f>Tavola1!L17/Tavola1!H17</f>
        <v>0.13333333333333333</v>
      </c>
    </row>
    <row r="18" spans="1:13" hidden="1" outlineLevel="1" x14ac:dyDescent="0.2">
      <c r="A18" s="4">
        <v>43906</v>
      </c>
      <c r="B18" s="14">
        <f>Tavola1!D18/Tavola1!B18</f>
        <v>8.0286468149264989E-2</v>
      </c>
      <c r="C18" s="14"/>
      <c r="D18" s="14">
        <f>Tavola1!F18/Tavola1!D18</f>
        <v>0.4460093896713615</v>
      </c>
      <c r="E18" s="14">
        <f>Tavola1!G18/Tavola1!D18</f>
        <v>0.352112676056338</v>
      </c>
      <c r="F18" s="14">
        <f>Tavola1!H18/Tavola1!D18</f>
        <v>9.3896713615023469E-2</v>
      </c>
      <c r="G18" s="14">
        <f>Tavola1!J18/Tavola1!D18</f>
        <v>0.50704225352112675</v>
      </c>
      <c r="H18" s="14">
        <f>Tavola1!K18/Tavola1!D18</f>
        <v>3.7558685446009391E-2</v>
      </c>
      <c r="I18" s="14">
        <f>Tavola1!L18/Tavola1!D18</f>
        <v>9.3896713615023476E-3</v>
      </c>
      <c r="J18" s="2">
        <f>Tavola1!L18/Tavola1!F18</f>
        <v>2.1052631578947368E-2</v>
      </c>
      <c r="K18" s="2">
        <f>Tavola1!L18/Tavola1!H18</f>
        <v>0.1</v>
      </c>
    </row>
    <row r="19" spans="1:13" hidden="1" outlineLevel="1" x14ac:dyDescent="0.2">
      <c r="A19" s="4">
        <v>43907</v>
      </c>
      <c r="B19" s="14">
        <f>Tavola1!D19/Tavola1!B19</f>
        <v>8.1275720164609058E-2</v>
      </c>
      <c r="C19" s="14"/>
      <c r="D19" s="14">
        <f>Tavola1!F19/Tavola1!D19</f>
        <v>0.48101265822784811</v>
      </c>
      <c r="E19" s="14">
        <f>Tavola1!G19/Tavola1!D19</f>
        <v>0.3628691983122363</v>
      </c>
      <c r="F19" s="14">
        <f>Tavola1!H19/Tavola1!D19</f>
        <v>0.11814345991561181</v>
      </c>
      <c r="G19" s="14">
        <f>Tavola1!J19/Tavola1!D19</f>
        <v>0.47257383966244726</v>
      </c>
      <c r="H19" s="14">
        <f>Tavola1!K19/Tavola1!D19</f>
        <v>3.3755274261603373E-2</v>
      </c>
      <c r="I19" s="14">
        <f>Tavola1!L19/Tavola1!D19</f>
        <v>1.2658227848101266E-2</v>
      </c>
      <c r="J19" s="2">
        <f>Tavola1!L19/Tavola1!F19</f>
        <v>2.6315789473684209E-2</v>
      </c>
      <c r="K19" s="2">
        <f>Tavola1!L19/Tavola1!H19</f>
        <v>0.10714285714285714</v>
      </c>
      <c r="L19" s="2">
        <f>Tavola1!L19/Tavola1!F15</f>
        <v>6.8181818181818177E-2</v>
      </c>
      <c r="M19" s="2">
        <f>Tavola1!L19/Tavola1!H15</f>
        <v>0.42857142857142855</v>
      </c>
    </row>
    <row r="20" spans="1:13" hidden="1" outlineLevel="1" x14ac:dyDescent="0.2">
      <c r="A20" s="4">
        <v>43908</v>
      </c>
      <c r="B20" s="14">
        <f>Tavola1!D20/Tavola1!B20</f>
        <v>8.5610200364298727E-2</v>
      </c>
      <c r="C20" s="14"/>
      <c r="D20" s="14">
        <f>Tavola1!F20/Tavola1!D20</f>
        <v>0.45744680851063829</v>
      </c>
      <c r="E20" s="14">
        <f>Tavola1!G20/Tavola1!D20</f>
        <v>0.3546099290780142</v>
      </c>
      <c r="F20" s="14">
        <f>Tavola1!H20/Tavola1!D20</f>
        <v>0.10283687943262411</v>
      </c>
      <c r="G20" s="14">
        <f>Tavola1!J20/Tavola1!D20</f>
        <v>0.48936170212765956</v>
      </c>
      <c r="H20" s="14">
        <f>Tavola1!K20/Tavola1!D20</f>
        <v>4.2553191489361701E-2</v>
      </c>
      <c r="I20" s="14">
        <f>Tavola1!L20/Tavola1!D20</f>
        <v>1.0638297872340425E-2</v>
      </c>
      <c r="J20" s="2">
        <f>Tavola1!L20/Tavola1!F20</f>
        <v>2.3255813953488372E-2</v>
      </c>
      <c r="K20" s="2">
        <f>Tavola1!L20/Tavola1!H20</f>
        <v>0.10344827586206896</v>
      </c>
      <c r="L20" s="2">
        <f>Tavola1!L20/Tavola1!F16</f>
        <v>5.6603773584905662E-2</v>
      </c>
      <c r="M20" s="2">
        <f>Tavola1!L20/Tavola1!H16</f>
        <v>0.27272727272727271</v>
      </c>
    </row>
    <row r="21" spans="1:13" hidden="1" outlineLevel="1" x14ac:dyDescent="0.2">
      <c r="A21" s="4">
        <v>43909</v>
      </c>
      <c r="B21" s="14">
        <f>Tavola1!D21/Tavola1!B21</f>
        <v>8.5836909871244635E-2</v>
      </c>
      <c r="C21" s="14"/>
      <c r="D21" s="14">
        <f>Tavola1!F21/Tavola1!D21</f>
        <v>0.52647058823529413</v>
      </c>
      <c r="E21" s="14">
        <f>Tavola1!G21/Tavola1!D21</f>
        <v>0.42058823529411765</v>
      </c>
      <c r="F21" s="14">
        <f>Tavola1!H21/Tavola1!D21</f>
        <v>0.10588235294117647</v>
      </c>
      <c r="G21" s="14">
        <f>Tavola1!J21/Tavola1!D21</f>
        <v>0.41764705882352943</v>
      </c>
      <c r="H21" s="14">
        <f>Tavola1!K21/Tavola1!D21</f>
        <v>4.4117647058823532E-2</v>
      </c>
      <c r="I21" s="14">
        <f>Tavola1!L21/Tavola1!D21</f>
        <v>1.1764705882352941E-2</v>
      </c>
      <c r="J21" s="2">
        <f>Tavola1!L21/Tavola1!F21</f>
        <v>2.23463687150838E-2</v>
      </c>
      <c r="K21" s="2">
        <f>Tavola1!L21/Tavola1!H21</f>
        <v>0.1111111111111111</v>
      </c>
      <c r="L21" s="2">
        <f>Tavola1!L21/Tavola1!F17</f>
        <v>5.6338028169014086E-2</v>
      </c>
      <c r="M21" s="2">
        <f>Tavola1!L21/Tavola1!H17</f>
        <v>0.26666666666666666</v>
      </c>
    </row>
    <row r="22" spans="1:13" hidden="1" outlineLevel="1" x14ac:dyDescent="0.2">
      <c r="A22" s="4">
        <v>43910</v>
      </c>
      <c r="B22" s="14">
        <f>Tavola1!D22/Tavola1!B22</f>
        <v>9.1316025067144133E-2</v>
      </c>
      <c r="C22" s="14"/>
      <c r="D22" s="14">
        <f>Tavola1!F22/Tavola1!D22</f>
        <v>0.51470588235294112</v>
      </c>
      <c r="E22" s="14">
        <f>Tavola1!G22/Tavola1!D22</f>
        <v>0.41176470588235292</v>
      </c>
      <c r="F22" s="14">
        <f>Tavola1!H22/Tavola1!D22</f>
        <v>0.10294117647058823</v>
      </c>
      <c r="G22" s="14">
        <f>Tavola1!J22/Tavola1!D22</f>
        <v>0.41421568627450983</v>
      </c>
      <c r="H22" s="14">
        <f>Tavola1!K22/Tavola1!D22</f>
        <v>6.1274509803921566E-2</v>
      </c>
      <c r="I22" s="14">
        <f>Tavola1!L22/Tavola1!D22</f>
        <v>9.8039215686274508E-3</v>
      </c>
      <c r="J22" s="2">
        <f>Tavola1!L22/Tavola1!F22</f>
        <v>1.9047619047619049E-2</v>
      </c>
      <c r="K22" s="2">
        <f>Tavola1!L22/Tavola1!H22</f>
        <v>9.5238095238095233E-2</v>
      </c>
      <c r="L22" s="2">
        <f>Tavola1!L22/Tavola1!F18</f>
        <v>4.2105263157894736E-2</v>
      </c>
      <c r="M22" s="2">
        <f>Tavola1!L22/Tavola1!H18</f>
        <v>0.2</v>
      </c>
    </row>
    <row r="23" spans="1:13" hidden="1" outlineLevel="1" x14ac:dyDescent="0.2">
      <c r="A23" s="4">
        <v>43911</v>
      </c>
      <c r="B23" s="14">
        <f>Tavola1!D23/Tavola1!B23</f>
        <v>0.10034814663116937</v>
      </c>
      <c r="C23" s="14"/>
      <c r="D23" s="14">
        <f>Tavola1!F23/Tavola1!D23</f>
        <v>0.51836734693877551</v>
      </c>
      <c r="E23" s="14">
        <f>Tavola1!G23/Tavola1!D23</f>
        <v>0.42040816326530611</v>
      </c>
      <c r="F23" s="14">
        <f>Tavola1!H23/Tavola1!D23</f>
        <v>9.7959183673469383E-2</v>
      </c>
      <c r="G23" s="14">
        <f>Tavola1!J23/Tavola1!D23</f>
        <v>0.41632653061224489</v>
      </c>
      <c r="H23" s="14">
        <f>Tavola1!K23/Tavola1!D23</f>
        <v>5.3061224489795916E-2</v>
      </c>
      <c r="I23" s="14">
        <f>Tavola1!L23/Tavola1!D23</f>
        <v>1.2244897959183673E-2</v>
      </c>
      <c r="J23" s="2">
        <f>Tavola1!L23/Tavola1!F23</f>
        <v>2.3622047244094488E-2</v>
      </c>
      <c r="K23" s="2">
        <f>Tavola1!L23/Tavola1!H23</f>
        <v>0.125</v>
      </c>
      <c r="L23" s="2">
        <f>Tavola1!L23/Tavola1!F19</f>
        <v>5.2631578947368418E-2</v>
      </c>
      <c r="M23" s="2">
        <f>Tavola1!L23/Tavola1!H19</f>
        <v>0.21428571428571427</v>
      </c>
    </row>
    <row r="24" spans="1:13" hidden="1" outlineLevel="1" x14ac:dyDescent="0.2">
      <c r="A24" s="4">
        <v>43912</v>
      </c>
      <c r="B24" s="14">
        <f>Tavola1!D24/Tavola1!B24</f>
        <v>0.11290322580645161</v>
      </c>
      <c r="C24" s="14"/>
      <c r="D24" s="14">
        <f>Tavola1!F24/Tavola1!D24</f>
        <v>0.43650793650793651</v>
      </c>
      <c r="E24" s="14">
        <f>Tavola1!G24/Tavola1!D24</f>
        <v>0.34920634920634919</v>
      </c>
      <c r="F24" s="14">
        <f>Tavola1!H24/Tavola1!D24</f>
        <v>8.7301587301587297E-2</v>
      </c>
      <c r="G24" s="14">
        <f>Tavola1!J24/Tavola1!D24</f>
        <v>0.50952380952380949</v>
      </c>
      <c r="H24" s="14">
        <f>Tavola1!K24/Tavola1!D24</f>
        <v>4.1269841269841269E-2</v>
      </c>
      <c r="I24" s="14">
        <f>Tavola1!L24/Tavola1!D24</f>
        <v>1.2698412698412698E-2</v>
      </c>
      <c r="J24" s="2">
        <f>Tavola1!L24/Tavola1!F24</f>
        <v>2.9090909090909091E-2</v>
      </c>
      <c r="K24" s="2">
        <f>Tavola1!L24/Tavola1!H24</f>
        <v>0.14545454545454545</v>
      </c>
      <c r="L24" s="2">
        <f>Tavola1!L24/Tavola1!F20</f>
        <v>6.2015503875968991E-2</v>
      </c>
      <c r="M24" s="2">
        <f>Tavola1!L24/Tavola1!H20</f>
        <v>0.27586206896551724</v>
      </c>
    </row>
    <row r="25" spans="1:13" hidden="1" outlineLevel="1" x14ac:dyDescent="0.2">
      <c r="A25" s="4">
        <v>43913</v>
      </c>
      <c r="B25" s="14">
        <f>Tavola1!D25/Tavola1!B25</f>
        <v>0.11309803921568627</v>
      </c>
      <c r="C25" s="14"/>
      <c r="D25" s="14">
        <f>Tavola1!F25/Tavola1!D25</f>
        <v>0.42995839112343964</v>
      </c>
      <c r="E25" s="14">
        <f>Tavola1!G25/Tavola1!D25</f>
        <v>0.34674063800277394</v>
      </c>
      <c r="F25" s="14">
        <f>Tavola1!H25/Tavola1!D25</f>
        <v>8.3217753120665747E-2</v>
      </c>
      <c r="G25" s="14">
        <f>Tavola1!J25/Tavola1!D25</f>
        <v>0.5145631067961165</v>
      </c>
      <c r="H25" s="14">
        <f>Tavola1!K25/Tavola1!D25</f>
        <v>3.7447988904299581E-2</v>
      </c>
      <c r="I25" s="14">
        <f>Tavola1!L25/Tavola1!D25</f>
        <v>1.8030513176144243E-2</v>
      </c>
      <c r="J25" s="2">
        <f>Tavola1!L25/Tavola1!F25</f>
        <v>4.1935483870967745E-2</v>
      </c>
      <c r="K25" s="2">
        <f>Tavola1!L25/Tavola1!H25</f>
        <v>0.21666666666666667</v>
      </c>
      <c r="L25" s="2">
        <f>Tavola1!L25/Tavola1!F21</f>
        <v>7.2625698324022353E-2</v>
      </c>
      <c r="M25" s="2">
        <f>Tavola1!L25/Tavola1!H21</f>
        <v>0.3611111111111111</v>
      </c>
    </row>
    <row r="26" spans="1:13" hidden="1" outlineLevel="1" x14ac:dyDescent="0.2">
      <c r="A26" s="4">
        <v>43914</v>
      </c>
      <c r="B26" s="14">
        <f>Tavola1!D26/Tavola1!B26</f>
        <v>0.11799163179916318</v>
      </c>
      <c r="C26" s="14"/>
      <c r="D26" s="14">
        <f>Tavola1!F26/Tavola1!D26</f>
        <v>0.39834515366430262</v>
      </c>
      <c r="E26" s="14">
        <f>Tavola1!G26/Tavola1!D26</f>
        <v>0.31914893617021278</v>
      </c>
      <c r="F26" s="14">
        <f>Tavola1!H26/Tavola1!D26</f>
        <v>7.9196217494089838E-2</v>
      </c>
      <c r="G26" s="14">
        <f>Tavola1!J26/Tavola1!D26</f>
        <v>0.54609929078014185</v>
      </c>
      <c r="H26" s="14">
        <f>Tavola1!K26/Tavola1!D26</f>
        <v>3.1914893617021274E-2</v>
      </c>
      <c r="I26" s="14">
        <f>Tavola1!L26/Tavola1!D26</f>
        <v>2.3640661938534278E-2</v>
      </c>
      <c r="J26" s="2">
        <f>Tavola1!L26/Tavola1!F26</f>
        <v>5.9347181008902079E-2</v>
      </c>
      <c r="K26" s="2">
        <f>Tavola1!L26/Tavola1!H26</f>
        <v>0.29850746268656714</v>
      </c>
      <c r="L26" s="2">
        <f>Tavola1!L26/Tavola1!F22</f>
        <v>9.5238095238095233E-2</v>
      </c>
      <c r="M26" s="2">
        <f>Tavola1!L26/Tavola1!H22</f>
        <v>0.47619047619047616</v>
      </c>
    </row>
    <row r="27" spans="1:13" hidden="1" outlineLevel="1" x14ac:dyDescent="0.2">
      <c r="A27" s="4">
        <v>43915</v>
      </c>
      <c r="B27" s="14">
        <f>Tavola1!D27/Tavola1!B27</f>
        <v>0.11870074038691188</v>
      </c>
      <c r="C27" s="14"/>
      <c r="D27" s="14">
        <f>Tavola1!F27/Tavola1!D27</f>
        <v>0.40140845070422537</v>
      </c>
      <c r="E27" s="14">
        <f>Tavola1!G27/Tavola1!D27</f>
        <v>0.32092555331991951</v>
      </c>
      <c r="F27" s="14">
        <f>Tavola1!H27/Tavola1!D27</f>
        <v>8.0482897384305835E-2</v>
      </c>
      <c r="G27" s="14">
        <f>Tavola1!J27/Tavola1!D27</f>
        <v>0.54024144869215296</v>
      </c>
      <c r="H27" s="14">
        <f>Tavola1!K27/Tavola1!D27</f>
        <v>3.3199195171026159E-2</v>
      </c>
      <c r="I27" s="14">
        <f>Tavola1!L27/Tavola1!D27</f>
        <v>2.5150905432595575E-2</v>
      </c>
      <c r="J27" s="2">
        <f>Tavola1!L27/Tavola1!F27</f>
        <v>6.2656641604010022E-2</v>
      </c>
      <c r="K27" s="2">
        <f>Tavola1!L27/Tavola1!H27</f>
        <v>0.3125</v>
      </c>
      <c r="L27" s="2">
        <f>Tavola1!L27/Tavola1!F23</f>
        <v>9.8425196850393706E-2</v>
      </c>
      <c r="M27" s="2">
        <f>Tavola1!L27/Tavola1!H23</f>
        <v>0.52083333333333337</v>
      </c>
    </row>
    <row r="28" spans="1:13" hidden="1" outlineLevel="1" x14ac:dyDescent="0.2">
      <c r="A28" s="4">
        <v>43916</v>
      </c>
      <c r="B28" s="14">
        <f>Tavola1!D28/Tavola1!B28</f>
        <v>0.12052184717332781</v>
      </c>
      <c r="C28" s="14"/>
      <c r="D28" s="14">
        <f>Tavola1!F28/Tavola1!D28</f>
        <v>0.35567010309278352</v>
      </c>
      <c r="E28" s="14">
        <f>Tavola1!G28/Tavola1!D28</f>
        <v>0.29725085910652921</v>
      </c>
      <c r="F28" s="14">
        <f>Tavola1!H28/Tavola1!D28</f>
        <v>5.8419243986254296E-2</v>
      </c>
      <c r="G28" s="14">
        <f>Tavola1!J28/Tavola1!D28</f>
        <v>0.58505154639175261</v>
      </c>
      <c r="H28" s="14">
        <f>Tavola1!K28/Tavola1!D28</f>
        <v>3.0927835051546393E-2</v>
      </c>
      <c r="I28" s="14">
        <f>Tavola1!L28/Tavola1!D28</f>
        <v>2.8350515463917526E-2</v>
      </c>
      <c r="J28" s="2">
        <f>Tavola1!L28/Tavola1!F28</f>
        <v>7.9710144927536225E-2</v>
      </c>
      <c r="K28" s="2">
        <f>Tavola1!L28/Tavola1!H28</f>
        <v>0.48529411764705882</v>
      </c>
      <c r="L28" s="2">
        <f>Tavola2!K28/Tavola1!F24</f>
        <v>2.9090909090909091E-2</v>
      </c>
      <c r="M28" s="2">
        <f>Tavola2!K28/Tavola1!H24</f>
        <v>0.14545454545454545</v>
      </c>
    </row>
    <row r="29" spans="1:13" hidden="1" outlineLevel="1" x14ac:dyDescent="0.2">
      <c r="A29" s="4">
        <v>43917</v>
      </c>
      <c r="B29" s="14">
        <f>Tavola1!D29/Tavola1!B29</f>
        <v>0.11372867587327376</v>
      </c>
      <c r="C29" s="14"/>
      <c r="D29" s="14">
        <f>Tavola1!F29/Tavola1!D29</f>
        <v>0.3968253968253968</v>
      </c>
      <c r="E29" s="14">
        <f>Tavola1!G29/Tavola1!D29</f>
        <v>0.33730158730158732</v>
      </c>
      <c r="F29" s="14">
        <f>Tavola1!H29/Tavola1!D29</f>
        <v>5.9523809523809521E-2</v>
      </c>
      <c r="G29" s="14">
        <f>Tavola1!J29/Tavola1!D29</f>
        <v>0.53015873015873016</v>
      </c>
      <c r="H29" s="14">
        <f>Tavola1!K29/Tavola1!D29</f>
        <v>4.2063492063492067E-2</v>
      </c>
      <c r="I29" s="14">
        <f>Tavola1!L29/Tavola1!D29</f>
        <v>3.0952380952380953E-2</v>
      </c>
      <c r="J29" s="2">
        <f>Tavola1!L29/Tavola1!F29</f>
        <v>7.8E-2</v>
      </c>
      <c r="K29" s="2">
        <f>Tavola1!L29/Tavola1!H29</f>
        <v>0.52</v>
      </c>
      <c r="L29" s="2">
        <f>Tavola2!K29/Tavola1!F25</f>
        <v>1.935483870967742E-2</v>
      </c>
      <c r="M29" s="2">
        <f>Tavola2!K29/Tavola1!H25</f>
        <v>0.1</v>
      </c>
    </row>
    <row r="30" spans="1:13" hidden="1" outlineLevel="1" x14ac:dyDescent="0.2">
      <c r="A30" s="4">
        <v>43918</v>
      </c>
      <c r="B30" s="14">
        <f>Tavola1!D30/Tavola1!B30</f>
        <v>0.10377214416615761</v>
      </c>
      <c r="C30" s="14"/>
      <c r="D30" s="14">
        <f>Tavola1!F30/Tavola1!D30</f>
        <v>0.37674760853568801</v>
      </c>
      <c r="E30" s="14">
        <f>Tavola1!G30/Tavola1!D30</f>
        <v>0.32450331125827814</v>
      </c>
      <c r="F30" s="14">
        <f>Tavola1!H30/Tavola1!D30</f>
        <v>5.2244297277409861E-2</v>
      </c>
      <c r="G30" s="14">
        <f>Tavola1!J30/Tavola1!D30</f>
        <v>0.53715967623252392</v>
      </c>
      <c r="H30" s="14">
        <f>Tavola1!K30/Tavola1!D30</f>
        <v>4.4150110375275942E-2</v>
      </c>
      <c r="I30" s="14">
        <f>Tavola1!L30/Tavola1!D30</f>
        <v>4.194260485651214E-2</v>
      </c>
      <c r="J30" s="2">
        <f>Tavola1!L30/Tavola1!F30</f>
        <v>0.111328125</v>
      </c>
      <c r="K30" s="2">
        <f>Tavola1!L30/Tavola1!H30</f>
        <v>0.80281690140845074</v>
      </c>
      <c r="L30" s="2">
        <f>Tavola2!K30/Tavola1!F26</f>
        <v>5.3412462908011868E-2</v>
      </c>
      <c r="M30" s="2">
        <f>Tavola2!K30/Tavola1!H26</f>
        <v>0.26865671641791045</v>
      </c>
    </row>
    <row r="31" spans="1:13" hidden="1" outlineLevel="1" x14ac:dyDescent="0.2">
      <c r="A31" s="4">
        <v>43919</v>
      </c>
      <c r="B31" s="14">
        <f>Tavola1!D31/Tavola1!B31</f>
        <v>0.10568987983205444</v>
      </c>
      <c r="C31" s="14"/>
      <c r="D31" s="14">
        <f>Tavola1!F31/Tavola1!D31</f>
        <v>0.35753424657534244</v>
      </c>
      <c r="E31" s="14">
        <f>Tavola1!G31/Tavola1!D31</f>
        <v>0.30890410958904108</v>
      </c>
      <c r="F31" s="14">
        <f>Tavola1!H31/Tavola1!D31</f>
        <v>4.8630136986301371E-2</v>
      </c>
      <c r="G31" s="14">
        <f>Tavola1!J31/Tavola1!D31</f>
        <v>0.55342465753424652</v>
      </c>
      <c r="H31" s="14">
        <f>Tavola1!K31/Tavola1!D31</f>
        <v>4.4520547945205477E-2</v>
      </c>
      <c r="I31" s="14">
        <f>Tavola1!L31/Tavola1!D31</f>
        <v>4.4520547945205477E-2</v>
      </c>
      <c r="J31" s="2">
        <f>Tavola1!L31/Tavola1!F31</f>
        <v>0.12452107279693486</v>
      </c>
      <c r="K31" s="2">
        <f>Tavola1!L31/Tavola1!H31</f>
        <v>0.91549295774647887</v>
      </c>
      <c r="L31" s="2">
        <f>Tavola2!K31/Tavola1!F27</f>
        <v>2.0050125313283207E-2</v>
      </c>
      <c r="M31" s="2">
        <f>Tavola2!K31/Tavola1!H27</f>
        <v>0.1</v>
      </c>
    </row>
    <row r="32" spans="1:13" hidden="1" outlineLevel="1" x14ac:dyDescent="0.2">
      <c r="A32" s="4">
        <v>43920</v>
      </c>
      <c r="B32" s="14">
        <f>Tavola1!D32/Tavola1!B32</f>
        <v>0.10536658083751185</v>
      </c>
      <c r="C32" s="14"/>
      <c r="D32" s="14">
        <f>Tavola1!F32/Tavola1!D32</f>
        <v>0.3594855305466238</v>
      </c>
      <c r="E32" s="14">
        <f>Tavola1!G32/Tavola1!D32</f>
        <v>0.31125401929260449</v>
      </c>
      <c r="F32" s="14">
        <f>Tavola1!H32/Tavola1!D32</f>
        <v>4.8231511254019289E-2</v>
      </c>
      <c r="G32" s="14">
        <f>Tavola1!J32/Tavola1!D32</f>
        <v>0.54598070739549842</v>
      </c>
      <c r="H32" s="14">
        <f>Tavola1!K32/Tavola1!D32</f>
        <v>4.5659163987138263E-2</v>
      </c>
      <c r="I32" s="14">
        <f>Tavola1!L32/Tavola1!D32</f>
        <v>4.8874598070739551E-2</v>
      </c>
      <c r="J32" s="2">
        <f>Tavola1!L32/Tavola1!F32</f>
        <v>0.13595706618962433</v>
      </c>
      <c r="K32" s="2">
        <f>Tavola1!L32/Tavola1!H32</f>
        <v>1.0133333333333334</v>
      </c>
      <c r="L32" s="2">
        <f>Tavola2!K32/Tavola1!F28</f>
        <v>2.6570048309178744E-2</v>
      </c>
      <c r="M32" s="2">
        <f>Tavola2!K32/Tavola1!H28</f>
        <v>0.16176470588235295</v>
      </c>
    </row>
    <row r="33" spans="1:13" hidden="1" outlineLevel="1" x14ac:dyDescent="0.2">
      <c r="A33" s="4">
        <v>43921</v>
      </c>
      <c r="B33" s="14">
        <f>Tavola1!D33/Tavola1!B33</f>
        <v>0.10534731994371242</v>
      </c>
      <c r="C33" s="14"/>
      <c r="D33" s="14">
        <f>Tavola1!F33/Tavola1!D33</f>
        <v>0.34911961141469339</v>
      </c>
      <c r="E33" s="14">
        <f>Tavola1!G33/Tavola1!D33</f>
        <v>0.30540376442015787</v>
      </c>
      <c r="F33" s="14">
        <f>Tavola1!H33/Tavola1!D33</f>
        <v>4.3715846994535519E-2</v>
      </c>
      <c r="G33" s="14">
        <f>Tavola1!J33/Tavola1!D33</f>
        <v>0.55676988463873711</v>
      </c>
      <c r="H33" s="14">
        <f>Tavola1!K33/Tavola1!D33</f>
        <v>4.4930176077717064E-2</v>
      </c>
      <c r="I33" s="14">
        <f>Tavola1!L33/Tavola1!D33</f>
        <v>4.9180327868852458E-2</v>
      </c>
      <c r="J33" s="2">
        <f>Tavola1!L33/Tavola1!F33</f>
        <v>0.1408695652173913</v>
      </c>
      <c r="K33" s="2">
        <f>Tavola1!L33/Tavola1!H33</f>
        <v>1.125</v>
      </c>
      <c r="L33" s="2">
        <f>Tavola2!K33/Tavola1!F29</f>
        <v>0.01</v>
      </c>
      <c r="M33" s="2">
        <f>Tavola2!K33/Tavola1!H29</f>
        <v>6.6666666666666666E-2</v>
      </c>
    </row>
    <row r="34" spans="1:13" hidden="1" outlineLevel="1" collapsed="1" x14ac:dyDescent="0.2">
      <c r="A34" s="4">
        <v>43922</v>
      </c>
      <c r="B34" s="14">
        <f>Tavola1!D34/Tavola1!B34</f>
        <v>0.1020432406747446</v>
      </c>
      <c r="C34" s="14"/>
      <c r="D34" s="14">
        <f>Tavola1!F34/Tavola1!D34</f>
        <v>0.33061699650756693</v>
      </c>
      <c r="E34" s="14">
        <f>Tavola1!G34/Tavola1!D34</f>
        <v>0.28870779976717115</v>
      </c>
      <c r="F34" s="14">
        <f>Tavola1!H34/Tavola1!D34</f>
        <v>4.190919674039581E-2</v>
      </c>
      <c r="G34" s="14">
        <f>Tavola1!J34/Tavola1!D34</f>
        <v>0.56810244470314319</v>
      </c>
      <c r="H34" s="14">
        <f>Tavola1!K34/Tavola1!D34</f>
        <v>5.0058207217694994E-2</v>
      </c>
      <c r="I34" s="14">
        <f>Tavola1!L34/Tavola1!D34</f>
        <v>5.1222351571594875E-2</v>
      </c>
      <c r="J34" s="2">
        <f>Tavola1!L34/Tavola1!F34</f>
        <v>0.15492957746478872</v>
      </c>
      <c r="K34" s="2">
        <f>Tavola1!L34/Tavola1!H34</f>
        <v>1.2222222222222223</v>
      </c>
      <c r="L34" s="2">
        <f>Tavola2!K34/Tavola1!F30</f>
        <v>1.3671875E-2</v>
      </c>
      <c r="M34" s="2">
        <f>Tavola2!K34/Tavola1!H30</f>
        <v>9.8591549295774641E-2</v>
      </c>
    </row>
    <row r="35" spans="1:13" hidden="1" outlineLevel="1" x14ac:dyDescent="0.2">
      <c r="A35" s="4">
        <v>43923</v>
      </c>
      <c r="B35" s="14">
        <f>Tavola1!D35/Tavola1!B35</f>
        <v>0.10043178377165929</v>
      </c>
      <c r="C35" s="14"/>
      <c r="D35" s="14">
        <f>Tavola1!F35/Tavola1!D35</f>
        <v>0.32160804020100503</v>
      </c>
      <c r="E35" s="14">
        <f>Tavola1!G35/Tavola1!D35</f>
        <v>0.28084868788386375</v>
      </c>
      <c r="F35" s="14">
        <f>Tavola1!H35/Tavola1!D35</f>
        <v>4.0759352317141263E-2</v>
      </c>
      <c r="G35" s="14">
        <f>Tavola1!J35/Tavola1!D35</f>
        <v>0.57509771077610272</v>
      </c>
      <c r="H35" s="14">
        <f>Tavola1!K35/Tavola1!D35</f>
        <v>5.13679508654383E-2</v>
      </c>
      <c r="I35" s="14">
        <f>Tavola1!L35/Tavola1!D35</f>
        <v>5.1926298157453935E-2</v>
      </c>
      <c r="J35" s="2">
        <f>Tavola1!L35/Tavola1!F35</f>
        <v>0.16145833333333334</v>
      </c>
      <c r="K35" s="2">
        <f>Tavola1!L35/Tavola1!H35</f>
        <v>1.273972602739726</v>
      </c>
      <c r="L35" s="2">
        <f>Tavola2!K35/Tavola1!F31</f>
        <v>9.5785440613026813E-3</v>
      </c>
      <c r="M35" s="2">
        <f>Tavola2!K35/Tavola1!H31</f>
        <v>7.0422535211267609E-2</v>
      </c>
    </row>
    <row r="36" spans="1:13" hidden="1" outlineLevel="1" x14ac:dyDescent="0.2">
      <c r="A36" s="4">
        <v>43924</v>
      </c>
      <c r="B36" s="14">
        <f>Tavola1!D36/Tavola1!B36</f>
        <v>9.948624638766991E-2</v>
      </c>
      <c r="C36" s="14"/>
      <c r="D36" s="14">
        <f>Tavola1!F36/Tavola1!D36</f>
        <v>0.32705755782678858</v>
      </c>
      <c r="E36" s="14">
        <f>Tavola1!G36/Tavola1!D36</f>
        <v>0.28778913394298011</v>
      </c>
      <c r="F36" s="14">
        <f>Tavola1!H36/Tavola1!D36</f>
        <v>3.9268423883808502E-2</v>
      </c>
      <c r="G36" s="14">
        <f>Tavola1!J36/Tavola1!D36</f>
        <v>0.56804733727810652</v>
      </c>
      <c r="H36" s="14">
        <f>Tavola1!K36/Tavola1!D36</f>
        <v>5.0564819795589029E-2</v>
      </c>
      <c r="I36" s="14">
        <f>Tavola1!L36/Tavola1!D36</f>
        <v>5.4330285099515867E-2</v>
      </c>
      <c r="J36" s="2">
        <f>Tavola1!L36/Tavola1!F36</f>
        <v>0.16611842105263158</v>
      </c>
      <c r="K36" s="2">
        <f>Tavola1!L36/Tavola1!H36</f>
        <v>1.3835616438356164</v>
      </c>
      <c r="L36" s="2">
        <f>Tavola2!K36/Tavola1!F32</f>
        <v>1.4311270125223614E-2</v>
      </c>
      <c r="M36" s="2">
        <f>Tavola2!K36/Tavola1!H32</f>
        <v>0.10666666666666667</v>
      </c>
    </row>
    <row r="37" spans="1:13" hidden="1" outlineLevel="1" x14ac:dyDescent="0.2">
      <c r="A37" s="4">
        <v>43925</v>
      </c>
      <c r="B37" s="14">
        <f>Tavola1!D37/Tavola1!B37</f>
        <v>9.7104945717732205E-2</v>
      </c>
      <c r="C37" s="14"/>
      <c r="D37" s="14">
        <f>Tavola1!F37/Tavola1!D37</f>
        <v>0.3245341614906832</v>
      </c>
      <c r="E37" s="14">
        <f>Tavola1!G37/Tavola1!D37</f>
        <v>0.28623188405797101</v>
      </c>
      <c r="F37" s="14">
        <f>Tavola1!H37/Tavola1!D37</f>
        <v>3.8302277432712216E-2</v>
      </c>
      <c r="G37" s="14">
        <f>Tavola1!J37/Tavola1!D37</f>
        <v>0.5688405797101449</v>
      </c>
      <c r="H37" s="14">
        <f>Tavola1!K37/Tavola1!D37</f>
        <v>4.917184265010352E-2</v>
      </c>
      <c r="I37" s="14">
        <f>Tavola1!L37/Tavola1!D37</f>
        <v>5.745341614906832E-2</v>
      </c>
      <c r="J37" s="2">
        <f>Tavola1!L37/Tavola1!F37</f>
        <v>0.17703349282296652</v>
      </c>
      <c r="K37" s="2">
        <f>Tavola1!L37/Tavola1!H37</f>
        <v>1.5</v>
      </c>
      <c r="L37" s="2">
        <f>Tavola2!K37/Tavola1!F33</f>
        <v>1.7391304347826087E-2</v>
      </c>
      <c r="M37" s="2">
        <f>Tavola2!K37/Tavola1!H33</f>
        <v>0.1388888888888889</v>
      </c>
    </row>
    <row r="38" spans="1:13" hidden="1" outlineLevel="1" x14ac:dyDescent="0.2">
      <c r="A38" s="4">
        <v>43926</v>
      </c>
      <c r="B38" s="14">
        <f>Tavola1!D38/Tavola1!B38</f>
        <v>9.1033601168736308E-2</v>
      </c>
      <c r="C38" s="14"/>
      <c r="D38" s="14">
        <f>Tavola1!F38/Tavola1!D38</f>
        <v>0.31695085255767302</v>
      </c>
      <c r="E38" s="14">
        <f>Tavola1!G38/Tavola1!D38</f>
        <v>0.27883650952858574</v>
      </c>
      <c r="F38" s="14">
        <f>Tavola1!H38/Tavola1!D38</f>
        <v>3.8114343029087262E-2</v>
      </c>
      <c r="G38" s="14">
        <f>Tavola1!J38/Tavola1!D38</f>
        <v>0.57271815446339014</v>
      </c>
      <c r="H38" s="14">
        <f>Tavola1!K38/Tavola1!D38</f>
        <v>5.2156469408224673E-2</v>
      </c>
      <c r="I38" s="14">
        <f>Tavola1!L38/Tavola1!D38</f>
        <v>5.8174523570712136E-2</v>
      </c>
      <c r="J38" s="2">
        <f>Tavola1!L38/Tavola1!F38</f>
        <v>0.18354430379746836</v>
      </c>
      <c r="K38" s="2">
        <f>Tavola1!L38/Tavola1!H38</f>
        <v>1.5263157894736843</v>
      </c>
      <c r="L38" s="2">
        <f>Tavola2!K38/Tavola1!F34</f>
        <v>8.8028169014084511E-3</v>
      </c>
      <c r="M38" s="2">
        <f>Tavola2!K38/Tavola1!H34</f>
        <v>6.9444444444444448E-2</v>
      </c>
    </row>
    <row r="39" spans="1:13" hidden="1" outlineLevel="1" x14ac:dyDescent="0.2">
      <c r="A39" s="4">
        <v>43927</v>
      </c>
      <c r="B39" s="14">
        <f>Tavola1!D39/Tavola1!B39</f>
        <v>8.7197408796454143E-2</v>
      </c>
      <c r="C39" s="14"/>
      <c r="D39" s="14">
        <f>Tavola1!F39/Tavola1!D39</f>
        <v>0.31133919843597263</v>
      </c>
      <c r="E39" s="14">
        <f>Tavola1!G39/Tavola1!D39</f>
        <v>0.27517106549364612</v>
      </c>
      <c r="F39" s="14">
        <f>Tavola1!H39/Tavola1!D39</f>
        <v>3.6168132942326493E-2</v>
      </c>
      <c r="G39" s="14">
        <f>Tavola1!J39/Tavola1!D39</f>
        <v>0.5757575757575758</v>
      </c>
      <c r="H39" s="14">
        <f>Tavola1!K39/Tavola1!D39</f>
        <v>5.2785923753665691E-2</v>
      </c>
      <c r="I39" s="14">
        <f>Tavola1!L39/Tavola1!D39</f>
        <v>6.0117302052785926E-2</v>
      </c>
      <c r="J39" s="2">
        <f>Tavola1!L39/Tavola1!F39</f>
        <v>0.19309262166405022</v>
      </c>
      <c r="K39" s="2">
        <f>Tavola1!L39/Tavola1!H39</f>
        <v>1.6621621621621621</v>
      </c>
      <c r="L39" s="2">
        <f>Tavola2!K39/Tavola1!F35</f>
        <v>1.2152777777777778E-2</v>
      </c>
      <c r="M39" s="2">
        <f>Tavola2!K39/Tavola1!H35</f>
        <v>9.5890410958904104E-2</v>
      </c>
    </row>
    <row r="40" spans="1:13" hidden="1" outlineLevel="1" x14ac:dyDescent="0.2">
      <c r="A40" s="4">
        <v>43928</v>
      </c>
      <c r="B40" s="14">
        <f>Tavola1!D40/Tavola1!B40</f>
        <v>8.4362553807780502E-2</v>
      </c>
      <c r="C40" s="14"/>
      <c r="D40" s="14">
        <f>Tavola1!F40/Tavola1!D40</f>
        <v>0.3028135431568908</v>
      </c>
      <c r="E40" s="14">
        <f>Tavola1!G40/Tavola1!D40</f>
        <v>0.26800190748688602</v>
      </c>
      <c r="F40" s="14">
        <f>Tavola1!H40/Tavola1!D40</f>
        <v>3.4811635670004767E-2</v>
      </c>
      <c r="G40" s="14">
        <f>Tavola1!J40/Tavola1!D40</f>
        <v>0.58369098712446355</v>
      </c>
      <c r="H40" s="14">
        <f>Tavola1!K40/Tavola1!D40</f>
        <v>5.3886504530281355E-2</v>
      </c>
      <c r="I40" s="14">
        <f>Tavola1!L40/Tavola1!D40</f>
        <v>5.9608965188364331E-2</v>
      </c>
      <c r="J40" s="2">
        <f>Tavola1!L40/Tavola1!F40</f>
        <v>0.19685039370078741</v>
      </c>
      <c r="K40" s="2">
        <f>Tavola1!L40/Tavola1!H40</f>
        <v>1.7123287671232876</v>
      </c>
      <c r="L40" s="2">
        <f>Tavola2!K40/Tavola1!F36</f>
        <v>3.2894736842105261E-3</v>
      </c>
      <c r="M40" s="2">
        <f>Tavola2!K40/Tavola1!H36</f>
        <v>2.7397260273972601E-2</v>
      </c>
    </row>
    <row r="41" spans="1:13" hidden="1" outlineLevel="1" x14ac:dyDescent="0.2">
      <c r="A41" s="4">
        <v>43929</v>
      </c>
      <c r="B41" s="14">
        <f>Tavola1!D41/Tavola1!B41</f>
        <v>7.8686493184634443E-2</v>
      </c>
      <c r="C41" s="14"/>
      <c r="D41" s="14">
        <f>Tavola1!F41/Tavola1!D41</f>
        <v>0.29087540528022232</v>
      </c>
      <c r="E41" s="14">
        <f>Tavola1!G41/Tavola1!D41</f>
        <v>0.26076887447892544</v>
      </c>
      <c r="F41" s="14">
        <f>Tavola1!H41/Tavola1!D41</f>
        <v>3.0106530801296896E-2</v>
      </c>
      <c r="G41" s="14">
        <f>Tavola1!J41/Tavola1!D41</f>
        <v>0.58591940713293189</v>
      </c>
      <c r="H41" s="14">
        <f>Tavola1!K41/Tavola1!D41</f>
        <v>6.160259379342288E-2</v>
      </c>
      <c r="I41" s="14">
        <f>Tavola1!L41/Tavola1!D41</f>
        <v>6.160259379342288E-2</v>
      </c>
      <c r="J41" s="2">
        <f>Tavola1!L41/Tavola1!F41</f>
        <v>0.21178343949044587</v>
      </c>
      <c r="K41" s="2">
        <f>Tavola1!L41/Tavola1!H41</f>
        <v>2.046153846153846</v>
      </c>
      <c r="L41" s="2">
        <f>Tavola2!K41/Tavola1!F37</f>
        <v>1.2759170653907496E-2</v>
      </c>
      <c r="M41" s="2">
        <f>Tavola2!K41/Tavola1!H37</f>
        <v>0.10810810810810811</v>
      </c>
    </row>
    <row r="42" spans="1:13" hidden="1" outlineLevel="1" x14ac:dyDescent="0.2">
      <c r="A42" s="4">
        <v>43930</v>
      </c>
      <c r="B42" s="14">
        <f>Tavola1!D42/Tavola1!B42</f>
        <v>7.7656391343678244E-2</v>
      </c>
      <c r="C42" s="14"/>
      <c r="D42" s="14">
        <f>Tavola1!F42/Tavola1!D42</f>
        <v>0.28181003584229392</v>
      </c>
      <c r="E42" s="14">
        <f>Tavola1!G42/Tavola1!D42</f>
        <v>0.25358422939068098</v>
      </c>
      <c r="F42" s="14">
        <f>Tavola1!H42/Tavola1!D42</f>
        <v>2.8225806451612902E-2</v>
      </c>
      <c r="G42" s="14">
        <f>Tavola1!J42/Tavola1!D42</f>
        <v>0.58826164874551967</v>
      </c>
      <c r="H42" s="14">
        <f>Tavola1!K42/Tavola1!D42</f>
        <v>6.8100358422939072E-2</v>
      </c>
      <c r="I42" s="14">
        <f>Tavola1!L42/Tavola1!D42</f>
        <v>6.1827956989247312E-2</v>
      </c>
      <c r="J42" s="2">
        <f>Tavola1!L42/Tavola1!F42</f>
        <v>0.21939586645468998</v>
      </c>
      <c r="K42" s="2">
        <f>Tavola1!L42/Tavola1!H42</f>
        <v>2.1904761904761907</v>
      </c>
      <c r="L42" s="2">
        <f>Tavola2!K42/Tavola1!F38</f>
        <v>7.9113924050632917E-3</v>
      </c>
      <c r="M42" s="2">
        <f>Tavola2!K42/Tavola1!H38</f>
        <v>6.5789473684210523E-2</v>
      </c>
    </row>
    <row r="43" spans="1:13" hidden="1" outlineLevel="1" x14ac:dyDescent="0.2">
      <c r="A43" s="4">
        <v>43931</v>
      </c>
      <c r="B43" s="14">
        <f>Tavola1!D43/Tavola1!B43</f>
        <v>7.3886249839517262E-2</v>
      </c>
      <c r="C43" s="14"/>
      <c r="D43" s="14">
        <f>Tavola1!F43/Tavola1!D43</f>
        <v>0.27367506516072981</v>
      </c>
      <c r="E43" s="14">
        <f>Tavola1!G43/Tavola1!D43</f>
        <v>0.24674196350999131</v>
      </c>
      <c r="F43" s="14">
        <f>Tavola1!H43/Tavola1!D43</f>
        <v>2.6933101650738488E-2</v>
      </c>
      <c r="G43" s="14">
        <f>Tavola1!J43/Tavola1!D43</f>
        <v>0.58079930495221543</v>
      </c>
      <c r="H43" s="14">
        <f>Tavola1!K43/Tavola1!D43</f>
        <v>8.1233709817549959E-2</v>
      </c>
      <c r="I43" s="14">
        <f>Tavola1!L43/Tavola1!D43</f>
        <v>6.4291920069504779E-2</v>
      </c>
      <c r="J43" s="2">
        <f>Tavola1!L43/Tavola1!F43</f>
        <v>0.23492063492063492</v>
      </c>
      <c r="K43" s="2">
        <f>Tavola1!L43/Tavola1!H43</f>
        <v>2.3870967741935485</v>
      </c>
      <c r="L43" s="2">
        <f>Tavola2!K43/Tavola1!F39</f>
        <v>1.5698587127158554E-2</v>
      </c>
      <c r="M43" s="2">
        <f>Tavola2!K43/Tavola1!H39</f>
        <v>0.13513513513513514</v>
      </c>
    </row>
    <row r="44" spans="1:13" hidden="1" outlineLevel="1" x14ac:dyDescent="0.2">
      <c r="A44" s="4">
        <v>43932</v>
      </c>
      <c r="B44" s="14">
        <f>Tavola1!D44/Tavola1!B44</f>
        <v>6.9967739071240417E-2</v>
      </c>
      <c r="C44" s="14"/>
      <c r="D44" s="14">
        <f>Tavola1!F44/Tavola1!D44</f>
        <v>0.26226734348561759</v>
      </c>
      <c r="E44" s="14">
        <f>Tavola1!G44/Tavola1!D44</f>
        <v>0.23773265651438241</v>
      </c>
      <c r="F44" s="14">
        <f>Tavola1!H44/Tavola1!D44</f>
        <v>2.4534686971235193E-2</v>
      </c>
      <c r="G44" s="14">
        <f>Tavola1!J44/Tavola1!D44</f>
        <v>0.58417935702199664</v>
      </c>
      <c r="H44" s="14">
        <f>Tavola1!K44/Tavola1!D44</f>
        <v>8.8409475465313025E-2</v>
      </c>
      <c r="I44" s="14">
        <f>Tavola1!L44/Tavola1!D44</f>
        <v>6.5143824027072764E-2</v>
      </c>
      <c r="J44" s="2">
        <f>Tavola1!L44/Tavola1!F44</f>
        <v>0.24838709677419354</v>
      </c>
      <c r="K44" s="2">
        <f>Tavola1!L44/Tavola1!H44</f>
        <v>2.6551724137931036</v>
      </c>
      <c r="L44" s="2">
        <f>Tavola2!K44/Tavola1!F40</f>
        <v>9.4488188976377951E-3</v>
      </c>
      <c r="M44" s="2">
        <f>Tavola2!K44/Tavola1!H40</f>
        <v>8.2191780821917804E-2</v>
      </c>
    </row>
    <row r="45" spans="1:13" hidden="1" outlineLevel="1" x14ac:dyDescent="0.2">
      <c r="A45" s="4">
        <v>43933</v>
      </c>
      <c r="B45" s="14">
        <f>Tavola1!D45/Tavola1!B45</f>
        <v>6.6928915729403293E-2</v>
      </c>
      <c r="C45" s="14"/>
      <c r="D45" s="14">
        <f>Tavola1!F45/Tavola1!D45</f>
        <v>0.2504139072847682</v>
      </c>
      <c r="E45" s="14">
        <f>Tavola1!G45/Tavola1!D45</f>
        <v>0.22847682119205298</v>
      </c>
      <c r="F45" s="14">
        <f>Tavola1!H45/Tavola1!D45</f>
        <v>2.1937086092715233E-2</v>
      </c>
      <c r="G45" s="14">
        <f>Tavola1!J45/Tavola1!D45</f>
        <v>0.58981788079470199</v>
      </c>
      <c r="H45" s="14">
        <f>Tavola1!K45/Tavola1!D45</f>
        <v>9.2301324503311258E-2</v>
      </c>
      <c r="I45" s="14">
        <f>Tavola1!L45/Tavola1!D45</f>
        <v>6.7466887417218541E-2</v>
      </c>
      <c r="J45" s="2">
        <f>Tavola1!L45/Tavola1!F45</f>
        <v>0.26942148760330581</v>
      </c>
      <c r="K45" s="2">
        <f>Tavola1!L45/Tavola1!H45</f>
        <v>3.0754716981132075</v>
      </c>
      <c r="L45" s="2">
        <f>Tavola2!K45/Tavola1!F41</f>
        <v>1.4331210191082803E-2</v>
      </c>
      <c r="M45" s="2">
        <f>Tavola2!K45/Tavola1!H41</f>
        <v>0.13846153846153847</v>
      </c>
    </row>
    <row r="46" spans="1:13" hidden="1" outlineLevel="1" x14ac:dyDescent="0.2">
      <c r="A46" s="4">
        <v>43934</v>
      </c>
      <c r="B46" s="14">
        <f>Tavola1!D46/Tavola1!B46</f>
        <v>6.5878695290932973E-2</v>
      </c>
      <c r="C46" s="14"/>
      <c r="D46" s="14">
        <f>Tavola1!F46/Tavola1!D46</f>
        <v>0.24613506916192027</v>
      </c>
      <c r="E46" s="14">
        <f>Tavola1!G46/Tavola1!D46</f>
        <v>0.22538649308380798</v>
      </c>
      <c r="F46" s="14">
        <f>Tavola1!H46/Tavola1!D46</f>
        <v>2.0748576078112285E-2</v>
      </c>
      <c r="G46" s="14">
        <f>Tavola1!J46/Tavola1!D46</f>
        <v>0.58787632221318142</v>
      </c>
      <c r="H46" s="14">
        <f>Tavola1!K46/Tavola1!D46</f>
        <v>9.6419853539462974E-2</v>
      </c>
      <c r="I46" s="14">
        <f>Tavola1!L46/Tavola1!D46</f>
        <v>6.9568755085435308E-2</v>
      </c>
      <c r="J46" s="2">
        <f>Tavola1!L46/Tavola1!F46</f>
        <v>0.28264462809917357</v>
      </c>
      <c r="K46" s="2">
        <f>Tavola1!L46/Tavola1!H46</f>
        <v>3.3529411764705883</v>
      </c>
      <c r="L46" s="2">
        <f>Tavola2!K46/Tavola1!F42</f>
        <v>1.2718600953895072E-2</v>
      </c>
      <c r="M46" s="2">
        <f>Tavola2!K46/Tavola1!H42</f>
        <v>0.12698412698412698</v>
      </c>
    </row>
    <row r="47" spans="1:13" hidden="1" outlineLevel="1" x14ac:dyDescent="0.2">
      <c r="A47" s="4">
        <v>43935</v>
      </c>
      <c r="B47" s="14">
        <f>Tavola1!D47/Tavola1!B47</f>
        <v>6.6029516593183193E-2</v>
      </c>
      <c r="C47" s="14"/>
      <c r="D47" s="14">
        <f>Tavola1!F47/Tavola1!D47</f>
        <v>0.24190323870451819</v>
      </c>
      <c r="E47" s="14">
        <f>Tavola1!G47/Tavola1!D47</f>
        <v>0.22071171531387446</v>
      </c>
      <c r="F47" s="14">
        <f>Tavola1!H47/Tavola1!D47</f>
        <v>2.1191523390643743E-2</v>
      </c>
      <c r="G47" s="14">
        <f>Tavola1!J47/Tavola1!D47</f>
        <v>0.58616553378648539</v>
      </c>
      <c r="H47" s="14">
        <f>Tavola1!K47/Tavola1!D47</f>
        <v>0.10195921631347461</v>
      </c>
      <c r="I47" s="14">
        <f>Tavola1!L47/Tavola1!D47</f>
        <v>6.9972011195521794E-2</v>
      </c>
      <c r="J47" s="2">
        <f>Tavola1!L47/Tavola1!F47</f>
        <v>0.28925619834710742</v>
      </c>
      <c r="K47" s="2">
        <f>Tavola1!L47/Tavola1!H47</f>
        <v>3.3018867924528301</v>
      </c>
      <c r="L47" s="2">
        <f>Tavola2!K47/Tavola1!F43</f>
        <v>6.3492063492063492E-3</v>
      </c>
      <c r="M47" s="2">
        <f>Tavola2!K47/Tavola1!H43</f>
        <v>6.4516129032258063E-2</v>
      </c>
    </row>
    <row r="48" spans="1:13" hidden="1" outlineLevel="1" x14ac:dyDescent="0.2">
      <c r="A48" s="4">
        <v>43936</v>
      </c>
      <c r="B48" s="14">
        <f>Tavola1!D48/Tavola1!B48</f>
        <v>6.358642486266837E-2</v>
      </c>
      <c r="C48" s="14"/>
      <c r="D48" s="14">
        <f>Tavola1!F48/Tavola1!D48</f>
        <v>0.23274161735700197</v>
      </c>
      <c r="E48" s="14">
        <f>Tavola1!G48/Tavola1!D48</f>
        <v>0.21341222879684418</v>
      </c>
      <c r="F48" s="14">
        <f>Tavola1!H48/Tavola1!D48</f>
        <v>1.9329388560157791E-2</v>
      </c>
      <c r="G48" s="14">
        <f>Tavola1!J48/Tavola1!D48</f>
        <v>0.58816568047337281</v>
      </c>
      <c r="H48" s="14">
        <f>Tavola1!K48/Tavola1!D48</f>
        <v>0.1076923076923077</v>
      </c>
      <c r="I48" s="14">
        <f>Tavola1!L48/Tavola1!D48</f>
        <v>7.1400394477317553E-2</v>
      </c>
      <c r="J48" s="2">
        <f>Tavola1!L48/Tavola1!F48</f>
        <v>0.30677966101694915</v>
      </c>
      <c r="K48" s="2">
        <f>Tavola1!L48/Tavola1!H48</f>
        <v>3.693877551020408</v>
      </c>
      <c r="L48" s="2">
        <f>Tavola2!K48/Tavola1!F44</f>
        <v>9.6774193548387101E-3</v>
      </c>
      <c r="M48" s="2">
        <f>Tavola2!K48/Tavola1!H44</f>
        <v>0.10344827586206896</v>
      </c>
    </row>
    <row r="49" spans="1:13" hidden="1" outlineLevel="1" x14ac:dyDescent="0.2">
      <c r="A49" s="4">
        <v>43937</v>
      </c>
      <c r="B49" s="14">
        <f>Tavola1!D49/Tavola1!B49</f>
        <v>6.0818299728805564E-2</v>
      </c>
      <c r="C49" s="14"/>
      <c r="D49" s="14">
        <f>Tavola1!F49/Tavola1!D49</f>
        <v>0.2221791392012408</v>
      </c>
      <c r="E49" s="14">
        <f>Tavola1!G49/Tavola1!D49</f>
        <v>0.2035672741372625</v>
      </c>
      <c r="F49" s="14">
        <f>Tavola1!H49/Tavola1!D49</f>
        <v>1.8611865063978286E-2</v>
      </c>
      <c r="G49" s="14">
        <f>Tavola1!J49/Tavola1!D49</f>
        <v>0.59519193485847233</v>
      </c>
      <c r="H49" s="14">
        <f>Tavola1!K49/Tavola1!D49</f>
        <v>0.11012020162853819</v>
      </c>
      <c r="I49" s="14">
        <f>Tavola1!L49/Tavola1!D49</f>
        <v>7.2508724311748735E-2</v>
      </c>
      <c r="J49" s="2">
        <f>Tavola1!L49/Tavola1!F49</f>
        <v>0.32635253054101221</v>
      </c>
      <c r="K49" s="2">
        <f>Tavola1!L49/Tavola1!H49</f>
        <v>3.8958333333333335</v>
      </c>
      <c r="L49" s="2">
        <f>Tavola2!K49/Tavola1!F45</f>
        <v>9.9173553719008271E-3</v>
      </c>
      <c r="M49" s="2">
        <f>Tavola2!K49/Tavola1!H45</f>
        <v>0.11320754716981132</v>
      </c>
    </row>
    <row r="50" spans="1:13" hidden="1" outlineLevel="1" x14ac:dyDescent="0.2">
      <c r="A50" s="4">
        <v>43938</v>
      </c>
      <c r="B50" s="14">
        <f>Tavola1!D50/Tavola1!B50</f>
        <v>5.8111219339413794E-2</v>
      </c>
      <c r="C50" s="14"/>
      <c r="D50" s="14">
        <f>Tavola1!F50/Tavola1!D50</f>
        <v>0.216</v>
      </c>
      <c r="E50" s="14">
        <f>Tavola1!G50/Tavola1!D50</f>
        <v>0.19847619047619047</v>
      </c>
      <c r="F50" s="14">
        <f>Tavola1!H50/Tavola1!D50</f>
        <v>1.7523809523809525E-2</v>
      </c>
      <c r="G50" s="14">
        <f>Tavola1!J50/Tavola1!D50</f>
        <v>0.59885714285714287</v>
      </c>
      <c r="H50" s="14">
        <f>Tavola1!K50/Tavola1!D50</f>
        <v>0.11276190476190476</v>
      </c>
      <c r="I50" s="14">
        <f>Tavola1!L50/Tavola1!D50</f>
        <v>7.2380952380952379E-2</v>
      </c>
      <c r="J50" s="2">
        <f>Tavola1!L50/Tavola1!F50</f>
        <v>0.33509700176366841</v>
      </c>
      <c r="K50" s="2">
        <f>Tavola1!L50/Tavola1!H50</f>
        <v>4.1304347826086953</v>
      </c>
      <c r="L50" s="2">
        <f>Tavola2!K50/Tavola1!F46</f>
        <v>4.9586776859504135E-3</v>
      </c>
      <c r="M50" s="2">
        <f>Tavola2!K50/Tavola1!H46</f>
        <v>5.8823529411764705E-2</v>
      </c>
    </row>
    <row r="51" spans="1:13" hidden="1" outlineLevel="1" x14ac:dyDescent="0.2">
      <c r="A51" s="4">
        <v>43939</v>
      </c>
      <c r="B51" s="14">
        <f>Tavola1!D51/Tavola1!B51</f>
        <v>5.5999161689196268E-2</v>
      </c>
      <c r="C51" s="14"/>
      <c r="D51" s="14">
        <f>Tavola1!F51/Tavola1!D51</f>
        <v>0.21257485029940121</v>
      </c>
      <c r="E51" s="14">
        <f>Tavola1!G51/Tavola1!D51</f>
        <v>0.19685628742514971</v>
      </c>
      <c r="F51" s="14">
        <f>Tavola1!H51/Tavola1!D51</f>
        <v>1.5718562874251496E-2</v>
      </c>
      <c r="G51" s="14">
        <f>Tavola1!J51/Tavola1!D51</f>
        <v>0.59992514970059885</v>
      </c>
      <c r="H51" s="14">
        <f>Tavola1!K51/Tavola1!D51</f>
        <v>0.11414670658682635</v>
      </c>
      <c r="I51" s="14">
        <f>Tavola1!L51/Tavola1!D51</f>
        <v>7.3353293413173648E-2</v>
      </c>
      <c r="J51" s="2">
        <f>Tavola1!L51/Tavola1!F51</f>
        <v>0.34507042253521125</v>
      </c>
      <c r="K51" s="2">
        <f>Tavola1!L51/Tavola1!H51</f>
        <v>4.666666666666667</v>
      </c>
      <c r="L51" s="2">
        <f>Tavola2!K51/Tavola1!F47</f>
        <v>9.9173553719008271E-3</v>
      </c>
      <c r="M51" s="2">
        <f>Tavola2!K51/Tavola1!H47</f>
        <v>0.11320754716981132</v>
      </c>
    </row>
    <row r="52" spans="1:13" hidden="1" outlineLevel="1" x14ac:dyDescent="0.2">
      <c r="A52" s="4">
        <v>43940</v>
      </c>
      <c r="B52" s="14">
        <f>Tavola1!D52/Tavola1!B52</f>
        <v>5.4588925500281285E-2</v>
      </c>
      <c r="C52" s="14"/>
      <c r="D52" s="14">
        <f>Tavola1!F52/Tavola1!D52</f>
        <v>0.20721383879278615</v>
      </c>
      <c r="E52" s="14">
        <f>Tavola1!G52/Tavola1!D52</f>
        <v>0.19212366580787632</v>
      </c>
      <c r="F52" s="14">
        <f>Tavola1!H52/Tavola1!D52</f>
        <v>1.5090172984909826E-2</v>
      </c>
      <c r="G52" s="14">
        <f>Tavola1!J52/Tavola1!D52</f>
        <v>0.60323886639676116</v>
      </c>
      <c r="H52" s="14">
        <f>Tavola1!K52/Tavola1!D52</f>
        <v>0.1159366948840633</v>
      </c>
      <c r="I52" s="14">
        <f>Tavola1!L52/Tavola1!D52</f>
        <v>7.3610599926389395E-2</v>
      </c>
      <c r="J52" s="2">
        <f>Tavola1!L52/Tavola1!F52</f>
        <v>0.35523978685612789</v>
      </c>
      <c r="K52" s="2">
        <f>Tavola1!L52/Tavola1!H52</f>
        <v>4.8780487804878048</v>
      </c>
      <c r="L52" s="2">
        <f>Tavola2!K52/Tavola1!F48</f>
        <v>6.7796610169491523E-3</v>
      </c>
      <c r="M52" s="2">
        <f>Tavola2!K52/Tavola1!H48</f>
        <v>8.1632653061224483E-2</v>
      </c>
    </row>
    <row r="53" spans="1:13" hidden="1" outlineLevel="1" x14ac:dyDescent="0.2">
      <c r="A53" s="4">
        <v>43941</v>
      </c>
      <c r="B53" s="14">
        <f>Tavola1!D53/Tavola1!B53</f>
        <v>5.3705253732505405E-2</v>
      </c>
      <c r="C53" s="14"/>
      <c r="D53" s="14">
        <f>Tavola1!F53/Tavola1!D53</f>
        <v>0.20478434215295396</v>
      </c>
      <c r="E53" s="14">
        <f>Tavola1!G53/Tavola1!D53</f>
        <v>0.1906487857919536</v>
      </c>
      <c r="F53" s="14">
        <f>Tavola1!H53/Tavola1!D53</f>
        <v>1.4135556361000362E-2</v>
      </c>
      <c r="G53" s="14">
        <f>Tavola1!J53/Tavola1!D53</f>
        <v>0.59623051830373319</v>
      </c>
      <c r="H53" s="14">
        <f>Tavola1!K53/Tavola1!D53</f>
        <v>0.12540775643349039</v>
      </c>
      <c r="I53" s="14">
        <f>Tavola1!L53/Tavola1!D53</f>
        <v>7.3577383109822397E-2</v>
      </c>
      <c r="J53" s="2">
        <f>Tavola1!L53/Tavola1!F53</f>
        <v>0.35929203539823007</v>
      </c>
      <c r="K53" s="2">
        <f>Tavola1!L53/Tavola1!H53</f>
        <v>5.2051282051282053</v>
      </c>
      <c r="L53" s="2">
        <f>Tavola2!K53/Tavola1!F49</f>
        <v>5.235602094240838E-3</v>
      </c>
      <c r="M53" s="2">
        <f>Tavola2!K53/Tavola1!H49</f>
        <v>6.25E-2</v>
      </c>
    </row>
    <row r="54" spans="1:13" hidden="1" outlineLevel="1" x14ac:dyDescent="0.2">
      <c r="A54" s="4">
        <v>43942</v>
      </c>
      <c r="B54" s="14">
        <f>Tavola1!D54/Tavola1!B54</f>
        <v>5.1458442996387924E-2</v>
      </c>
      <c r="C54" s="14"/>
      <c r="D54" s="14">
        <f>Tavola1!F54/Tavola1!D54</f>
        <v>0.19435626102292769</v>
      </c>
      <c r="E54" s="14">
        <f>Tavola1!G54/Tavola1!D54</f>
        <v>0.18130511463844798</v>
      </c>
      <c r="F54" s="14">
        <f>Tavola1!H54/Tavola1!D54</f>
        <v>1.3051146384479718E-2</v>
      </c>
      <c r="G54" s="14">
        <f>Tavola1!J54/Tavola1!D54</f>
        <v>0.60246913580246919</v>
      </c>
      <c r="H54" s="14">
        <f>Tavola1!K54/Tavola1!D54</f>
        <v>0.13051146384479717</v>
      </c>
      <c r="I54" s="14">
        <f>Tavola1!L54/Tavola1!D54</f>
        <v>7.266313932980599E-2</v>
      </c>
      <c r="J54" s="2">
        <f>Tavola1!L54/Tavola1!F54</f>
        <v>0.37386569872958259</v>
      </c>
      <c r="K54" s="2">
        <f>Tavola1!L54/Tavola1!H54</f>
        <v>5.5675675675675675</v>
      </c>
      <c r="L54" s="2">
        <f>Tavola2!K54/Tavola1!F50</f>
        <v>5.2910052910052907E-3</v>
      </c>
      <c r="M54" s="2">
        <f>Tavola2!K54/Tavola1!H50</f>
        <v>6.5217391304347824E-2</v>
      </c>
    </row>
    <row r="55" spans="1:13" hidden="1" outlineLevel="1" x14ac:dyDescent="0.2">
      <c r="A55" s="4">
        <v>43943</v>
      </c>
      <c r="B55" s="14">
        <f>Tavola1!D55/Tavola1!B55</f>
        <v>4.9087379963222773E-2</v>
      </c>
      <c r="C55" s="14"/>
      <c r="D55" s="14">
        <f>Tavola1!F55/Tavola1!D55</f>
        <v>0.18557058619493583</v>
      </c>
      <c r="E55" s="14">
        <f>Tavola1!G55/Tavola1!D55</f>
        <v>0.17343045438779051</v>
      </c>
      <c r="F55" s="14">
        <f>Tavola1!H55/Tavola1!D55</f>
        <v>1.2140131807145335E-2</v>
      </c>
      <c r="G55" s="14">
        <f>Tavola1!J55/Tavola1!D55</f>
        <v>0.6077003121748179</v>
      </c>
      <c r="H55" s="14">
        <f>Tavola1!K55/Tavola1!D55</f>
        <v>0.13458203260492543</v>
      </c>
      <c r="I55" s="14">
        <f>Tavola1!L55/Tavola1!D55</f>
        <v>7.2147069025320851E-2</v>
      </c>
      <c r="J55" s="2">
        <f>Tavola1!L55/Tavola1!F55</f>
        <v>0.38878504672897196</v>
      </c>
      <c r="K55" s="2">
        <f>Tavola1!L55/Tavola1!H55</f>
        <v>5.9428571428571431</v>
      </c>
      <c r="L55" s="2">
        <f>Tavola2!K55/Tavola1!F51</f>
        <v>3.5211267605633804E-3</v>
      </c>
      <c r="M55" s="2">
        <f>Tavola2!K55/Tavola1!H51</f>
        <v>4.7619047619047616E-2</v>
      </c>
    </row>
    <row r="56" spans="1:13" hidden="1" outlineLevel="1" x14ac:dyDescent="0.2">
      <c r="A56" s="4">
        <v>43944</v>
      </c>
      <c r="B56" s="14">
        <f>Tavola1!D56/Tavola1!B56</f>
        <v>4.7079646017699116E-2</v>
      </c>
      <c r="C56" s="14"/>
      <c r="D56" s="14">
        <f>Tavola1!F56/Tavola1!D56</f>
        <v>0.17429938482570062</v>
      </c>
      <c r="E56" s="14">
        <f>Tavola1!G56/Tavola1!D56</f>
        <v>0.16267942583732056</v>
      </c>
      <c r="F56" s="14">
        <f>Tavola1!H56/Tavola1!D56</f>
        <v>1.1619958988380041E-2</v>
      </c>
      <c r="G56" s="14">
        <f>Tavola1!J56/Tavola1!D56</f>
        <v>0.61209842788790159</v>
      </c>
      <c r="H56" s="14">
        <f>Tavola1!K56/Tavola1!D56</f>
        <v>0.14080656185919344</v>
      </c>
      <c r="I56" s="14">
        <f>Tavola1!L56/Tavola1!D56</f>
        <v>7.2795625427204372E-2</v>
      </c>
    </row>
    <row r="57" spans="1:13" hidden="1" outlineLevel="1" x14ac:dyDescent="0.2">
      <c r="A57" s="4">
        <v>43945</v>
      </c>
      <c r="B57" s="14">
        <f>Tavola1!D57/Tavola1!B57</f>
        <v>4.5745415483771965E-2</v>
      </c>
      <c r="C57" s="14"/>
      <c r="D57" s="14">
        <f>Tavola1!F57/Tavola1!D57</f>
        <v>0.16538074471653808</v>
      </c>
      <c r="E57" s="14">
        <f>Tavola1!G57/Tavola1!D57</f>
        <v>0.15464609191546461</v>
      </c>
      <c r="F57" s="14">
        <f>Tavola1!H57/Tavola1!D57</f>
        <v>1.0734652801073465E-2</v>
      </c>
      <c r="G57" s="14">
        <f>Tavola1!J57/Tavola1!D57</f>
        <v>0.61288158336128817</v>
      </c>
      <c r="H57" s="14">
        <f>Tavola1!K57/Tavola1!D57</f>
        <v>0.1486078497148608</v>
      </c>
      <c r="I57" s="14">
        <f>Tavola1!L57/Tavola1!D57</f>
        <v>7.3129822207312983E-2</v>
      </c>
    </row>
    <row r="58" spans="1:13" hidden="1" outlineLevel="1" x14ac:dyDescent="0.2">
      <c r="A58" s="4">
        <v>43946</v>
      </c>
      <c r="B58" s="14">
        <f>Tavola1!D58/Tavola1!B58</f>
        <v>4.4248435920352817E-2</v>
      </c>
      <c r="C58" s="14"/>
      <c r="D58" s="14">
        <f>Tavola1!F58/Tavola1!D58</f>
        <v>0.16059602649006621</v>
      </c>
      <c r="E58" s="14">
        <f>Tavola1!G58/Tavola1!D58</f>
        <v>0.14966887417218544</v>
      </c>
      <c r="F58" s="14">
        <f>Tavola1!H58/Tavola1!D58</f>
        <v>1.0927152317880795E-2</v>
      </c>
      <c r="G58" s="14">
        <f>Tavola1!J58/Tavola1!D58</f>
        <v>0.59172185430463575</v>
      </c>
      <c r="H58" s="14">
        <f>Tavola1!K58/Tavola1!D58</f>
        <v>0.17350993377483442</v>
      </c>
      <c r="I58" s="14">
        <f>Tavola1!L58/Tavola1!D58</f>
        <v>7.4172185430463583E-2</v>
      </c>
    </row>
    <row r="59" spans="1:13" hidden="1" outlineLevel="1" x14ac:dyDescent="0.2">
      <c r="A59" s="4">
        <v>43947</v>
      </c>
      <c r="B59" s="14">
        <f>Tavola1!D59/Tavola1!B59</f>
        <v>4.3578112518543877E-2</v>
      </c>
      <c r="C59" s="14"/>
      <c r="D59" s="14">
        <f>Tavola1!F59/Tavola1!D59</f>
        <v>0.15646481178396071</v>
      </c>
      <c r="E59" s="14">
        <f>Tavola1!G59/Tavola1!D59</f>
        <v>0.14566284779050737</v>
      </c>
      <c r="F59" s="14">
        <f>Tavola1!H59/Tavola1!D59</f>
        <v>1.0801963993453356E-2</v>
      </c>
      <c r="G59" s="14">
        <f>Tavola1!J59/Tavola1!D59</f>
        <v>0.53322422258592472</v>
      </c>
      <c r="H59" s="14">
        <f>Tavola1!K59/Tavola1!D59</f>
        <v>0.23567921440261866</v>
      </c>
      <c r="I59" s="14">
        <f>Tavola1!L59/Tavola1!D59</f>
        <v>7.4631751227495907E-2</v>
      </c>
    </row>
    <row r="60" spans="1:13" hidden="1" outlineLevel="1" x14ac:dyDescent="0.2">
      <c r="A60" s="4">
        <v>43948</v>
      </c>
      <c r="B60" s="14">
        <f>Tavola1!D60/Tavola1!B60</f>
        <v>4.3665958952583156E-2</v>
      </c>
      <c r="C60" s="14"/>
      <c r="D60" s="14">
        <f>Tavola1!F60/Tavola1!D60</f>
        <v>0.1539708265802269</v>
      </c>
      <c r="E60" s="14">
        <f>Tavola1!G60/Tavola1!D60</f>
        <v>0.14262560777957861</v>
      </c>
      <c r="F60" s="14">
        <f>Tavola1!H60/Tavola1!D60</f>
        <v>1.1345218800648298E-2</v>
      </c>
      <c r="G60" s="14">
        <f>Tavola1!J60/Tavola1!D60</f>
        <v>0.5341977309562399</v>
      </c>
      <c r="H60" s="14">
        <f>Tavola1!K60/Tavola1!D60</f>
        <v>0.23695299837925446</v>
      </c>
      <c r="I60" s="14">
        <f>Tavola1!L60/Tavola1!D60</f>
        <v>7.4878444084278767E-2</v>
      </c>
    </row>
    <row r="61" spans="1:13" hidden="1" outlineLevel="1" x14ac:dyDescent="0.2">
      <c r="A61" s="4">
        <v>43949</v>
      </c>
      <c r="B61" s="14">
        <f>Tavola1!D61/Tavola1!B61</f>
        <v>4.2735042735042736E-2</v>
      </c>
      <c r="C61" s="14"/>
      <c r="D61" s="14">
        <f>Tavola1!F61/Tavola1!D61</f>
        <v>0.14807692307692308</v>
      </c>
      <c r="E61" s="14">
        <f>Tavola1!G61/Tavola1!D61</f>
        <v>0.13717948717948719</v>
      </c>
      <c r="F61" s="14">
        <f>Tavola1!H61/Tavola1!D61</f>
        <v>1.0897435897435897E-2</v>
      </c>
      <c r="G61" s="14">
        <f>Tavola1!J61/Tavola1!D61</f>
        <v>0.53878205128205126</v>
      </c>
      <c r="H61" s="14">
        <f>Tavola1!K61/Tavola1!D61</f>
        <v>0.23878205128205129</v>
      </c>
      <c r="I61" s="14">
        <f>Tavola1!L61/Tavola1!D61</f>
        <v>7.4358974358974358E-2</v>
      </c>
    </row>
    <row r="62" spans="1:13" hidden="1" outlineLevel="1" x14ac:dyDescent="0.2">
      <c r="A62" s="4">
        <v>43950</v>
      </c>
      <c r="B62" s="14">
        <f>Tavola1!D62/Tavola1!B62</f>
        <v>4.1666666666666664E-2</v>
      </c>
      <c r="C62" s="14"/>
      <c r="D62" s="14">
        <f>Tavola1!F62/Tavola1!D62</f>
        <v>0.1429936305732484</v>
      </c>
      <c r="E62" s="14">
        <f>Tavola1!G62/Tavola1!D62</f>
        <v>0.1321656050955414</v>
      </c>
      <c r="F62" s="14">
        <f>Tavola1!H62/Tavola1!D62</f>
        <v>1.0828025477707006E-2</v>
      </c>
      <c r="G62" s="14">
        <f>Tavola1!J62/Tavola1!D62</f>
        <v>0.54012738853503184</v>
      </c>
      <c r="H62" s="14">
        <f>Tavola1!K62/Tavola1!D62</f>
        <v>0.24299363057324841</v>
      </c>
      <c r="I62" s="14">
        <f>Tavola1!L62/Tavola1!D62</f>
        <v>7.3885350318471335E-2</v>
      </c>
    </row>
    <row r="63" spans="1:13" hidden="1" outlineLevel="1" x14ac:dyDescent="0.2">
      <c r="A63" s="4">
        <v>43951</v>
      </c>
      <c r="B63" s="14">
        <f>Tavola1!D63/Tavola1!B63</f>
        <v>3.9739421857937218E-2</v>
      </c>
      <c r="C63" s="14"/>
      <c r="D63" s="14">
        <f>Tavola1!F63/Tavola1!D63</f>
        <v>0.13929248262792165</v>
      </c>
      <c r="E63" s="14">
        <f>Tavola1!G63/Tavola1!D63</f>
        <v>0.12886923562855337</v>
      </c>
      <c r="F63" s="14">
        <f>Tavola1!H63/Tavola1!D63</f>
        <v>1.0423246999368288E-2</v>
      </c>
      <c r="G63" s="14">
        <f>Tavola1!J63/Tavola1!D63</f>
        <v>0.54200884396715099</v>
      </c>
      <c r="H63" s="14">
        <f>Tavola1!K63/Tavola1!D63</f>
        <v>0.24447252053063803</v>
      </c>
      <c r="I63" s="14">
        <f>Tavola1!L63/Tavola1!D63</f>
        <v>7.4226152874289325E-2</v>
      </c>
    </row>
    <row r="64" spans="1:13" hidden="1" outlineLevel="1" x14ac:dyDescent="0.2">
      <c r="A64" s="4">
        <v>43952</v>
      </c>
      <c r="B64" s="14">
        <f>Tavola1!D64/Tavola1!B64</f>
        <v>3.8546946657011825E-2</v>
      </c>
      <c r="C64" s="14"/>
      <c r="D64" s="14">
        <f>Tavola1!F64/Tavola1!D64</f>
        <v>0.1343143393863494</v>
      </c>
      <c r="E64" s="14">
        <f>Tavola1!G64/Tavola1!D64</f>
        <v>0.12492172824045085</v>
      </c>
      <c r="F64" s="14">
        <f>Tavola1!H64/Tavola1!D64</f>
        <v>9.3926111458985592E-3</v>
      </c>
      <c r="G64" s="14">
        <f>Tavola1!J64/Tavola1!D64</f>
        <v>0.54539762053850971</v>
      </c>
      <c r="H64" s="14">
        <f>Tavola1!K64/Tavola1!D64</f>
        <v>0.24608641202254228</v>
      </c>
      <c r="I64" s="14">
        <f>Tavola1!L64/Tavola1!D64</f>
        <v>7.4201628052598625E-2</v>
      </c>
    </row>
    <row r="65" spans="1:9" hidden="1" outlineLevel="1" x14ac:dyDescent="0.2">
      <c r="A65" s="4">
        <v>43953</v>
      </c>
      <c r="B65" s="14">
        <f>Tavola1!D65/Tavola1!B65</f>
        <v>3.8090383156297418E-2</v>
      </c>
      <c r="C65" s="14"/>
      <c r="D65" s="14">
        <f>Tavola1!F65/Tavola1!D65</f>
        <v>0.13258636788048553</v>
      </c>
      <c r="E65" s="14">
        <f>Tavola1!G65/Tavola1!D65</f>
        <v>0.12324929971988796</v>
      </c>
      <c r="F65" s="14">
        <f>Tavola1!H65/Tavola1!D65</f>
        <v>9.3370681605975722E-3</v>
      </c>
      <c r="G65" s="14">
        <f>Tavola1!J65/Tavola1!D65</f>
        <v>0.54777466542172426</v>
      </c>
      <c r="H65" s="14">
        <f>Tavola1!K65/Tavola1!D65</f>
        <v>0.24494242141300965</v>
      </c>
      <c r="I65" s="14">
        <f>Tavola1!L65/Tavola1!D65</f>
        <v>7.4696545284780577E-2</v>
      </c>
    </row>
    <row r="66" spans="1:9" hidden="1" outlineLevel="1" x14ac:dyDescent="0.2">
      <c r="A66" s="4">
        <v>43954</v>
      </c>
      <c r="B66" s="14">
        <f>Tavola1!D66/Tavola1!B66</f>
        <v>3.7694142283753125E-2</v>
      </c>
      <c r="C66" s="14"/>
      <c r="D66" s="14">
        <f>Tavola1!F66/Tavola1!D66</f>
        <v>0.12716049382716049</v>
      </c>
      <c r="E66" s="14">
        <f>Tavola1!G66/Tavola1!D66</f>
        <v>0.11820987654320987</v>
      </c>
      <c r="F66" s="14">
        <f>Tavola1!H66/Tavola1!D66</f>
        <v>8.9506172839506175E-3</v>
      </c>
      <c r="G66" s="14">
        <f>Tavola1!J66/Tavola1!D66</f>
        <v>0.55277777777777781</v>
      </c>
      <c r="H66" s="14">
        <f>Tavola1!K66/Tavola1!D66</f>
        <v>0.24537037037037038</v>
      </c>
      <c r="I66" s="14">
        <f>Tavola1!L66/Tavola1!D66</f>
        <v>7.4691358024691359E-2</v>
      </c>
    </row>
    <row r="67" spans="1:9" hidden="1" outlineLevel="1" x14ac:dyDescent="0.2">
      <c r="A67" s="4">
        <v>43955</v>
      </c>
      <c r="B67" s="14">
        <f>Tavola1!D67/Tavola1!B67</f>
        <v>3.7342541816763414E-2</v>
      </c>
      <c r="C67" s="14"/>
      <c r="D67" s="14">
        <f>Tavola1!F67/Tavola1!D67</f>
        <v>0.12380952380952381</v>
      </c>
      <c r="E67" s="14">
        <f>Tavola1!G67/Tavola1!D67</f>
        <v>0.11551459293394778</v>
      </c>
      <c r="F67" s="14">
        <f>Tavola1!H67/Tavola1!D67</f>
        <v>8.2949308755760377E-3</v>
      </c>
      <c r="G67" s="14">
        <f>Tavola1!J67/Tavola1!D67</f>
        <v>0.55268817204301079</v>
      </c>
      <c r="H67" s="14">
        <f>Tavola1!K67/Tavola1!D67</f>
        <v>0.24854070660522273</v>
      </c>
      <c r="I67" s="14">
        <f>Tavola1!L67/Tavola1!D67</f>
        <v>7.49615975422427E-2</v>
      </c>
    </row>
    <row r="68" spans="1:9" hidden="1" outlineLevel="1" x14ac:dyDescent="0.2">
      <c r="A68" s="4">
        <v>43956</v>
      </c>
      <c r="B68" s="14">
        <f>Tavola1!D68/Tavola1!B68</f>
        <v>3.5780781109675155E-2</v>
      </c>
      <c r="C68" s="14"/>
      <c r="D68" s="14">
        <f>Tavola1!F68/Tavola1!D68</f>
        <v>0.12029384756657484</v>
      </c>
      <c r="E68" s="14">
        <f>Tavola1!G68/Tavola1!D68</f>
        <v>0.11233547597183961</v>
      </c>
      <c r="F68" s="14">
        <f>Tavola1!H68/Tavola1!D68</f>
        <v>7.9583715947352304E-3</v>
      </c>
      <c r="G68" s="14">
        <f>Tavola1!J68/Tavola1!D68</f>
        <v>0.55371900826446285</v>
      </c>
      <c r="H68" s="14">
        <f>Tavola1!K68/Tavola1!D68</f>
        <v>0.25038261401897766</v>
      </c>
      <c r="I68" s="14">
        <f>Tavola1!L68/Tavola1!D68</f>
        <v>7.5604530149984694E-2</v>
      </c>
    </row>
    <row r="69" spans="1:9" hidden="1" outlineLevel="1" x14ac:dyDescent="0.2">
      <c r="A69" s="4">
        <v>43957</v>
      </c>
      <c r="B69" s="14">
        <f>Tavola1!D69/Tavola1!B69</f>
        <v>3.5279949246766092E-2</v>
      </c>
      <c r="C69" s="14"/>
      <c r="D69" s="14">
        <f>Tavola1!F69/Tavola1!D69</f>
        <v>0.11703748857055776</v>
      </c>
      <c r="E69" s="14">
        <f>Tavola1!G69/Tavola1!D69</f>
        <v>0.10941786040841207</v>
      </c>
      <c r="F69" s="14">
        <f>Tavola1!H69/Tavola1!D69</f>
        <v>7.6196281621456873E-3</v>
      </c>
      <c r="G69" s="14">
        <f>Tavola1!J69/Tavola1!D69</f>
        <v>0.55379457482474859</v>
      </c>
      <c r="H69" s="14">
        <f>Tavola1!K69/Tavola1!D69</f>
        <v>0.25297165498323682</v>
      </c>
      <c r="I69" s="14">
        <f>Tavola1!L69/Tavola1!D69</f>
        <v>7.6196281621456877E-2</v>
      </c>
    </row>
    <row r="70" spans="1:9" hidden="1" outlineLevel="1" x14ac:dyDescent="0.2">
      <c r="A70" s="4">
        <v>43958</v>
      </c>
      <c r="B70" s="14">
        <f>Tavola1!D70/Tavola1!B70</f>
        <v>3.4359161920685513E-2</v>
      </c>
      <c r="C70" s="14"/>
      <c r="D70" s="14">
        <f>Tavola1!F70/Tavola1!D70</f>
        <v>0.11253041362530414</v>
      </c>
      <c r="E70" s="14">
        <f>Tavola1!G70/Tavola1!D70</f>
        <v>0.10614355231143552</v>
      </c>
      <c r="F70" s="14">
        <f>Tavola1!H70/Tavola1!D70</f>
        <v>6.3868613138686131E-3</v>
      </c>
      <c r="G70" s="14">
        <f>Tavola1!J70/Tavola1!D70</f>
        <v>0.53436739659367394</v>
      </c>
      <c r="H70" s="14">
        <f>Tavola1!K70/Tavola1!D70</f>
        <v>0.27676399026763993</v>
      </c>
      <c r="I70" s="14">
        <f>Tavola1!L70/Tavola1!D70</f>
        <v>7.6338199513381999E-2</v>
      </c>
    </row>
    <row r="71" spans="1:9" hidden="1" outlineLevel="1" x14ac:dyDescent="0.2">
      <c r="A71" s="4">
        <v>43959</v>
      </c>
      <c r="B71" s="14">
        <f>Tavola1!D71/Tavola1!B71</f>
        <v>3.3441055201547956E-2</v>
      </c>
      <c r="C71" s="14"/>
      <c r="D71" s="14">
        <f>Tavola1!F71/Tavola1!D71</f>
        <v>9.9666767646167831E-2</v>
      </c>
      <c r="E71" s="14">
        <f>Tavola1!G71/Tavola1!D71</f>
        <v>9.3910936079975763E-2</v>
      </c>
      <c r="F71" s="14">
        <f>Tavola1!H71/Tavola1!D71</f>
        <v>5.7558315661920632E-3</v>
      </c>
      <c r="G71" s="14">
        <f>Tavola1!J71/Tavola1!D71</f>
        <v>0.54468342926385949</v>
      </c>
      <c r="H71" s="14">
        <f>Tavola1!K71/Tavola1!D71</f>
        <v>0.27900636170857318</v>
      </c>
      <c r="I71" s="14">
        <f>Tavola1!L71/Tavola1!D71</f>
        <v>7.6643441381399571E-2</v>
      </c>
    </row>
    <row r="72" spans="1:9" hidden="1" outlineLevel="1" x14ac:dyDescent="0.2">
      <c r="A72" s="4">
        <v>43960</v>
      </c>
      <c r="B72" s="14">
        <f>Tavola1!D72/Tavola1!B72</f>
        <v>3.2624965533540787E-2</v>
      </c>
      <c r="C72" s="14"/>
      <c r="D72" s="14">
        <f>Tavola1!F72/Tavola1!D72</f>
        <v>8.8741322064594022E-2</v>
      </c>
      <c r="E72" s="14">
        <f>Tavola1!G72/Tavola1!D72</f>
        <v>8.36100211288862E-2</v>
      </c>
      <c r="F72" s="14">
        <f>Tavola1!H72/Tavola1!D72</f>
        <v>5.1313009357078177E-3</v>
      </c>
      <c r="G72" s="14">
        <f>Tavola1!J72/Tavola1!D72</f>
        <v>0.53908843948083307</v>
      </c>
      <c r="H72" s="14">
        <f>Tavola1!K72/Tavola1!D72</f>
        <v>0.29489888318744339</v>
      </c>
      <c r="I72" s="14">
        <f>Tavola1!L72/Tavola1!D72</f>
        <v>7.7271355267129485E-2</v>
      </c>
    </row>
    <row r="73" spans="1:9" hidden="1" outlineLevel="1" x14ac:dyDescent="0.2">
      <c r="A73" s="4">
        <v>43961</v>
      </c>
      <c r="B73" s="14">
        <f>Tavola1!D73/Tavola1!B73</f>
        <v>3.2489282540550571E-2</v>
      </c>
      <c r="C73" s="14"/>
      <c r="D73" s="14">
        <f>Tavola1!F73/Tavola1!D73</f>
        <v>8.6865043582807333E-2</v>
      </c>
      <c r="E73" s="14">
        <f>Tavola1!G73/Tavola1!D73</f>
        <v>8.2055906221821462E-2</v>
      </c>
      <c r="F73" s="14">
        <f>Tavola1!H73/Tavola1!D73</f>
        <v>4.8091373609858729E-3</v>
      </c>
      <c r="G73" s="14">
        <f>Tavola1!J73/Tavola1!D73</f>
        <v>0.53501653140967842</v>
      </c>
      <c r="H73" s="14">
        <f>Tavola1!K73/Tavola1!D73</f>
        <v>0.30117222723174031</v>
      </c>
      <c r="I73" s="14">
        <f>Tavola1!L73/Tavola1!D73</f>
        <v>7.6946197775773967E-2</v>
      </c>
    </row>
    <row r="74" spans="1:9" hidden="1" outlineLevel="1" x14ac:dyDescent="0.2">
      <c r="A74" s="4">
        <v>43962</v>
      </c>
      <c r="B74" s="14">
        <f>Tavola1!D74/Tavola1!B74</f>
        <v>3.2375356332538248E-2</v>
      </c>
      <c r="C74" s="14"/>
      <c r="D74" s="14">
        <f>Tavola1!F74/Tavola1!D74</f>
        <v>8.5953878406708595E-2</v>
      </c>
      <c r="E74" s="14">
        <f>Tavola1!G74/Tavola1!D74</f>
        <v>8.1162024558250973E-2</v>
      </c>
      <c r="F74" s="14">
        <f>Tavola1!H74/Tavola1!D74</f>
        <v>4.7918538484576223E-3</v>
      </c>
      <c r="G74" s="14">
        <f>Tavola1!J74/Tavola1!D74</f>
        <v>0.5315962863132675</v>
      </c>
      <c r="H74" s="14">
        <f>Tavola1!K74/Tavola1!D74</f>
        <v>0.3054806828391734</v>
      </c>
      <c r="I74" s="14">
        <f>Tavola1!L74/Tavola1!D74</f>
        <v>7.696915244085055E-2</v>
      </c>
    </row>
    <row r="75" spans="1:9" hidden="1" outlineLevel="1" x14ac:dyDescent="0.2">
      <c r="A75" s="4">
        <v>43963</v>
      </c>
      <c r="B75" s="14">
        <f>Tavola1!D75/Tavola1!B75</f>
        <v>3.183294133330794E-2</v>
      </c>
      <c r="C75" s="14"/>
      <c r="D75" s="14">
        <f>Tavola1!F75/Tavola1!D75</f>
        <v>7.4483996410409814E-2</v>
      </c>
      <c r="E75" s="14">
        <f>Tavola1!G75/Tavola1!D75</f>
        <v>6.9997008674842959E-2</v>
      </c>
      <c r="F75" s="14">
        <f>Tavola1!H75/Tavola1!D75</f>
        <v>4.4869877355668561E-3</v>
      </c>
      <c r="G75" s="14">
        <f>Tavola1!J75/Tavola1!D75</f>
        <v>0.49715824110080764</v>
      </c>
      <c r="H75" s="14">
        <f>Tavola1!K75/Tavola1!D75</f>
        <v>0.35028417588991922</v>
      </c>
      <c r="I75" s="14">
        <f>Tavola1!L75/Tavola1!D75</f>
        <v>7.8073586598863293E-2</v>
      </c>
    </row>
    <row r="76" spans="1:9" hidden="1" outlineLevel="1" x14ac:dyDescent="0.2">
      <c r="A76" s="4">
        <v>43964</v>
      </c>
      <c r="B76" s="14">
        <f>Tavola1!D76/Tavola1!B76</f>
        <v>3.1058143734200072E-2</v>
      </c>
      <c r="C76" s="14"/>
      <c r="D76" s="14">
        <f>Tavola1!F76/Tavola1!D76</f>
        <v>6.7084078711985684E-2</v>
      </c>
      <c r="E76" s="14">
        <f>Tavola1!G76/Tavola1!D76</f>
        <v>6.3208109719737629E-2</v>
      </c>
      <c r="F76" s="14">
        <f>Tavola1!H76/Tavola1!D76</f>
        <v>3.875968992248062E-3</v>
      </c>
      <c r="G76" s="14">
        <f>Tavola1!J76/Tavola1!D76</f>
        <v>0.49612403100775193</v>
      </c>
      <c r="H76" s="14">
        <f>Tavola1!K76/Tavola1!D76</f>
        <v>0.35867620751341683</v>
      </c>
      <c r="I76" s="14">
        <f>Tavola1!L76/Tavola1!D76</f>
        <v>7.8115682766845551E-2</v>
      </c>
    </row>
    <row r="77" spans="1:9" hidden="1" outlineLevel="1" x14ac:dyDescent="0.2">
      <c r="A77" s="4">
        <v>43965</v>
      </c>
      <c r="B77" s="14">
        <f>Tavola1!D77/Tavola1!B77</f>
        <v>3.0286943142247856E-2</v>
      </c>
      <c r="C77" s="14"/>
      <c r="D77" s="14">
        <f>Tavola1!F77/Tavola1!D77</f>
        <v>6.387403446226976E-2</v>
      </c>
      <c r="E77" s="14">
        <f>Tavola1!G77/Tavola1!D77</f>
        <v>6.0308972073677955E-2</v>
      </c>
      <c r="F77" s="14">
        <f>Tavola1!H77/Tavola1!D77</f>
        <v>3.5650623885918001E-3</v>
      </c>
      <c r="G77" s="14">
        <f>Tavola1!J77/Tavola1!D77</f>
        <v>0.48692810457516339</v>
      </c>
      <c r="H77" s="14">
        <f>Tavola1!K77/Tavola1!D77</f>
        <v>0.3710635769459299</v>
      </c>
      <c r="I77" s="14">
        <f>Tavola1!L77/Tavola1!D77</f>
        <v>7.7837195484254301E-2</v>
      </c>
    </row>
    <row r="78" spans="1:9" hidden="1" outlineLevel="1" x14ac:dyDescent="0.2">
      <c r="A78" s="4">
        <v>43966</v>
      </c>
      <c r="B78" s="14">
        <f>Tavola1!D78/Tavola1!B78</f>
        <v>2.9877179466744591E-2</v>
      </c>
      <c r="C78" s="14"/>
      <c r="D78" s="14">
        <f>Tavola1!F78/Tavola1!D78</f>
        <v>6.194427978660344E-2</v>
      </c>
      <c r="E78" s="14">
        <f>Tavola1!G78/Tavola1!D78</f>
        <v>5.8684054534676941E-2</v>
      </c>
      <c r="F78" s="14">
        <f>Tavola1!H78/Tavola1!D78</f>
        <v>3.2602252519264969E-3</v>
      </c>
      <c r="G78" s="14">
        <f>Tavola1!J78/Tavola1!D78</f>
        <v>0.45969176052163602</v>
      </c>
      <c r="H78" s="14">
        <f>Tavola1!K78/Tavola1!D78</f>
        <v>0.40041493775933612</v>
      </c>
      <c r="I78" s="14">
        <f>Tavola1!L78/Tavola1!D78</f>
        <v>7.7949021932424423E-2</v>
      </c>
    </row>
    <row r="79" spans="1:9" hidden="1" outlineLevel="1" x14ac:dyDescent="0.2">
      <c r="A79" s="4">
        <v>43967</v>
      </c>
      <c r="B79" s="14">
        <f>Tavola1!D79/Tavola1!B79</f>
        <v>2.9418160625592583E-2</v>
      </c>
      <c r="C79" s="14"/>
      <c r="D79" s="14">
        <f>Tavola1!F79/Tavola1!D79</f>
        <v>5.0561797752808987E-2</v>
      </c>
      <c r="E79" s="14">
        <f>Tavola1!G79/Tavola1!D79</f>
        <v>4.7013601419278531E-2</v>
      </c>
      <c r="F79" s="14">
        <f>Tavola1!H79/Tavola1!D79</f>
        <v>3.5481963335304554E-3</v>
      </c>
      <c r="G79" s="14">
        <f>Tavola1!J79/Tavola1!D79</f>
        <v>0.43997634535777647</v>
      </c>
      <c r="H79" s="14">
        <f>Tavola1!K79/Tavola1!D79</f>
        <v>0.43110585452395034</v>
      </c>
      <c r="I79" s="14">
        <f>Tavola1!L79/Tavola1!D79</f>
        <v>7.8356002365464222E-2</v>
      </c>
    </row>
    <row r="80" spans="1:9" hidden="1" outlineLevel="1" x14ac:dyDescent="0.2">
      <c r="A80" s="4">
        <v>43968</v>
      </c>
      <c r="B80" s="14">
        <f>Tavola1!D80/Tavola1!B80</f>
        <v>2.8852213308807249E-2</v>
      </c>
      <c r="C80" s="14"/>
      <c r="D80" s="14">
        <f>Tavola1!F80/Tavola1!D80</f>
        <v>4.6635182998819365E-2</v>
      </c>
      <c r="E80" s="14">
        <f>Tavola1!G80/Tavola1!D80</f>
        <v>4.2798110979929159E-2</v>
      </c>
      <c r="F80" s="14">
        <f>Tavola1!H80/Tavola1!D80</f>
        <v>3.8370720188902006E-3</v>
      </c>
      <c r="G80" s="14">
        <f>Tavola1!J80/Tavola1!D80</f>
        <v>0.41233766233766234</v>
      </c>
      <c r="H80" s="14">
        <f>Tavola1!K80/Tavola1!D80</f>
        <v>0.46221959858323497</v>
      </c>
      <c r="I80" s="14">
        <f>Tavola1!L80/Tavola1!D80</f>
        <v>7.880755608028335E-2</v>
      </c>
    </row>
    <row r="81" spans="1:9" hidden="1" outlineLevel="1" x14ac:dyDescent="0.2">
      <c r="A81" s="4">
        <v>43969</v>
      </c>
      <c r="B81" s="14">
        <f>Tavola1!D81/Tavola1!B81</f>
        <v>2.8563255622207826E-2</v>
      </c>
      <c r="C81" s="14"/>
      <c r="D81" s="14">
        <f>Tavola1!F81/Tavola1!D81</f>
        <v>4.4182621502209134E-2</v>
      </c>
      <c r="E81" s="14">
        <f>Tavola1!G81/Tavola1!D81</f>
        <v>4.0353460972017675E-2</v>
      </c>
      <c r="F81" s="14">
        <f>Tavola1!H81/Tavola1!D81</f>
        <v>3.8291605301914579E-3</v>
      </c>
      <c r="G81" s="14">
        <f>Tavola1!J81/Tavola1!D81</f>
        <v>0.40913107511045654</v>
      </c>
      <c r="H81" s="14">
        <f>Tavola1!K81/Tavola1!D81</f>
        <v>0.46804123711340206</v>
      </c>
      <c r="I81" s="14">
        <f>Tavola1!L81/Tavola1!D81</f>
        <v>7.8645066273932251E-2</v>
      </c>
    </row>
    <row r="82" spans="1:9" hidden="1" outlineLevel="1" x14ac:dyDescent="0.2">
      <c r="A82" s="4">
        <v>43970</v>
      </c>
      <c r="B82" s="14">
        <f>Tavola1!D82/Tavola1!B82</f>
        <v>2.7884300229432973E-2</v>
      </c>
      <c r="C82" s="14"/>
      <c r="D82" s="14">
        <f>Tavola1!F82/Tavola1!D82</f>
        <v>4.0258595357037907E-2</v>
      </c>
      <c r="E82" s="14">
        <f>Tavola1!G82/Tavola1!D82</f>
        <v>3.6732295033793709E-2</v>
      </c>
      <c r="F82" s="14">
        <f>Tavola1!H82/Tavola1!D82</f>
        <v>3.5263003232441962E-3</v>
      </c>
      <c r="G82" s="14">
        <f>Tavola1!J82/Tavola1!D82</f>
        <v>0.40758154569497501</v>
      </c>
      <c r="H82" s="14">
        <f>Tavola1!K82/Tavola1!D82</f>
        <v>0.47340581839553336</v>
      </c>
      <c r="I82" s="14">
        <f>Tavola1!L82/Tavola1!D82</f>
        <v>7.8754040552453719E-2</v>
      </c>
    </row>
    <row r="83" spans="1:9" hidden="1" outlineLevel="1" x14ac:dyDescent="0.2">
      <c r="A83" s="4">
        <v>43971</v>
      </c>
      <c r="B83" s="14">
        <f>Tavola1!D83/Tavola1!B83</f>
        <v>2.7603117185793013E-2</v>
      </c>
      <c r="C83" s="14"/>
      <c r="D83" s="14">
        <f>Tavola1!F83/Tavola1!D83</f>
        <v>3.7818821459982409E-2</v>
      </c>
      <c r="E83" s="14">
        <f>Tavola1!G83/Tavola1!D83</f>
        <v>3.4593960715332744E-2</v>
      </c>
      <c r="F83" s="14">
        <f>Tavola1!H83/Tavola1!D83</f>
        <v>3.2248607446496626E-3</v>
      </c>
      <c r="G83" s="14">
        <f>Tavola1!J83/Tavola1!D83</f>
        <v>0.40867780709469365</v>
      </c>
      <c r="H83" s="14">
        <f>Tavola1!K83/Tavola1!D83</f>
        <v>0.47493403693931396</v>
      </c>
      <c r="I83" s="14">
        <f>Tavola1!L83/Tavola1!D83</f>
        <v>7.8569334506009975E-2</v>
      </c>
    </row>
    <row r="84" spans="1:9" hidden="1" outlineLevel="1" x14ac:dyDescent="0.2">
      <c r="A84" s="4">
        <v>43972</v>
      </c>
      <c r="B84" s="14">
        <f>Tavola1!D84/Tavola1!B84</f>
        <v>2.6831987938562049E-2</v>
      </c>
      <c r="C84" s="14"/>
      <c r="D84" s="14">
        <f>Tavola1!F84/Tavola1!D84</f>
        <v>3.4533216271583261E-2</v>
      </c>
      <c r="E84" s="14">
        <f>Tavola1!G84/Tavola1!D84</f>
        <v>3.1314018144571264E-2</v>
      </c>
      <c r="F84" s="14">
        <f>Tavola1!H84/Tavola1!D84</f>
        <v>3.2191981270119989E-3</v>
      </c>
      <c r="G84" s="14">
        <f>Tavola1!J84/Tavola1!D84</f>
        <v>0.4108867427568042</v>
      </c>
      <c r="H84" s="14">
        <f>Tavola1!K84/Tavola1!D84</f>
        <v>0.4761486684225929</v>
      </c>
      <c r="I84" s="14">
        <f>Tavola1!L84/Tavola1!D84</f>
        <v>7.8431372549019607E-2</v>
      </c>
    </row>
    <row r="85" spans="1:9" hidden="1" outlineLevel="1" x14ac:dyDescent="0.2">
      <c r="A85" s="4">
        <v>43973</v>
      </c>
      <c r="B85" s="14">
        <f>Tavola1!D85/Tavola1!B85</f>
        <v>2.6431071381662816E-2</v>
      </c>
      <c r="C85" s="14"/>
      <c r="D85" s="14">
        <f>Tavola1!F85/Tavola1!D85</f>
        <v>3.3031277404267756E-2</v>
      </c>
      <c r="E85" s="14">
        <f>Tavola1!G85/Tavola1!D85</f>
        <v>3.0108155510084771E-2</v>
      </c>
      <c r="F85" s="14">
        <f>Tavola1!H85/Tavola1!D85</f>
        <v>2.9231218941829875E-3</v>
      </c>
      <c r="G85" s="14">
        <f>Tavola1!J85/Tavola1!D85</f>
        <v>0.41099093832212802</v>
      </c>
      <c r="H85" s="14">
        <f>Tavola1!K85/Tavola1!D85</f>
        <v>0.47763811750950014</v>
      </c>
      <c r="I85" s="14">
        <f>Tavola1!L85/Tavola1!D85</f>
        <v>7.833966676410406E-2</v>
      </c>
    </row>
    <row r="86" spans="1:9" hidden="1" outlineLevel="1" x14ac:dyDescent="0.2">
      <c r="A86" s="4">
        <v>43974</v>
      </c>
      <c r="B86" s="14">
        <f>Tavola1!D86/Tavola1!B86</f>
        <v>2.593375937170711E-2</v>
      </c>
      <c r="C86" s="14"/>
      <c r="D86" s="14">
        <f>Tavola1!F86/Tavola1!D86</f>
        <v>3.0400467699503071E-2</v>
      </c>
      <c r="E86" s="14">
        <f>Tavola1!G86/Tavola1!D86</f>
        <v>2.7769657994738382E-2</v>
      </c>
      <c r="F86" s="14">
        <f>Tavola1!H86/Tavola1!D86</f>
        <v>2.6308097047646889E-3</v>
      </c>
      <c r="G86" s="14">
        <f>Tavola1!J86/Tavola1!D86</f>
        <v>0.41157556270096463</v>
      </c>
      <c r="H86" s="14">
        <f>Tavola1!K86/Tavola1!D86</f>
        <v>0.47939199064600996</v>
      </c>
      <c r="I86" s="14">
        <f>Tavola1!L86/Tavola1!D86</f>
        <v>7.8631978953522363E-2</v>
      </c>
    </row>
    <row r="87" spans="1:9" hidden="1" outlineLevel="1" x14ac:dyDescent="0.2">
      <c r="A87" s="4">
        <v>43975</v>
      </c>
      <c r="B87" s="14">
        <f>Tavola1!D87/Tavola1!B87</f>
        <v>2.5688748133194245E-2</v>
      </c>
      <c r="C87" s="14"/>
      <c r="D87" s="14">
        <f>Tavola1!F87/Tavola1!D87</f>
        <v>2.9214139643587496E-2</v>
      </c>
      <c r="E87" s="14">
        <f>Tavola1!G87/Tavola1!D87</f>
        <v>2.6584867075664622E-2</v>
      </c>
      <c r="F87" s="14">
        <f>Tavola1!H87/Tavola1!D87</f>
        <v>2.6292725679228747E-3</v>
      </c>
      <c r="G87" s="14">
        <f>Tavola1!J87/Tavola1!D87</f>
        <v>0.39526730937773885</v>
      </c>
      <c r="H87" s="14">
        <f>Tavola1!K87/Tavola1!D87</f>
        <v>0.49693251533742333</v>
      </c>
      <c r="I87" s="14">
        <f>Tavola1!L87/Tavola1!D87</f>
        <v>7.8586035641250371E-2</v>
      </c>
    </row>
    <row r="88" spans="1:9" hidden="1" outlineLevel="1" x14ac:dyDescent="0.2">
      <c r="A88" s="4">
        <v>43976</v>
      </c>
      <c r="B88" s="14">
        <f>Tavola1!D88/Tavola1!B88</f>
        <v>2.5336201861586118E-2</v>
      </c>
      <c r="C88" s="14"/>
      <c r="D88" s="14">
        <f>Tavola1!F88/Tavola1!D88</f>
        <v>2.859644003501605E-2</v>
      </c>
      <c r="E88" s="14">
        <f>Tavola1!G88/Tavola1!D88</f>
        <v>2.59702363583309E-2</v>
      </c>
      <c r="F88" s="14">
        <f>Tavola1!H88/Tavola1!D88</f>
        <v>2.6262036766851473E-3</v>
      </c>
      <c r="G88" s="14">
        <f>Tavola1!J88/Tavola1!D88</f>
        <v>0.38955354537496351</v>
      </c>
      <c r="H88" s="14">
        <f>Tavola1!K88/Tavola1!D88</f>
        <v>0.50306390428946601</v>
      </c>
      <c r="I88" s="14">
        <f>Tavola1!L88/Tavola1!D88</f>
        <v>7.8786110300554421E-2</v>
      </c>
    </row>
    <row r="89" spans="1:9" hidden="1" outlineLevel="1" x14ac:dyDescent="0.2">
      <c r="A89" s="4">
        <v>43977</v>
      </c>
      <c r="B89" s="14">
        <f>Tavola1!D89/Tavola1!B89</f>
        <v>2.4912479481704216E-2</v>
      </c>
      <c r="C89" s="14"/>
      <c r="D89" s="14">
        <f>Tavola1!F89/Tavola1!D89</f>
        <v>2.7113702623906704E-2</v>
      </c>
      <c r="E89" s="14">
        <f>Tavola1!G89/Tavola1!D89</f>
        <v>2.4198250728862974E-2</v>
      </c>
      <c r="F89" s="14">
        <f>Tavola1!H89/Tavola1!D89</f>
        <v>2.9154518950437317E-3</v>
      </c>
      <c r="G89" s="14">
        <f>Tavola1!J89/Tavola1!D89</f>
        <v>0.38979591836734695</v>
      </c>
      <c r="H89" s="14">
        <f>Tavola1!K89/Tavola1!D89</f>
        <v>0.50408163265306127</v>
      </c>
      <c r="I89" s="14">
        <f>Tavola1!L89/Tavola1!D89</f>
        <v>7.9008746355685125E-2</v>
      </c>
    </row>
    <row r="90" spans="1:9" hidden="1" outlineLevel="1" x14ac:dyDescent="0.2">
      <c r="A90" s="4">
        <v>43978</v>
      </c>
      <c r="B90" s="14">
        <f>Tavola1!D90/Tavola1!B90</f>
        <v>2.4484122741366406E-2</v>
      </c>
      <c r="C90" s="14"/>
      <c r="D90" s="14">
        <f>Tavola1!F90/Tavola1!D90</f>
        <v>2.4163027656477438E-2</v>
      </c>
      <c r="E90" s="14">
        <f>Tavola1!G90/Tavola1!D90</f>
        <v>2.1251819505094614E-2</v>
      </c>
      <c r="F90" s="14">
        <f>Tavola1!H90/Tavola1!D90</f>
        <v>2.911208151382824E-3</v>
      </c>
      <c r="G90" s="14">
        <f>Tavola1!J90/Tavola1!D90</f>
        <v>0.35953420669577874</v>
      </c>
      <c r="H90" s="14">
        <f>Tavola1!K90/Tavola1!D90</f>
        <v>0.53711790393013104</v>
      </c>
      <c r="I90" s="14">
        <f>Tavola1!L90/Tavola1!D90</f>
        <v>7.9184861717612812E-2</v>
      </c>
    </row>
    <row r="91" spans="1:9" hidden="1" outlineLevel="1" x14ac:dyDescent="0.2">
      <c r="A91" s="4">
        <v>43979</v>
      </c>
      <c r="B91" s="14">
        <f>Tavola1!D91/Tavola1!B91</f>
        <v>2.4123607173931347E-2</v>
      </c>
      <c r="C91" s="14"/>
      <c r="D91" s="14">
        <f>Tavola1!F91/Tavola1!D91</f>
        <v>2.326934264107039E-2</v>
      </c>
      <c r="E91" s="14">
        <f>Tavola1!G91/Tavola1!D91</f>
        <v>2.0942408376963352E-2</v>
      </c>
      <c r="F91" s="14">
        <f>Tavola1!H91/Tavola1!D91</f>
        <v>2.3269342641070389E-3</v>
      </c>
      <c r="G91" s="14">
        <f>Tavola1!J91/Tavola1!D91</f>
        <v>0.30977312390924955</v>
      </c>
      <c r="H91" s="14">
        <f>Tavola1!K91/Tavola1!D91</f>
        <v>0.58784176847004077</v>
      </c>
      <c r="I91" s="14">
        <f>Tavola1!L91/Tavola1!D91</f>
        <v>7.9115764979639319E-2</v>
      </c>
    </row>
    <row r="92" spans="1:9" hidden="1" outlineLevel="1" x14ac:dyDescent="0.2">
      <c r="A92" s="4">
        <v>43980</v>
      </c>
      <c r="B92" s="14">
        <f>Tavola1!D92/Tavola1!B92</f>
        <v>2.3565033326711376E-2</v>
      </c>
      <c r="C92" s="14"/>
      <c r="D92" s="14">
        <f>Tavola1!F92/Tavola1!D92</f>
        <v>2.1511627906976746E-2</v>
      </c>
      <c r="E92" s="14">
        <f>Tavola1!G92/Tavola1!D92</f>
        <v>1.9476744186046512E-2</v>
      </c>
      <c r="F92" s="14">
        <f>Tavola1!H92/Tavola1!D92</f>
        <v>2.0348837209302325E-3</v>
      </c>
      <c r="G92" s="14">
        <f>Tavola1!J92/Tavola1!D92</f>
        <v>0.30901162790697673</v>
      </c>
      <c r="H92" s="14">
        <f>Tavola1!K92/Tavola1!D92</f>
        <v>0.59040697674418607</v>
      </c>
      <c r="I92" s="14">
        <f>Tavola1!L92/Tavola1!D92</f>
        <v>7.9069767441860464E-2</v>
      </c>
    </row>
    <row r="93" spans="1:9" hidden="1" outlineLevel="1" x14ac:dyDescent="0.2">
      <c r="A93" s="4">
        <v>43981</v>
      </c>
      <c r="B93" s="14">
        <f>Tavola1!D93/Tavola1!B93</f>
        <v>2.3120688381215952E-2</v>
      </c>
      <c r="C93" s="14"/>
      <c r="D93" s="14">
        <f>Tavola1!F93/Tavola1!D93</f>
        <v>2.1499128413712959E-2</v>
      </c>
      <c r="E93" s="14">
        <f>Tavola1!G93/Tavola1!D93</f>
        <v>1.9465427077280651E-2</v>
      </c>
      <c r="F93" s="14">
        <f>Tavola1!H93/Tavola1!D93</f>
        <v>2.0337013364323067E-3</v>
      </c>
      <c r="G93" s="14">
        <f>Tavola1!J93/Tavola1!D93</f>
        <v>0.26873910517141197</v>
      </c>
      <c r="H93" s="14">
        <f>Tavola1!K93/Tavola1!D93</f>
        <v>0.63044741429401507</v>
      </c>
      <c r="I93" s="14">
        <f>Tavola1!L93/Tavola1!D93</f>
        <v>7.9314352120859966E-2</v>
      </c>
    </row>
    <row r="94" spans="1:9" hidden="1" outlineLevel="1" x14ac:dyDescent="0.2">
      <c r="A94" s="4">
        <v>43982</v>
      </c>
      <c r="B94" s="14">
        <f>Tavola1!D94/Tavola1!B94</f>
        <v>2.2945073107014807E-2</v>
      </c>
      <c r="C94" s="14"/>
      <c r="D94" s="14">
        <f>Tavola1!F94/Tavola1!D94</f>
        <v>2.0911995352889921E-2</v>
      </c>
      <c r="E94" s="14">
        <f>Tavola1!G94/Tavola1!D94</f>
        <v>1.8878884693581181E-2</v>
      </c>
      <c r="F94" s="14">
        <f>Tavola1!H94/Tavola1!D94</f>
        <v>2.0331106593087424E-3</v>
      </c>
      <c r="G94" s="14">
        <f>Tavola1!J94/Tavola1!D94</f>
        <v>0.26546616322974148</v>
      </c>
      <c r="H94" s="14">
        <f>Tavola1!K94/Tavola1!D94</f>
        <v>0.63404008132442635</v>
      </c>
      <c r="I94" s="14">
        <f>Tavola1!L94/Tavola1!D94</f>
        <v>7.9581760092942197E-2</v>
      </c>
    </row>
    <row r="95" spans="1:9" hidden="1" outlineLevel="1" x14ac:dyDescent="0.2">
      <c r="A95" s="4">
        <v>43983</v>
      </c>
      <c r="B95" s="14">
        <f>Tavola1!D95/Tavola1!B95</f>
        <v>2.2773272657521198E-2</v>
      </c>
      <c r="C95" s="14"/>
      <c r="D95" s="14">
        <f>Tavola1!F95/Tavola1!D95</f>
        <v>2.1202439732791172E-2</v>
      </c>
      <c r="E95" s="14">
        <f>Tavola1!G95/Tavola1!D95</f>
        <v>1.8878884693581181E-2</v>
      </c>
      <c r="F95" s="14">
        <f>Tavola1!H95/Tavola1!D95</f>
        <v>2.3235550392099913E-3</v>
      </c>
      <c r="G95" s="14">
        <f>Tavola1!J95/Tavola1!D95</f>
        <v>0.25965727563171653</v>
      </c>
      <c r="H95" s="14">
        <f>Tavola1!K95/Tavola1!D95</f>
        <v>0.63955852454255013</v>
      </c>
      <c r="I95" s="14">
        <f>Tavola1!L95/Tavola1!D95</f>
        <v>7.9581760092942197E-2</v>
      </c>
    </row>
    <row r="96" spans="1:9" hidden="1" outlineLevel="1" x14ac:dyDescent="0.2">
      <c r="A96" s="4">
        <v>43984</v>
      </c>
      <c r="B96" s="14">
        <f>Tavola1!D96/Tavola1!B96</f>
        <v>2.2468174974090226E-2</v>
      </c>
      <c r="C96" s="14"/>
      <c r="D96" s="14">
        <f>Tavola1!F96/Tavola1!D96</f>
        <v>2.0017406440382943E-2</v>
      </c>
      <c r="E96" s="14">
        <f>Tavola1!G96/Tavola1!D96</f>
        <v>1.798665506237308E-2</v>
      </c>
      <c r="F96" s="14">
        <f>Tavola1!H96/Tavola1!D96</f>
        <v>2.0307513780098638E-3</v>
      </c>
      <c r="G96" s="14">
        <f>Tavola1!J96/Tavola1!D96</f>
        <v>0.25906585436611546</v>
      </c>
      <c r="H96" s="14">
        <f>Tavola1!K96/Tavola1!D96</f>
        <v>0.64113722077168556</v>
      </c>
      <c r="I96" s="14">
        <f>Tavola1!L96/Tavola1!D96</f>
        <v>7.9779518421816076E-2</v>
      </c>
    </row>
    <row r="97" spans="1:9" hidden="1" outlineLevel="1" x14ac:dyDescent="0.2">
      <c r="A97" s="4">
        <v>43985</v>
      </c>
      <c r="B97" s="14">
        <f>Tavola1!D97/Tavola1!B97</f>
        <v>2.2256946013830686E-2</v>
      </c>
      <c r="C97" s="14"/>
      <c r="D97" s="14">
        <f>Tavola1!F97/Tavola1!D97</f>
        <v>1.9437191760951551E-2</v>
      </c>
      <c r="E97" s="14">
        <f>Tavola1!G97/Tavola1!D97</f>
        <v>1.7406440382941687E-2</v>
      </c>
      <c r="F97" s="14">
        <f>Tavola1!H97/Tavola1!D97</f>
        <v>2.0307513780098638E-3</v>
      </c>
      <c r="G97" s="14">
        <f>Tavola1!J97/Tavola1!D97</f>
        <v>0.24281984334203655</v>
      </c>
      <c r="H97" s="14">
        <f>Tavola1!K97/Tavola1!D97</f>
        <v>0.65796344647519578</v>
      </c>
      <c r="I97" s="14">
        <f>Tavola1!L97/Tavola1!D97</f>
        <v>7.9779518421816076E-2</v>
      </c>
    </row>
    <row r="98" spans="1:9" hidden="1" outlineLevel="1" x14ac:dyDescent="0.2">
      <c r="A98" s="4">
        <v>43986</v>
      </c>
      <c r="B98" s="14">
        <f>Tavola1!D98/Tavola1!B98</f>
        <v>2.1834697342083261E-2</v>
      </c>
      <c r="C98" s="14"/>
      <c r="D98" s="14">
        <f>Tavola1!F98/Tavola1!D98</f>
        <v>1.8276762402088774E-2</v>
      </c>
      <c r="E98" s="14">
        <f>Tavola1!G98/Tavola1!D98</f>
        <v>1.6536118363794605E-2</v>
      </c>
      <c r="F98" s="14">
        <f>Tavola1!H98/Tavola1!D98</f>
        <v>1.7406440382941688E-3</v>
      </c>
      <c r="G98" s="14">
        <f>Tavola1!J98/Tavola1!D98</f>
        <v>0.23672758920800696</v>
      </c>
      <c r="H98" s="14">
        <f>Tavola1!K98/Tavola1!D98</f>
        <v>0.66492602262837253</v>
      </c>
      <c r="I98" s="14">
        <f>Tavola1!L98/Tavola1!D98</f>
        <v>8.0069625761531774E-2</v>
      </c>
    </row>
    <row r="99" spans="1:9" hidden="1" outlineLevel="1" x14ac:dyDescent="0.2">
      <c r="A99" s="4">
        <v>43987</v>
      </c>
      <c r="B99" s="14">
        <f>Tavola1!D99/Tavola1!B99</f>
        <v>2.1464277043557294E-2</v>
      </c>
      <c r="C99" s="14"/>
      <c r="D99" s="14">
        <f>Tavola1!F99/Tavola1!D99</f>
        <v>1.7401392111368909E-2</v>
      </c>
      <c r="E99" s="14">
        <f>Tavola1!G99/Tavola1!D99</f>
        <v>1.5661252900232018E-2</v>
      </c>
      <c r="F99" s="14">
        <f>Tavola1!H99/Tavola1!D99</f>
        <v>1.7401392111368909E-3</v>
      </c>
      <c r="G99" s="14">
        <f>Tavola1!J99/Tavola1!D99</f>
        <v>0.23549883990719259</v>
      </c>
      <c r="H99" s="14">
        <f>Tavola1!K99/Tavola1!D99</f>
        <v>0.66705336426914152</v>
      </c>
      <c r="I99" s="14">
        <f>Tavola1!L99/Tavola1!D99</f>
        <v>8.0046403712296987E-2</v>
      </c>
    </row>
    <row r="100" spans="1:9" hidden="1" outlineLevel="1" x14ac:dyDescent="0.2">
      <c r="A100" s="4">
        <v>43988</v>
      </c>
      <c r="B100" s="14">
        <f>Tavola1!D100/Tavola1!B100</f>
        <v>2.1109696999363648E-2</v>
      </c>
      <c r="C100" s="14"/>
      <c r="D100" s="14">
        <f>Tavola1!F100/Tavola1!D100</f>
        <v>1.5652173913043479E-2</v>
      </c>
      <c r="E100" s="14">
        <f>Tavola1!G100/Tavola1!D100</f>
        <v>1.3623188405797102E-2</v>
      </c>
      <c r="F100" s="14">
        <f>Tavola1!H100/Tavola1!D100</f>
        <v>2.0289855072463769E-3</v>
      </c>
      <c r="G100" s="14">
        <f>Tavola1!J100/Tavola1!D100</f>
        <v>0.2353623188405797</v>
      </c>
      <c r="H100" s="14">
        <f>Tavola1!K100/Tavola1!D100</f>
        <v>0.66898550724637684</v>
      </c>
      <c r="I100" s="14">
        <f>Tavola1!L100/Tavola1!D100</f>
        <v>0.08</v>
      </c>
    </row>
    <row r="101" spans="1:9" hidden="1" outlineLevel="1" x14ac:dyDescent="0.2">
      <c r="A101" s="4">
        <v>43989</v>
      </c>
      <c r="B101" s="14">
        <f>Tavola1!D101/Tavola1!B101</f>
        <v>2.091705306543019E-2</v>
      </c>
      <c r="C101" s="14"/>
      <c r="D101" s="14">
        <f>Tavola1!F101/Tavola1!D101</f>
        <v>1.4198782961460446E-2</v>
      </c>
      <c r="E101" s="14">
        <f>Tavola1!G101/Tavola1!D101</f>
        <v>1.2170385395537525E-2</v>
      </c>
      <c r="F101" s="14">
        <f>Tavola1!H101/Tavola1!D101</f>
        <v>2.0283975659229209E-3</v>
      </c>
      <c r="G101" s="14">
        <f>Tavola1!J101/Tavola1!D101</f>
        <v>0.23558388872790495</v>
      </c>
      <c r="H101" s="14">
        <f>Tavola1!K101/Tavola1!D101</f>
        <v>0.66995073891625612</v>
      </c>
      <c r="I101" s="14">
        <f>Tavola1!L101/Tavola1!D101</f>
        <v>8.0266589394378446E-2</v>
      </c>
    </row>
    <row r="102" spans="1:9" hidden="1" outlineLevel="1" x14ac:dyDescent="0.2">
      <c r="A102" s="4">
        <v>43990</v>
      </c>
      <c r="B102" s="14">
        <f>Tavola1!D102/Tavola1!B102</f>
        <v>2.0833710536956901E-2</v>
      </c>
      <c r="C102" s="14"/>
      <c r="D102" s="14">
        <f>Tavola1!F102/Tavola1!D102</f>
        <v>1.3615295480880649E-2</v>
      </c>
      <c r="E102" s="14">
        <f>Tavola1!G102/Tavola1!D102</f>
        <v>1.1587485515643106E-2</v>
      </c>
      <c r="F102" s="14">
        <f>Tavola1!H102/Tavola1!D102</f>
        <v>2.0278099652375433E-3</v>
      </c>
      <c r="G102" s="14">
        <f>Tavola1!J102/Tavola1!D102</f>
        <v>0.23348783314020857</v>
      </c>
      <c r="H102" s="14">
        <f>Tavola1!K102/Tavola1!D102</f>
        <v>0.67236384704519114</v>
      </c>
      <c r="I102" s="14">
        <f>Tavola1!L102/Tavola1!D102</f>
        <v>8.0533024333719588E-2</v>
      </c>
    </row>
    <row r="103" spans="1:9" hidden="1" outlineLevel="1" x14ac:dyDescent="0.2">
      <c r="A103" s="4">
        <v>43991</v>
      </c>
      <c r="B103" s="14">
        <f>Tavola1!D103/Tavola1!B103</f>
        <v>2.0490976613946204E-2</v>
      </c>
      <c r="C103" s="14"/>
      <c r="D103" s="14">
        <f>Tavola1!F103/Tavola1!D103</f>
        <v>1.3028372900984365E-2</v>
      </c>
      <c r="E103" s="14">
        <f>Tavola1!G103/Tavola1!D103</f>
        <v>1.129125651418645E-2</v>
      </c>
      <c r="F103" s="14">
        <f>Tavola1!H103/Tavola1!D103</f>
        <v>1.7371163867979154E-3</v>
      </c>
      <c r="G103" s="14">
        <f>Tavola1!J103/Tavola1!D103</f>
        <v>0.23393167342211929</v>
      </c>
      <c r="H103" s="14">
        <f>Tavola1!K103/Tavola1!D103</f>
        <v>0.67255356108859299</v>
      </c>
      <c r="I103" s="14">
        <f>Tavola1!L103/Tavola1!D103</f>
        <v>8.048639258830341E-2</v>
      </c>
    </row>
    <row r="104" spans="1:9" hidden="1" outlineLevel="1" x14ac:dyDescent="0.2">
      <c r="A104" s="4">
        <v>43992</v>
      </c>
      <c r="B104" s="14">
        <f>Tavola1!D104/Tavola1!B104</f>
        <v>2.015940811277599E-2</v>
      </c>
      <c r="C104" s="14"/>
      <c r="D104" s="14">
        <f>Tavola1!F104/Tavola1!D104</f>
        <v>1.3314037626628075E-2</v>
      </c>
      <c r="E104" s="14">
        <f>Tavola1!G104/Tavola1!D104</f>
        <v>1.1577424023154847E-2</v>
      </c>
      <c r="F104" s="14">
        <f>Tavola1!H104/Tavola1!D104</f>
        <v>1.7366136034732273E-3</v>
      </c>
      <c r="G104" s="14">
        <f>Tavola1!J104/Tavola1!D104</f>
        <v>0.23357452966714906</v>
      </c>
      <c r="H104" s="14">
        <f>Tavola1!K104/Tavola1!D104</f>
        <v>0.6726483357452967</v>
      </c>
      <c r="I104" s="14">
        <f>Tavola1!L104/Tavola1!D104</f>
        <v>8.0463096960926198E-2</v>
      </c>
    </row>
    <row r="105" spans="1:9" hidden="1" outlineLevel="1" x14ac:dyDescent="0.2">
      <c r="A105" s="4">
        <v>43993</v>
      </c>
      <c r="B105" s="14">
        <f>Tavola1!D105/Tavola1!B105</f>
        <v>1.9807486140492693E-2</v>
      </c>
      <c r="C105" s="14"/>
      <c r="D105" s="14">
        <f>Tavola1!F105/Tavola1!D105</f>
        <v>1.215629522431259E-2</v>
      </c>
      <c r="E105" s="14">
        <f>Tavola1!G105/Tavola1!D105</f>
        <v>1.0709117221418235E-2</v>
      </c>
      <c r="F105" s="14">
        <f>Tavola1!H105/Tavola1!D105</f>
        <v>1.4471780028943559E-3</v>
      </c>
      <c r="G105" s="14">
        <f>Tavola1!J105/Tavola1!D105</f>
        <v>0.23357452966714906</v>
      </c>
      <c r="H105" s="14">
        <f>Tavola1!K105/Tavola1!D105</f>
        <v>0.67351664254703325</v>
      </c>
      <c r="I105" s="14">
        <f>Tavola1!L105/Tavola1!D105</f>
        <v>8.0752532561505067E-2</v>
      </c>
    </row>
    <row r="106" spans="1:9" hidden="1" outlineLevel="1" x14ac:dyDescent="0.2">
      <c r="A106" s="4">
        <v>43994</v>
      </c>
      <c r="B106" s="14">
        <f>Tavola1!D106/Tavola1!B106</f>
        <v>1.9604727831904353E-2</v>
      </c>
      <c r="C106" s="14"/>
      <c r="D106" s="14">
        <f>Tavola1!F106/Tavola1!D106</f>
        <v>1.0709117221418235E-2</v>
      </c>
      <c r="E106" s="14">
        <f>Tavola1!G106/Tavola1!D106</f>
        <v>9.8408104196816212E-3</v>
      </c>
      <c r="F106" s="14">
        <f>Tavola1!H106/Tavola1!D106</f>
        <v>8.6830680173661363E-4</v>
      </c>
      <c r="G106" s="14">
        <f>Tavola1!J106/Tavola1!D106</f>
        <v>0.23270622286541245</v>
      </c>
      <c r="H106" s="14">
        <f>Tavola1!K106/Tavola1!D106</f>
        <v>0.6758321273516642</v>
      </c>
      <c r="I106" s="14">
        <f>Tavola1!L106/Tavola1!D106</f>
        <v>8.0752532561505067E-2</v>
      </c>
    </row>
    <row r="107" spans="1:9" hidden="1" outlineLevel="1" x14ac:dyDescent="0.2">
      <c r="A107" s="4">
        <v>43995</v>
      </c>
      <c r="B107" s="14">
        <f>Tavola1!D107/Tavola1!B107</f>
        <v>1.9380996977327151E-2</v>
      </c>
      <c r="C107" s="14"/>
      <c r="D107" s="14">
        <f>Tavola1!F107/Tavola1!D107</f>
        <v>1.0416666666666666E-2</v>
      </c>
      <c r="E107" s="14">
        <f>Tavola1!G107/Tavola1!D107</f>
        <v>9.5486111111111119E-3</v>
      </c>
      <c r="F107" s="14">
        <f>Tavola1!H107/Tavola1!D107</f>
        <v>8.6805555555555551E-4</v>
      </c>
      <c r="G107" s="14">
        <f>Tavola1!J107/Tavola1!D107</f>
        <v>0.23321759259259259</v>
      </c>
      <c r="H107" s="14">
        <f>Tavola1!K107/Tavola1!D107</f>
        <v>0.67563657407407407</v>
      </c>
      <c r="I107" s="14">
        <f>Tavola1!L107/Tavola1!D107</f>
        <v>8.0729166666666671E-2</v>
      </c>
    </row>
    <row r="108" spans="1:9" hidden="1" outlineLevel="1" x14ac:dyDescent="0.2">
      <c r="A108" s="4">
        <v>43996</v>
      </c>
      <c r="B108" s="14">
        <f>Tavola1!D108/Tavola1!B108</f>
        <v>1.9265707375249391E-2</v>
      </c>
      <c r="C108" s="14"/>
      <c r="D108" s="14">
        <f>Tavola1!F108/Tavola1!D108</f>
        <v>1.01243853051779E-2</v>
      </c>
      <c r="E108" s="14">
        <f>Tavola1!G108/Tavola1!D108</f>
        <v>9.2565808504483649E-3</v>
      </c>
      <c r="F108" s="14">
        <f>Tavola1!H108/Tavola1!D108</f>
        <v>8.6780445472953432E-4</v>
      </c>
      <c r="G108" s="14">
        <f>Tavola1!J108/Tavola1!D108</f>
        <v>0.23199305756436217</v>
      </c>
      <c r="H108" s="14">
        <f>Tavola1!K108/Tavola1!D108</f>
        <v>0.67717674284061324</v>
      </c>
      <c r="I108" s="14">
        <f>Tavola1!L108/Tavola1!D108</f>
        <v>8.0705814289846689E-2</v>
      </c>
    </row>
    <row r="109" spans="1:9" hidden="1" outlineLevel="1" x14ac:dyDescent="0.2">
      <c r="A109" s="4">
        <v>43997</v>
      </c>
      <c r="B109" s="14">
        <f>Tavola1!D109/Tavola1!B109</f>
        <v>1.9176274212957572E-2</v>
      </c>
      <c r="C109" s="14"/>
      <c r="D109" s="14">
        <f>Tavola1!F109/Tavola1!D109</f>
        <v>9.8322729901677269E-3</v>
      </c>
      <c r="E109" s="14">
        <f>Tavola1!G109/Tavola1!D109</f>
        <v>8.6755349913244656E-3</v>
      </c>
      <c r="F109" s="14">
        <f>Tavola1!H109/Tavola1!D109</f>
        <v>1.1567379988432619E-3</v>
      </c>
      <c r="G109" s="14">
        <f>Tavola1!J109/Tavola1!D109</f>
        <v>0.22296124927703875</v>
      </c>
      <c r="H109" s="14">
        <f>Tavola1!K109/Tavola1!D109</f>
        <v>0.68623481781376516</v>
      </c>
      <c r="I109" s="14">
        <f>Tavola1!L109/Tavola1!D109</f>
        <v>8.0971659919028341E-2</v>
      </c>
    </row>
    <row r="110" spans="1:9" hidden="1" outlineLevel="1" x14ac:dyDescent="0.2">
      <c r="A110" s="4">
        <v>43998</v>
      </c>
      <c r="B110" s="14">
        <f>Tavola1!D110/Tavola1!B110</f>
        <v>1.8957449839464371E-2</v>
      </c>
      <c r="C110" s="14"/>
      <c r="D110" s="14">
        <f>Tavola1!F110/Tavola1!D110</f>
        <v>1.0404624277456647E-2</v>
      </c>
      <c r="E110" s="14">
        <f>Tavola1!G110/Tavola1!D110</f>
        <v>9.2485549132947983E-3</v>
      </c>
      <c r="F110" s="14">
        <f>Tavola1!H110/Tavola1!D110</f>
        <v>1.1560693641618498E-3</v>
      </c>
      <c r="G110" s="14">
        <f>Tavola1!J110/Tavola1!D110</f>
        <v>0.22254335260115607</v>
      </c>
      <c r="H110" s="14">
        <f>Tavola1!K110/Tavola1!D110</f>
        <v>0.68612716763005777</v>
      </c>
      <c r="I110" s="14">
        <f>Tavola1!L110/Tavola1!D110</f>
        <v>8.0924855491329481E-2</v>
      </c>
    </row>
    <row r="111" spans="1:9" hidden="1" outlineLevel="1" x14ac:dyDescent="0.2">
      <c r="A111" s="4">
        <v>43999</v>
      </c>
      <c r="B111" s="14">
        <f>Tavola1!D111/Tavola1!B111</f>
        <v>1.8773181788603779E-2</v>
      </c>
      <c r="C111" s="14"/>
      <c r="D111" s="14">
        <f>Tavola1!F111/Tavola1!D111</f>
        <v>8.0878105141536684E-3</v>
      </c>
      <c r="E111" s="14">
        <f>Tavola1!G111/Tavola1!D111</f>
        <v>7.2212593876372043E-3</v>
      </c>
      <c r="F111" s="14">
        <f>Tavola1!H111/Tavola1!D111</f>
        <v>8.6655112651646442E-4</v>
      </c>
      <c r="G111" s="14">
        <f>Tavola1!J111/Tavola1!D111</f>
        <v>0.22443674176776429</v>
      </c>
      <c r="H111" s="14">
        <f>Tavola1!K111/Tavola1!D111</f>
        <v>0.68659734257654537</v>
      </c>
      <c r="I111" s="14">
        <f>Tavola1!L111/Tavola1!D111</f>
        <v>8.0878105141536691E-2</v>
      </c>
    </row>
    <row r="112" spans="1:9" hidden="1" outlineLevel="1" x14ac:dyDescent="0.2">
      <c r="A112" s="10">
        <v>44000</v>
      </c>
      <c r="B112" s="21">
        <f>Tavola1!D112/Tavola1!B112</f>
        <v>1.8598358147251321E-2</v>
      </c>
      <c r="C112" s="21"/>
      <c r="D112" s="21">
        <f>Tavola1!F112/Tavola1!D112</f>
        <v>7.7944572748267901E-3</v>
      </c>
      <c r="E112" s="21">
        <f>Tavola1!G112/Tavola1!D112</f>
        <v>6.9284064665127024E-3</v>
      </c>
      <c r="F112" s="21">
        <f>Tavola1!H112/Tavola1!D112</f>
        <v>8.660508083140878E-4</v>
      </c>
      <c r="G112" s="21">
        <f>Tavola1!J112/Tavola1!D112</f>
        <v>0.17609699769053117</v>
      </c>
      <c r="H112" s="21">
        <f>Tavola1!K112/Tavola1!D112</f>
        <v>0.73527713625866054</v>
      </c>
      <c r="I112" s="21">
        <f>Tavola1!L112/Tavola1!D112</f>
        <v>8.0831408775981523E-2</v>
      </c>
    </row>
    <row r="113" spans="1:9" hidden="1" outlineLevel="1" x14ac:dyDescent="0.2">
      <c r="A113" s="4">
        <v>44001</v>
      </c>
      <c r="B113" s="14">
        <f>Tavola1!D113/Tavola1!B113</f>
        <v>1.634117390309205E-2</v>
      </c>
      <c r="C113" s="14"/>
      <c r="D113" s="14">
        <f>Tavola1!F113/Tavola1!D113</f>
        <v>8.4690553745928338E-3</v>
      </c>
      <c r="E113" s="14">
        <f>Tavola1!G113/Tavola1!D113</f>
        <v>6.8403908794788275E-3</v>
      </c>
      <c r="F113" s="14">
        <f>Tavola1!H113/Tavola1!D113</f>
        <v>1.6286644951140066E-3</v>
      </c>
      <c r="G113" s="14">
        <f>Tavola1!J113/Tavola1!D113</f>
        <v>4.0390879478827364E-2</v>
      </c>
      <c r="H113" s="14">
        <f>Tavola1!K113/Tavola1!D113</f>
        <v>0.85993485342019549</v>
      </c>
      <c r="I113" s="14">
        <f>Tavola1!L113/Tavola1!D113</f>
        <v>9.1205211726384364E-2</v>
      </c>
    </row>
    <row r="114" spans="1:9" hidden="1" outlineLevel="1" x14ac:dyDescent="0.2">
      <c r="A114" s="4">
        <v>44002</v>
      </c>
      <c r="B114" s="14">
        <f>Tavola1!D114/Tavola1!B114</f>
        <v>1.6163169034105866E-2</v>
      </c>
      <c r="C114" s="14"/>
      <c r="D114" s="14">
        <f>Tavola1!F114/Tavola1!D114</f>
        <v>8.4690553745928338E-3</v>
      </c>
      <c r="E114" s="14">
        <f>Tavola1!G114/Tavola1!D114</f>
        <v>6.8403908794788275E-3</v>
      </c>
      <c r="F114" s="14">
        <f>Tavola1!H114/Tavola1!D114</f>
        <v>1.6286644951140066E-3</v>
      </c>
      <c r="G114" s="14">
        <f>Tavola1!J114/Tavola1!D114</f>
        <v>3.713355048859935E-2</v>
      </c>
      <c r="H114" s="14">
        <f>Tavola1!K114/Tavola1!D114</f>
        <v>0.8631921824104235</v>
      </c>
      <c r="I114" s="14">
        <f>Tavola1!L114/Tavola1!D114</f>
        <v>9.1205211726384364E-2</v>
      </c>
    </row>
    <row r="115" spans="1:9" hidden="1" outlineLevel="1" x14ac:dyDescent="0.2">
      <c r="A115" s="4">
        <v>44003</v>
      </c>
      <c r="B115" s="14">
        <f>Tavola1!D115/Tavola1!B115</f>
        <v>1.6080233665895456E-2</v>
      </c>
      <c r="C115" s="14"/>
      <c r="D115" s="14">
        <f>Tavola1!F115/Tavola1!D115</f>
        <v>8.4635416666666661E-3</v>
      </c>
      <c r="E115" s="14">
        <f>Tavola1!G115/Tavola1!D115</f>
        <v>6.510416666666667E-3</v>
      </c>
      <c r="F115" s="14">
        <f>Tavola1!H115/Tavola1!D115</f>
        <v>1.953125E-3</v>
      </c>
      <c r="G115" s="14">
        <f>Tavola1!J115/Tavola1!D115</f>
        <v>3.7434895833333336E-2</v>
      </c>
      <c r="H115" s="14">
        <f>Tavola1!K115/Tavola1!D115</f>
        <v>0.86295572916666663</v>
      </c>
      <c r="I115" s="14">
        <f>Tavola1!L115/Tavola1!D115</f>
        <v>9.1145833333333329E-2</v>
      </c>
    </row>
    <row r="116" spans="1:9" hidden="1" outlineLevel="1" x14ac:dyDescent="0.2">
      <c r="A116" s="4">
        <v>44004</v>
      </c>
      <c r="B116" s="14">
        <f>Tavola1!D116/Tavola1!B116</f>
        <v>1.5988508259688349E-2</v>
      </c>
      <c r="C116" s="14"/>
      <c r="D116" s="14">
        <f>Tavola1!F116/Tavola1!D116</f>
        <v>8.4635416666666661E-3</v>
      </c>
      <c r="E116" s="14">
        <f>Tavola1!G116/Tavola1!D116</f>
        <v>6.510416666666667E-3</v>
      </c>
      <c r="F116" s="14">
        <f>Tavola1!H116/Tavola1!D116</f>
        <v>1.953125E-3</v>
      </c>
      <c r="G116" s="14">
        <f>Tavola1!J116/Tavola1!D116</f>
        <v>3.7434895833333336E-2</v>
      </c>
      <c r="H116" s="14">
        <f>Tavola1!K116/Tavola1!D116</f>
        <v>0.86295572916666663</v>
      </c>
      <c r="I116" s="14">
        <f>Tavola1!L116/Tavola1!D116</f>
        <v>9.1145833333333329E-2</v>
      </c>
    </row>
    <row r="117" spans="1:9" hidden="1" outlineLevel="1" x14ac:dyDescent="0.2">
      <c r="A117" s="4">
        <v>44005</v>
      </c>
      <c r="B117" s="14">
        <f>Tavola1!D117/Tavola1!B117</f>
        <v>1.5764229102008361E-2</v>
      </c>
      <c r="C117" s="14"/>
      <c r="D117" s="14">
        <f>Tavola1!F117/Tavola1!D117</f>
        <v>7.1591278880572731E-3</v>
      </c>
      <c r="E117" s="14">
        <f>Tavola1!G117/Tavola1!D117</f>
        <v>5.5320533680442568E-3</v>
      </c>
      <c r="F117" s="14">
        <f>Tavola1!H117/Tavola1!D117</f>
        <v>1.6270745200130166E-3</v>
      </c>
      <c r="G117" s="14">
        <f>Tavola1!J117/Tavola1!D117</f>
        <v>3.5795639440286367E-2</v>
      </c>
      <c r="H117" s="14">
        <f>Tavola1!K117/Tavola1!D117</f>
        <v>0.86592905955092747</v>
      </c>
      <c r="I117" s="14">
        <f>Tavola1!L117/Tavola1!D117</f>
        <v>9.1116173120728935E-2</v>
      </c>
    </row>
    <row r="118" spans="1:9" hidden="1" outlineLevel="1" x14ac:dyDescent="0.2">
      <c r="A118" s="4">
        <v>44006</v>
      </c>
      <c r="B118" s="14">
        <f>Tavola1!D118/Tavola1!B118</f>
        <v>1.5581993014968648E-2</v>
      </c>
      <c r="C118" s="14"/>
      <c r="D118" s="14">
        <f>Tavola1!F118/Tavola1!D118</f>
        <v>7.1567989590110605E-3</v>
      </c>
      <c r="E118" s="14">
        <f>Tavola1!G118/Tavola1!D118</f>
        <v>5.5302537410540009E-3</v>
      </c>
      <c r="F118" s="30">
        <f>Tavola1!H118/Tavola1!D118</f>
        <v>1.6265452179570592E-3</v>
      </c>
      <c r="G118" s="14">
        <f>Tavola1!J118/Tavola1!D118</f>
        <v>3.5783994795055306E-2</v>
      </c>
      <c r="H118" s="14">
        <f>Tavola1!K118/Tavola1!D118</f>
        <v>0.86597267404033829</v>
      </c>
      <c r="I118" s="14">
        <f>Tavola1!L118/Tavola1!D118</f>
        <v>9.1086532205595316E-2</v>
      </c>
    </row>
    <row r="119" spans="1:9" hidden="1" outlineLevel="1" x14ac:dyDescent="0.2">
      <c r="A119" s="4">
        <v>44007</v>
      </c>
      <c r="B119" s="14">
        <f>Tavola1!D119/Tavola1!B119</f>
        <v>1.5415069282617955E-2</v>
      </c>
      <c r="C119" s="14"/>
      <c r="D119" s="14">
        <f>Tavola1!F119/Tavola1!D119</f>
        <v>7.1521456436931079E-3</v>
      </c>
      <c r="E119" s="14">
        <f>Tavola1!G119/Tavola1!D119</f>
        <v>5.5266579973992196E-3</v>
      </c>
      <c r="F119" s="30">
        <f>Tavola1!H119/Tavola1!D119</f>
        <v>1.6254876462938881E-3</v>
      </c>
      <c r="G119" s="14">
        <f>Tavola1!J119/Tavola1!D119</f>
        <v>3.5110533159947985E-2</v>
      </c>
      <c r="H119" s="14">
        <f>Tavola1!K119/Tavola1!D119</f>
        <v>0.86671001300390116</v>
      </c>
      <c r="I119" s="14">
        <f>Tavola1!L119/Tavola1!D119</f>
        <v>9.1027308192457732E-2</v>
      </c>
    </row>
    <row r="120" spans="1:9" hidden="1" outlineLevel="1" x14ac:dyDescent="0.2">
      <c r="A120" s="4">
        <v>44008</v>
      </c>
      <c r="B120" s="14">
        <f>Tavola1!D120/Tavola1!B120</f>
        <v>1.5240095919459363E-2</v>
      </c>
      <c r="C120" s="14"/>
      <c r="D120" s="14">
        <f>Tavola1!F120/Tavola1!D120</f>
        <v>7.1521456436931079E-3</v>
      </c>
      <c r="E120" s="14">
        <f>Tavola1!G120/Tavola1!D120</f>
        <v>5.8517555266579977E-3</v>
      </c>
      <c r="F120" s="30">
        <f>Tavola1!H120/Tavola1!D120</f>
        <v>1.3003901170351106E-3</v>
      </c>
      <c r="G120" s="14">
        <f>Tavola1!J120/Tavola1!D120</f>
        <v>3.4785435630689206E-2</v>
      </c>
      <c r="H120" s="14">
        <f>Tavola1!K120/Tavola1!D120</f>
        <v>0.86671001300390116</v>
      </c>
      <c r="I120" s="14">
        <f>Tavola1!L120/Tavola1!D120</f>
        <v>9.1352405721716518E-2</v>
      </c>
    </row>
    <row r="121" spans="1:9" hidden="1" outlineLevel="1" x14ac:dyDescent="0.2">
      <c r="A121" s="4">
        <v>44009</v>
      </c>
      <c r="B121" s="14">
        <f>Tavola1!D121/Tavola1!B121</f>
        <v>1.5069741017905418E-2</v>
      </c>
      <c r="C121" s="14"/>
      <c r="D121" s="14">
        <f>Tavola1!F121/Tavola1!D121</f>
        <v>7.7998050048748782E-3</v>
      </c>
      <c r="E121" s="14">
        <f>Tavola1!G121/Tavola1!D121</f>
        <v>6.4998375040623982E-3</v>
      </c>
      <c r="F121" s="30">
        <f>Tavola1!H121/Tavola1!D121</f>
        <v>1.2999675008124798E-3</v>
      </c>
      <c r="G121" s="14">
        <f>Tavola1!J121/Tavola1!D121</f>
        <v>3.4449138771530712E-2</v>
      </c>
      <c r="H121" s="14">
        <f>Tavola1!K121/Tavola1!D121</f>
        <v>0.86642833929151775</v>
      </c>
      <c r="I121" s="14">
        <f>Tavola1!L121/Tavola1!D121</f>
        <v>9.1322716932076692E-2</v>
      </c>
    </row>
    <row r="122" spans="1:9" hidden="1" outlineLevel="1" x14ac:dyDescent="0.2">
      <c r="A122" s="4">
        <v>44010</v>
      </c>
      <c r="B122" s="14">
        <f>Tavola1!D122/Tavola1!B122</f>
        <v>1.4973818932123878E-2</v>
      </c>
      <c r="C122" s="14"/>
      <c r="D122" s="14">
        <f>Tavola1!F122/Tavola1!D122</f>
        <v>8.1247968800779984E-3</v>
      </c>
      <c r="E122" s="14">
        <f>Tavola1!G122/Tavola1!D122</f>
        <v>6.8248293792655184E-3</v>
      </c>
      <c r="F122" s="30">
        <f>Tavola1!H122/Tavola1!D122</f>
        <v>1.2999675008124798E-3</v>
      </c>
      <c r="G122" s="14">
        <f>Tavola1!J122/Tavola1!D122</f>
        <v>3.412414689632759E-2</v>
      </c>
      <c r="H122" s="14">
        <f>Tavola1!K122/Tavola1!D122</f>
        <v>0.86642833929151775</v>
      </c>
      <c r="I122" s="14">
        <f>Tavola1!L122/Tavola1!D122</f>
        <v>9.1322716932076692E-2</v>
      </c>
    </row>
    <row r="123" spans="1:9" hidden="1" outlineLevel="1" x14ac:dyDescent="0.2">
      <c r="A123" s="4">
        <v>44011</v>
      </c>
      <c r="B123" s="14">
        <f>Tavola1!D123/Tavola1!B123</f>
        <v>1.4901960784313726E-2</v>
      </c>
      <c r="C123" s="14"/>
      <c r="D123" s="14">
        <f>Tavola1!F123/Tavola1!D123</f>
        <v>7.7972709551656916E-3</v>
      </c>
      <c r="E123" s="14">
        <f>Tavola1!G123/Tavola1!D123</f>
        <v>6.8226120857699801E-3</v>
      </c>
      <c r="F123" s="30">
        <f>Tavola1!H123/Tavola1!D123</f>
        <v>9.7465886939571145E-4</v>
      </c>
      <c r="G123" s="14">
        <f>Tavola1!J123/Tavola1!D123</f>
        <v>3.346328784925276E-2</v>
      </c>
      <c r="H123" s="14">
        <f>Tavola1!K123/Tavola1!D123</f>
        <v>0.86744639376218324</v>
      </c>
      <c r="I123" s="14">
        <f>Tavola1!L123/Tavola1!D123</f>
        <v>9.1293047433398306E-2</v>
      </c>
    </row>
    <row r="124" spans="1:9" hidden="1" outlineLevel="1" x14ac:dyDescent="0.2">
      <c r="A124" s="4">
        <v>44012</v>
      </c>
      <c r="B124" s="14">
        <f>Tavola1!D124/Tavola1!B124</f>
        <v>1.4731837509745493E-2</v>
      </c>
      <c r="C124" s="14"/>
      <c r="D124" s="14">
        <f>Tavola1!F124/Tavola1!D124</f>
        <v>7.1428571428571426E-3</v>
      </c>
      <c r="E124" s="14">
        <f>Tavola1!G124/Tavola1!D124</f>
        <v>6.1688311688311692E-3</v>
      </c>
      <c r="F124" s="30">
        <f>Tavola1!H124/Tavola1!D124</f>
        <v>9.7402597402597403E-4</v>
      </c>
      <c r="G124" s="14">
        <f>Tavola1!J124/Tavola1!D124</f>
        <v>3.4415584415584413E-2</v>
      </c>
      <c r="H124" s="14">
        <f>Tavola1!K124/Tavola1!D124</f>
        <v>0.86688311688311692</v>
      </c>
      <c r="I124" s="14">
        <f>Tavola1!L124/Tavola1!D124</f>
        <v>9.1558441558441561E-2</v>
      </c>
    </row>
    <row r="125" spans="1:9" collapsed="1" x14ac:dyDescent="0.2">
      <c r="A125" s="4">
        <v>44013</v>
      </c>
      <c r="B125" s="14">
        <f>Tavola1!D125/Tavola1!B125</f>
        <v>1.4567651397662367E-2</v>
      </c>
      <c r="C125" s="14"/>
      <c r="D125" s="14">
        <f>Tavola1!F125/Tavola1!D125</f>
        <v>6.815968841285297E-3</v>
      </c>
      <c r="E125" s="14">
        <f>Tavola1!G125/Tavola1!D125</f>
        <v>5.8422590068159686E-3</v>
      </c>
      <c r="F125" s="30">
        <f>Tavola1!H125/Tavola1!D125</f>
        <v>9.7370983446932818E-4</v>
      </c>
      <c r="G125" s="14">
        <f>Tavola1!J125/Tavola1!D125</f>
        <v>3.4079844206426485E-2</v>
      </c>
      <c r="H125" s="14">
        <f>Tavola1!K125/Tavola1!D125</f>
        <v>0.86757546251217132</v>
      </c>
      <c r="I125" s="14">
        <f>Tavola1!L125/Tavola1!D125</f>
        <v>9.1528724440116851E-2</v>
      </c>
    </row>
    <row r="126" spans="1:9" x14ac:dyDescent="0.2">
      <c r="A126" s="4">
        <v>44014</v>
      </c>
      <c r="B126" s="14">
        <f>Tavola1!D126/Tavola1!B126</f>
        <v>1.4417894987331849E-2</v>
      </c>
      <c r="C126" s="14"/>
      <c r="D126" s="14">
        <f>Tavola1!F126/Tavola1!D126</f>
        <v>6.4724919093851136E-3</v>
      </c>
      <c r="E126" s="14">
        <f>Tavola1!G126/Tavola1!D126</f>
        <v>5.501618122977346E-3</v>
      </c>
      <c r="F126" s="30">
        <f>Tavola1!H126/Tavola1!D126</f>
        <v>9.7087378640776695E-4</v>
      </c>
      <c r="G126" s="14">
        <f>Tavola1!J126/Tavola1!D126</f>
        <v>3.6893203883495145E-2</v>
      </c>
      <c r="H126" s="14">
        <f>Tavola1!K126/Tavola1!D126</f>
        <v>0.86537216828478969</v>
      </c>
      <c r="I126" s="14">
        <f>Tavola1!L126/Tavola1!D126</f>
        <v>9.1262135922330095E-2</v>
      </c>
    </row>
    <row r="127" spans="1:9" x14ac:dyDescent="0.2">
      <c r="A127" s="4">
        <v>44015</v>
      </c>
      <c r="B127" s="14">
        <f>Tavola1!D127/Tavola1!B127</f>
        <v>1.4234596839928712E-2</v>
      </c>
      <c r="C127" s="14"/>
      <c r="D127" s="14">
        <f>Tavola1!F127/Tavola1!D127</f>
        <v>5.8233581365253967E-3</v>
      </c>
      <c r="E127" s="14">
        <f>Tavola1!G127/Tavola1!D127</f>
        <v>5.1763183435781304E-3</v>
      </c>
      <c r="F127" s="30">
        <f>Tavola1!H127/Tavola1!D127</f>
        <v>6.470397929472663E-4</v>
      </c>
      <c r="G127" s="14">
        <f>Tavola1!J127/Tavola1!D127</f>
        <v>3.7851827887415077E-2</v>
      </c>
      <c r="H127" s="14">
        <f>Tavola1!K127/Tavola1!D127</f>
        <v>0.86509220317049496</v>
      </c>
      <c r="I127" s="14">
        <f>Tavola1!L127/Tavola1!D127</f>
        <v>9.1232610805564537E-2</v>
      </c>
    </row>
    <row r="128" spans="1:9" x14ac:dyDescent="0.2">
      <c r="A128" s="4">
        <v>44016</v>
      </c>
      <c r="B128" s="14">
        <f>Tavola1!D128/Tavola1!B128</f>
        <v>1.4073807888428455E-2</v>
      </c>
      <c r="C128" s="14"/>
      <c r="D128" s="14">
        <f>Tavola1!F128/Tavola1!D128</f>
        <v>5.4945054945054949E-3</v>
      </c>
      <c r="E128" s="14">
        <f>Tavola1!G128/Tavola1!D128</f>
        <v>4.8480930833872012E-3</v>
      </c>
      <c r="F128" s="30">
        <f>Tavola1!H128/Tavola1!D128</f>
        <v>6.4641241111829345E-4</v>
      </c>
      <c r="G128" s="14">
        <f>Tavola1!J128/Tavola1!D128</f>
        <v>3.9107950872656755E-2</v>
      </c>
      <c r="H128" s="14">
        <f>Tavola1!K128/Tavola1!D128</f>
        <v>0.86425339366515841</v>
      </c>
      <c r="I128" s="14">
        <f>Tavola1!L128/Tavola1!D128</f>
        <v>9.1144149967679375E-2</v>
      </c>
    </row>
    <row r="129" spans="1:9" x14ac:dyDescent="0.2">
      <c r="A129" s="4">
        <v>44017</v>
      </c>
      <c r="B129" s="14">
        <f>Tavola1!D129/Tavola1!B129</f>
        <v>1.3986709461597578E-2</v>
      </c>
      <c r="C129" s="14"/>
      <c r="D129" s="14">
        <f>Tavola1!F129/Tavola1!D129</f>
        <v>4.8480930833872012E-3</v>
      </c>
      <c r="E129" s="14">
        <f>Tavola1!G129/Tavola1!D129</f>
        <v>4.2016806722689074E-3</v>
      </c>
      <c r="F129" s="30">
        <f>Tavola1!H129/Tavola1!D129</f>
        <v>6.4641241111829345E-4</v>
      </c>
      <c r="G129" s="14">
        <f>Tavola1!J129/Tavola1!D129</f>
        <v>3.9754363283775046E-2</v>
      </c>
      <c r="H129" s="14">
        <f>Tavola1!K129/Tavola1!D129</f>
        <v>0.86425339366515841</v>
      </c>
      <c r="I129" s="14">
        <f>Tavola1!L129/Tavola1!D129</f>
        <v>9.1144149967679375E-2</v>
      </c>
    </row>
    <row r="130" spans="1:9" x14ac:dyDescent="0.2">
      <c r="A130" s="4">
        <v>44018</v>
      </c>
      <c r="B130" s="14">
        <f>Tavola1!D130/Tavola1!B130</f>
        <v>1.3930397522684719E-2</v>
      </c>
      <c r="C130" s="14"/>
      <c r="D130" s="14">
        <f>Tavola1!F130/Tavola1!D130</f>
        <v>5.1696284329563816E-3</v>
      </c>
      <c r="E130" s="14">
        <f>Tavola1!G130/Tavola1!D130</f>
        <v>4.5234248788368339E-3</v>
      </c>
      <c r="F130" s="30">
        <f>Tavola1!H130/Tavola1!D130</f>
        <v>6.462035541195477E-4</v>
      </c>
      <c r="G130" s="14">
        <f>Tavola1!J130/Tavola1!D130</f>
        <v>3.9741518578352182E-2</v>
      </c>
      <c r="H130" s="14">
        <f>Tavola1!K130/Tavola1!D130</f>
        <v>0.86397415185783522</v>
      </c>
      <c r="I130" s="14">
        <f>Tavola1!L130/Tavola1!D130</f>
        <v>9.1114701130856221E-2</v>
      </c>
    </row>
    <row r="131" spans="1:9" x14ac:dyDescent="0.2">
      <c r="A131" s="4">
        <v>44019</v>
      </c>
      <c r="B131" s="14">
        <f>Tavola1!D131/Tavola1!B131</f>
        <v>1.3773283566817776E-2</v>
      </c>
      <c r="C131" s="14"/>
      <c r="D131" s="14">
        <f>Tavola1!F131/Tavola1!D131</f>
        <v>3.875968992248062E-3</v>
      </c>
      <c r="E131" s="14">
        <f>Tavola1!G131/Tavola1!D131</f>
        <v>3.875968992248062E-3</v>
      </c>
      <c r="F131" s="30">
        <f>Tavola1!H131/Tavola1!D131</f>
        <v>0</v>
      </c>
      <c r="G131" s="14">
        <f>Tavola1!J131/Tavola1!D131</f>
        <v>4.1343669250645997E-2</v>
      </c>
      <c r="H131" s="14">
        <f>Tavola1!K131/Tavola1!D131</f>
        <v>0.8636950904392765</v>
      </c>
      <c r="I131" s="14">
        <f>Tavola1!L131/Tavola1!D131</f>
        <v>9.1085271317829453E-2</v>
      </c>
    </row>
    <row r="132" spans="1:9" x14ac:dyDescent="0.2">
      <c r="A132" s="4">
        <v>44020</v>
      </c>
      <c r="B132" s="14">
        <f>Tavola1!D132/Tavola1!B132</f>
        <v>1.3628822517261562E-2</v>
      </c>
      <c r="C132" s="14"/>
      <c r="D132" s="14">
        <f>Tavola1!F132/Tavola1!D132</f>
        <v>2.2602518566354536E-3</v>
      </c>
      <c r="E132" s="14">
        <f>Tavola1!G132/Tavola1!D132</f>
        <v>2.2602518566354536E-3</v>
      </c>
      <c r="F132" s="30">
        <f>Tavola1!H132/Tavola1!D132</f>
        <v>0</v>
      </c>
      <c r="G132" s="14">
        <f>Tavola1!J132/Tavola1!D132</f>
        <v>3.8747174685179207E-2</v>
      </c>
      <c r="H132" s="14">
        <f>Tavola1!K132/Tavola1!D132</f>
        <v>0.86761381982563768</v>
      </c>
      <c r="I132" s="14">
        <f>Tavola1!L132/Tavola1!D132</f>
        <v>9.1378753632547632E-2</v>
      </c>
    </row>
    <row r="133" spans="1:9" x14ac:dyDescent="0.2">
      <c r="A133" s="4">
        <v>44021</v>
      </c>
      <c r="B133" s="14">
        <f>Tavola1!D133/Tavola1!B133</f>
        <v>1.3478296809672352E-2</v>
      </c>
      <c r="C133" s="14"/>
      <c r="D133" s="14">
        <f>Tavola1!F133/Tavola1!D133</f>
        <v>1.9367333763718529E-3</v>
      </c>
      <c r="E133" s="14">
        <f>Tavola1!G133/Tavola1!D133</f>
        <v>1.9367333763718529E-3</v>
      </c>
      <c r="F133" s="30">
        <f>Tavola1!H133/Tavola1!D133</f>
        <v>0</v>
      </c>
      <c r="G133" s="14">
        <f>Tavola1!J133/Tavola1!D133</f>
        <v>3.9380245319561004E-2</v>
      </c>
      <c r="H133" s="14">
        <f>Tavola1!K133/Tavola1!D133</f>
        <v>0.86733376371852811</v>
      </c>
      <c r="I133" s="14">
        <f>Tavola1!L133/Tavola1!D133</f>
        <v>9.1349257585539051E-2</v>
      </c>
    </row>
    <row r="134" spans="1:9" x14ac:dyDescent="0.2">
      <c r="A134" s="4">
        <v>44022</v>
      </c>
      <c r="B134" s="14">
        <f>Tavola1!D134/Tavola1!B134</f>
        <v>1.3366872764457407E-2</v>
      </c>
      <c r="C134" s="14"/>
      <c r="D134" s="14">
        <f>Tavola1!F134/Tavola1!D134</f>
        <v>1.9367333763718529E-3</v>
      </c>
      <c r="E134" s="14">
        <f>Tavola1!G134/Tavola1!D134</f>
        <v>1.9367333763718529E-3</v>
      </c>
      <c r="F134" s="30">
        <f>Tavola1!H134/Tavola1!D134</f>
        <v>0</v>
      </c>
      <c r="G134" s="14">
        <f>Tavola1!J134/Tavola1!D134</f>
        <v>3.8089089735313109E-2</v>
      </c>
      <c r="H134" s="14">
        <f>Tavola1!K134/Tavola1!D134</f>
        <v>0.86862491930277597</v>
      </c>
      <c r="I134" s="14">
        <f>Tavola1!L134/Tavola1!D134</f>
        <v>9.1349257585539051E-2</v>
      </c>
    </row>
    <row r="135" spans="1:9" x14ac:dyDescent="0.2">
      <c r="A135" s="4">
        <v>44023</v>
      </c>
      <c r="B135" s="14">
        <f>Tavola1!D135/Tavola1!B135</f>
        <v>1.326297409033716E-2</v>
      </c>
      <c r="C135" s="14"/>
      <c r="D135" s="14">
        <f>Tavola1!F135/Tavola1!D135</f>
        <v>1.9361084220716361E-3</v>
      </c>
      <c r="E135" s="14">
        <f>Tavola1!G135/Tavola1!D135</f>
        <v>1.9361084220716361E-3</v>
      </c>
      <c r="F135" s="30">
        <f>Tavola1!H135/Tavola1!D135</f>
        <v>0</v>
      </c>
      <c r="G135" s="14">
        <f>Tavola1!J135/Tavola1!D135</f>
        <v>3.7754114230396901E-2</v>
      </c>
      <c r="H135" s="14">
        <f>Tavola1!K135/Tavola1!D135</f>
        <v>0.86898999677315258</v>
      </c>
      <c r="I135" s="14">
        <f>Tavola1!L135/Tavola1!D135</f>
        <v>9.1319780574378825E-2</v>
      </c>
    </row>
    <row r="136" spans="1:9" x14ac:dyDescent="0.2">
      <c r="A136" s="4">
        <v>44024</v>
      </c>
      <c r="B136" s="14">
        <f>Tavola1!D136/Tavola1!B136</f>
        <v>1.3177477102060601E-2</v>
      </c>
      <c r="C136" s="14"/>
      <c r="D136" s="14">
        <f>Tavola1!F136/Tavola1!D136</f>
        <v>1.6134236850596966E-3</v>
      </c>
      <c r="E136" s="14">
        <f>Tavola1!G136/Tavola1!D136</f>
        <v>1.6134236850596966E-3</v>
      </c>
      <c r="F136" s="30">
        <f>Tavola1!H136/Tavola1!D136</f>
        <v>0</v>
      </c>
      <c r="G136" s="14">
        <f>Tavola1!J136/Tavola1!D136</f>
        <v>3.8076798967408843E-2</v>
      </c>
      <c r="H136" s="14">
        <f>Tavola1!K136/Tavola1!D136</f>
        <v>0.86898999677315258</v>
      </c>
      <c r="I136" s="14">
        <f>Tavola1!L136/Tavola1!D136</f>
        <v>9.1319780574378825E-2</v>
      </c>
    </row>
    <row r="137" spans="1:9" x14ac:dyDescent="0.2">
      <c r="A137" s="4">
        <v>44025</v>
      </c>
      <c r="B137" s="14">
        <f>Tavola1!D137/Tavola1!B137</f>
        <v>1.3138154046975258E-2</v>
      </c>
      <c r="C137" s="14"/>
      <c r="D137" s="14">
        <f>Tavola1!F137/Tavola1!D137</f>
        <v>1.9354838709677419E-3</v>
      </c>
      <c r="E137" s="14">
        <f>Tavola1!G137/Tavola1!D137</f>
        <v>1.9354838709677419E-3</v>
      </c>
      <c r="F137" s="30">
        <f>Tavola1!H137/Tavola1!D137</f>
        <v>0</v>
      </c>
      <c r="G137" s="14">
        <f>Tavola1!J137/Tavola1!D137</f>
        <v>3.7741935483870968E-2</v>
      </c>
      <c r="H137" s="14">
        <f>Tavola1!K137/Tavola1!D137</f>
        <v>0.86903225806451612</v>
      </c>
      <c r="I137" s="14">
        <f>Tavola1!L137/Tavola1!D137</f>
        <v>9.1290322580645164E-2</v>
      </c>
    </row>
    <row r="138" spans="1:9" x14ac:dyDescent="0.2">
      <c r="A138" s="4">
        <v>44026</v>
      </c>
      <c r="B138" s="14">
        <f>Tavola1!D138/Tavola1!B138</f>
        <v>1.3049744032308066E-2</v>
      </c>
      <c r="C138" s="14"/>
      <c r="D138" s="14">
        <f>Tavola1!F138/Tavola1!D138</f>
        <v>1.2841091492776886E-3</v>
      </c>
      <c r="E138" s="14">
        <f>Tavola1!G138/Tavola1!D138</f>
        <v>1.2841091492776886E-3</v>
      </c>
      <c r="F138" s="30">
        <f>Tavola1!H138/Tavola1!D138</f>
        <v>0</v>
      </c>
      <c r="G138" s="14">
        <f>Tavola1!J138/Tavola1!D138</f>
        <v>4.2696629213483148E-2</v>
      </c>
      <c r="H138" s="14">
        <f>Tavola1!K138/Tavola1!D138</f>
        <v>0.8651685393258427</v>
      </c>
      <c r="I138" s="14">
        <f>Tavola1!L138/Tavola1!D138</f>
        <v>9.0850722311396473E-2</v>
      </c>
    </row>
    <row r="139" spans="1:9" x14ac:dyDescent="0.2">
      <c r="A139" s="4">
        <v>44027</v>
      </c>
      <c r="B139" s="14">
        <f>Tavola1!D139/Tavola1!B139</f>
        <v>1.293916308745462E-2</v>
      </c>
      <c r="C139" s="14"/>
      <c r="D139" s="14">
        <f>Tavola1!F139/Tavola1!D139</f>
        <v>1.2841091492776886E-3</v>
      </c>
      <c r="E139" s="14">
        <f>Tavola1!G139/Tavola1!D139</f>
        <v>1.2841091492776886E-3</v>
      </c>
      <c r="F139" s="30">
        <f>Tavola1!H139/Tavola1!D139</f>
        <v>0</v>
      </c>
      <c r="G139" s="14">
        <f>Tavola1!J139/Tavola1!D139</f>
        <v>4.2696629213483148E-2</v>
      </c>
      <c r="H139" s="14">
        <f>Tavola1!K139/Tavola1!D139</f>
        <v>0.8651685393258427</v>
      </c>
      <c r="I139" s="14">
        <f>Tavola1!L139/Tavola1!D139</f>
        <v>9.0850722311396473E-2</v>
      </c>
    </row>
    <row r="140" spans="1:9" x14ac:dyDescent="0.2">
      <c r="A140" s="4">
        <v>44028</v>
      </c>
      <c r="B140" s="14">
        <f>Tavola1!D140/Tavola1!B140</f>
        <v>1.2886926681945547E-2</v>
      </c>
      <c r="C140" s="14"/>
      <c r="D140" s="14">
        <f>Tavola1!F140/Tavola1!D140</f>
        <v>1.9157088122605363E-3</v>
      </c>
      <c r="E140" s="14">
        <f>Tavola1!G140/Tavola1!D140</f>
        <v>1.9157088122605363E-3</v>
      </c>
      <c r="F140" s="30">
        <f>Tavola1!H140/Tavola1!D140</f>
        <v>0</v>
      </c>
      <c r="G140" s="14">
        <f>Tavola1!J140/Tavola1!D140</f>
        <v>4.7254150702426563E-2</v>
      </c>
      <c r="H140" s="14">
        <f>Tavola1!K140/Tavola1!D140</f>
        <v>0.86047254150702424</v>
      </c>
      <c r="I140" s="14">
        <f>Tavola1!L140/Tavola1!D140</f>
        <v>9.0357598978288628E-2</v>
      </c>
    </row>
    <row r="141" spans="1:9" x14ac:dyDescent="0.2">
      <c r="A141" s="4">
        <v>44029</v>
      </c>
      <c r="B141" s="14">
        <f>Tavola1!D141/Tavola1!B141</f>
        <v>1.277720963016986E-2</v>
      </c>
      <c r="C141" s="14"/>
      <c r="D141" s="14">
        <f>Tavola1!F141/Tavola1!D141</f>
        <v>2.8698979591836736E-3</v>
      </c>
      <c r="E141" s="14">
        <f>Tavola1!G141/Tavola1!D141</f>
        <v>2.8698979591836736E-3</v>
      </c>
      <c r="F141" s="30">
        <f>Tavola1!H141/Tavola1!D141</f>
        <v>0</v>
      </c>
      <c r="G141" s="14">
        <f>Tavola1!J141/Tavola1!D141</f>
        <v>4.7512755102040817E-2</v>
      </c>
      <c r="H141" s="14">
        <f>Tavola1!K141/Tavola1!D141</f>
        <v>0.859375</v>
      </c>
      <c r="I141" s="14">
        <f>Tavola1!L141/Tavola1!D141</f>
        <v>9.0242346938775517E-2</v>
      </c>
    </row>
    <row r="142" spans="1:9" x14ac:dyDescent="0.2">
      <c r="A142" s="4">
        <v>44030</v>
      </c>
      <c r="B142" s="14">
        <f>Tavola1!D142/Tavola1!B142</f>
        <v>1.2693074189805925E-2</v>
      </c>
      <c r="C142" s="14"/>
      <c r="D142" s="14">
        <f>Tavola1!F142/Tavola1!D142</f>
        <v>4.4585987261146496E-3</v>
      </c>
      <c r="E142" s="14">
        <f>Tavola1!G142/Tavola1!D142</f>
        <v>4.4585987261146496E-3</v>
      </c>
      <c r="F142" s="30">
        <f>Tavola1!H142/Tavola1!D142</f>
        <v>0</v>
      </c>
      <c r="G142" s="14">
        <f>Tavola1!J142/Tavola1!D142</f>
        <v>4.7133757961783443E-2</v>
      </c>
      <c r="H142" s="14">
        <f>Tavola1!K142/Tavola1!D142</f>
        <v>0.85828025477707004</v>
      </c>
      <c r="I142" s="14">
        <f>Tavola1!L142/Tavola1!D142</f>
        <v>9.0127388535031841E-2</v>
      </c>
    </row>
    <row r="143" spans="1:9" x14ac:dyDescent="0.2">
      <c r="A143" s="4">
        <v>44031</v>
      </c>
      <c r="B143" s="14">
        <f>Tavola1!D143/Tavola1!B143</f>
        <v>1.2626029230342655E-2</v>
      </c>
      <c r="C143" s="14"/>
      <c r="D143" s="14">
        <f>Tavola1!F143/Tavola1!D143</f>
        <v>3.8192234245703373E-3</v>
      </c>
      <c r="E143" s="14">
        <f>Tavola1!G143/Tavola1!D143</f>
        <v>3.5009548058561428E-3</v>
      </c>
      <c r="F143" s="30">
        <f>Tavola1!H143/Tavola1!D143</f>
        <v>3.1826861871419476E-4</v>
      </c>
      <c r="G143" s="14">
        <f>Tavola1!J143/Tavola1!D143</f>
        <v>4.7740292807129214E-2</v>
      </c>
      <c r="H143" s="14">
        <f>Tavola1!K143/Tavola1!D143</f>
        <v>0.85837046467218336</v>
      </c>
      <c r="I143" s="14">
        <f>Tavola1!L143/Tavola1!D143</f>
        <v>9.0070019096117129E-2</v>
      </c>
    </row>
    <row r="144" spans="1:9" x14ac:dyDescent="0.2">
      <c r="A144" s="4">
        <v>44032</v>
      </c>
      <c r="B144" s="14">
        <f>Tavola1!D144/Tavola1!B144</f>
        <v>1.2584859741257845E-2</v>
      </c>
      <c r="C144" s="14"/>
      <c r="D144" s="14">
        <f>Tavola1!F144/Tavola1!D144</f>
        <v>3.8167938931297708E-3</v>
      </c>
      <c r="E144" s="14">
        <f>Tavola1!G144/Tavola1!D144</f>
        <v>3.1806615776081423E-3</v>
      </c>
      <c r="F144" s="30">
        <f>Tavola1!H144/Tavola1!D144</f>
        <v>6.3613231552162855E-4</v>
      </c>
      <c r="G144" s="14">
        <f>Tavola1!J144/Tavola1!D144</f>
        <v>4.6119592875318069E-2</v>
      </c>
      <c r="H144" s="14">
        <f>Tavola1!K144/Tavola1!D144</f>
        <v>0.86005089058524176</v>
      </c>
      <c r="I144" s="14">
        <f>Tavola1!L144/Tavola1!D144</f>
        <v>9.0012722646310439E-2</v>
      </c>
    </row>
    <row r="145" spans="1:9" x14ac:dyDescent="0.2">
      <c r="A145" s="4">
        <v>44033</v>
      </c>
      <c r="B145" s="14">
        <f>Tavola1!D145/Tavola1!B145</f>
        <v>1.2460540960166669E-2</v>
      </c>
      <c r="C145" s="14"/>
      <c r="D145" s="14">
        <f>Tavola1!F145/Tavola1!D145</f>
        <v>3.8143674507310869E-3</v>
      </c>
      <c r="E145" s="14">
        <f>Tavola1!G145/Tavola1!D145</f>
        <v>3.1786395422759061E-3</v>
      </c>
      <c r="F145" s="30">
        <f>Tavola1!H145/Tavola1!D145</f>
        <v>6.3572790845518119E-4</v>
      </c>
      <c r="G145" s="14">
        <f>Tavola1!J145/Tavola1!D145</f>
        <v>4.6090273363000638E-2</v>
      </c>
      <c r="H145" s="14">
        <f>Tavola1!K145/Tavola1!D145</f>
        <v>0.8601398601398601</v>
      </c>
      <c r="I145" s="14">
        <f>Tavola1!L145/Tavola1!D145</f>
        <v>8.9955499046408136E-2</v>
      </c>
    </row>
    <row r="146" spans="1:9" x14ac:dyDescent="0.2">
      <c r="A146" s="4">
        <v>44034</v>
      </c>
      <c r="B146" s="14">
        <f>Tavola1!D146/Tavola1!B146</f>
        <v>1.2357339938546435E-2</v>
      </c>
      <c r="C146" s="14"/>
      <c r="D146" s="14">
        <f>Tavola1!F146/Tavola1!D146</f>
        <v>4.1230574056454168E-3</v>
      </c>
      <c r="E146" s="14">
        <f>Tavola1!G146/Tavola1!D146</f>
        <v>3.171582619727244E-3</v>
      </c>
      <c r="F146" s="30">
        <f>Tavola1!H146/Tavola1!D146</f>
        <v>9.5147478591817321E-4</v>
      </c>
      <c r="G146" s="14">
        <f>Tavola1!J146/Tavola1!D146</f>
        <v>4.693942277196321E-2</v>
      </c>
      <c r="H146" s="14">
        <f>Tavola1!K146/Tavola1!D146</f>
        <v>0.85918173168411038</v>
      </c>
      <c r="I146" s="14">
        <f>Tavola1!L146/Tavola1!D146</f>
        <v>8.9755788138281001E-2</v>
      </c>
    </row>
    <row r="147" spans="1:9" x14ac:dyDescent="0.2">
      <c r="A147" s="4">
        <v>44035</v>
      </c>
      <c r="B147" s="14">
        <f>Tavola1!D147/Tavola1!B147</f>
        <v>1.2241686080993601E-2</v>
      </c>
      <c r="C147" s="14"/>
      <c r="D147" s="14">
        <f>Tavola1!F147/Tavola1!D147</f>
        <v>4.1165294490183657E-3</v>
      </c>
      <c r="E147" s="14">
        <f>Tavola1!G147/Tavola1!D147</f>
        <v>3.1665611146295125E-3</v>
      </c>
      <c r="F147" s="30">
        <f>Tavola1!H147/Tavola1!D147</f>
        <v>9.4996833438885367E-4</v>
      </c>
      <c r="G147" s="14">
        <f>Tavola1!J147/Tavola1!D147</f>
        <v>4.7498416719442688E-2</v>
      </c>
      <c r="H147" s="14">
        <f>Tavola1!K147/Tavola1!D147</f>
        <v>0.8587713742875237</v>
      </c>
      <c r="I147" s="14">
        <f>Tavola1!L147/Tavola1!D147</f>
        <v>8.9613679544015196E-2</v>
      </c>
    </row>
    <row r="148" spans="1:9" x14ac:dyDescent="0.2">
      <c r="A148" s="4">
        <v>44036</v>
      </c>
      <c r="B148" s="14">
        <f>Tavola1!D148/Tavola1!B148</f>
        <v>1.2179452655551537E-2</v>
      </c>
      <c r="C148" s="14"/>
      <c r="D148" s="14">
        <f>Tavola1!F148/Tavola1!D148</f>
        <v>4.1061276058117499E-3</v>
      </c>
      <c r="E148" s="14">
        <f>Tavola1!G148/Tavola1!D148</f>
        <v>3.4744156664560958E-3</v>
      </c>
      <c r="F148" s="30">
        <f>Tavola1!H148/Tavola1!D148</f>
        <v>6.3171193935565378E-4</v>
      </c>
      <c r="G148" s="14">
        <f>Tavola1!J148/Tavola1!D148</f>
        <v>4.9589387239418824E-2</v>
      </c>
      <c r="H148" s="14">
        <f>Tavola1!K148/Tavola1!D148</f>
        <v>0.85691724573594441</v>
      </c>
      <c r="I148" s="14">
        <f>Tavola1!L148/Tavola1!D148</f>
        <v>8.938723941882501E-2</v>
      </c>
    </row>
    <row r="149" spans="1:9" x14ac:dyDescent="0.2">
      <c r="A149" s="4">
        <v>44037</v>
      </c>
      <c r="B149" s="14">
        <f>Tavola1!D149/Tavola1!B149</f>
        <v>1.2126460019683087E-2</v>
      </c>
      <c r="C149" s="14"/>
      <c r="D149" s="14">
        <f>Tavola1!F149/Tavola1!D149</f>
        <v>5.3475935828877002E-3</v>
      </c>
      <c r="E149" s="14">
        <f>Tavola1!G149/Tavola1!D149</f>
        <v>4.7184649260773827E-3</v>
      </c>
      <c r="F149" s="30">
        <f>Tavola1!H149/Tavola1!D149</f>
        <v>6.2912865681031768E-4</v>
      </c>
      <c r="G149" s="14">
        <f>Tavola1!J149/Tavola1!D149</f>
        <v>5.1588549858446055E-2</v>
      </c>
      <c r="H149" s="14">
        <f>Tavola1!K149/Tavola1!D149</f>
        <v>0.8540421516200063</v>
      </c>
      <c r="I149" s="14">
        <f>Tavola1!L149/Tavola1!D149</f>
        <v>8.9021704938659962E-2</v>
      </c>
    </row>
    <row r="150" spans="1:9" x14ac:dyDescent="0.2">
      <c r="A150" s="4">
        <v>44038</v>
      </c>
      <c r="B150" s="14">
        <f>Tavola1!D150/Tavola1!B150</f>
        <v>1.2110201697628024E-2</v>
      </c>
      <c r="C150" s="14"/>
      <c r="D150" s="14">
        <f>Tavola1!F150/Tavola1!D150</f>
        <v>6.8900720325712492E-3</v>
      </c>
      <c r="E150" s="14">
        <f>Tavola1!G150/Tavola1!D150</f>
        <v>6.2637018477920449E-3</v>
      </c>
      <c r="F150" s="30">
        <f>Tavola1!H150/Tavola1!D150</f>
        <v>6.2637018477920453E-4</v>
      </c>
      <c r="G150" s="14">
        <f>Tavola1!J150/Tavola1!D150</f>
        <v>5.418102098340119E-2</v>
      </c>
      <c r="H150" s="14">
        <f>Tavola1!K150/Tavola1!D150</f>
        <v>0.85029752583777007</v>
      </c>
      <c r="I150" s="14">
        <f>Tavola1!L150/Tavola1!D150</f>
        <v>8.8631381146257432E-2</v>
      </c>
    </row>
    <row r="151" spans="1:9" x14ac:dyDescent="0.2">
      <c r="A151" s="4">
        <v>44039</v>
      </c>
      <c r="B151" s="14">
        <f>Tavola1!D151/Tavola1!B151</f>
        <v>1.2063108628368686E-2</v>
      </c>
      <c r="C151" s="14"/>
      <c r="D151" s="14">
        <f>Tavola1!F151/Tavola1!D151</f>
        <v>8.135168961201502E-3</v>
      </c>
      <c r="E151" s="14">
        <f>Tavola1!G151/Tavola1!D151</f>
        <v>6.8836045056320403E-3</v>
      </c>
      <c r="F151" s="30">
        <f>Tavola1!H151/Tavola1!D151</f>
        <v>1.2515644555694619E-3</v>
      </c>
      <c r="G151" s="14">
        <f>Tavola1!J151/Tavola1!D151</f>
        <v>5.2565707133917394E-2</v>
      </c>
      <c r="H151" s="14">
        <f>Tavola1!K151/Tavola1!D151</f>
        <v>0.85075093867334173</v>
      </c>
      <c r="I151" s="14">
        <f>Tavola1!L151/Tavola1!D151</f>
        <v>8.8548185231539428E-2</v>
      </c>
    </row>
    <row r="152" spans="1:9" x14ac:dyDescent="0.2">
      <c r="A152" s="4">
        <v>44040</v>
      </c>
      <c r="B152" s="14">
        <f>Tavola1!D152/Tavola1!B152</f>
        <v>1.1997969861398257E-2</v>
      </c>
      <c r="C152" s="14"/>
      <c r="D152" s="14">
        <f>Tavola1!F152/Tavola1!D152</f>
        <v>9.6423017107309487E-3</v>
      </c>
      <c r="E152" s="14">
        <f>Tavola1!G152/Tavola1!D152</f>
        <v>9.020217729393468E-3</v>
      </c>
      <c r="F152" s="30">
        <f>Tavola1!H152/Tavola1!D152</f>
        <v>6.2208398133748052E-4</v>
      </c>
      <c r="G152" s="14">
        <f>Tavola1!J152/Tavola1!D152</f>
        <v>5.4432348367029551E-2</v>
      </c>
      <c r="H152" s="14">
        <f>Tavola1!K152/Tavola1!D152</f>
        <v>0.84790046656298601</v>
      </c>
      <c r="I152" s="14">
        <f>Tavola1!L152/Tavola1!D152</f>
        <v>8.80248833592535E-2</v>
      </c>
    </row>
    <row r="153" spans="1:9" x14ac:dyDescent="0.2">
      <c r="A153" s="4">
        <v>44041</v>
      </c>
      <c r="B153" s="14">
        <f>Tavola1!D153/Tavola1!B153</f>
        <v>1.1925620718783314E-2</v>
      </c>
      <c r="C153" s="14"/>
      <c r="D153" s="14">
        <f>Tavola1!F153/Tavola1!D153</f>
        <v>9.5886173832353851E-3</v>
      </c>
      <c r="E153" s="14">
        <f>Tavola1!G153/Tavola1!D153</f>
        <v>8.9699969068976187E-3</v>
      </c>
      <c r="F153" s="30">
        <f>Tavola1!H153/Tavola1!D153</f>
        <v>6.1862047633776682E-4</v>
      </c>
      <c r="G153" s="14">
        <f>Tavola1!J153/Tavola1!D153</f>
        <v>5.9696875966594495E-2</v>
      </c>
      <c r="H153" s="14">
        <f>Tavola1!K153/Tavola1!D153</f>
        <v>0.84317970924837615</v>
      </c>
      <c r="I153" s="14">
        <f>Tavola1!L153/Tavola1!D153</f>
        <v>8.7534797401793998E-2</v>
      </c>
    </row>
    <row r="154" spans="1:9" x14ac:dyDescent="0.2">
      <c r="A154" s="4">
        <v>44042</v>
      </c>
      <c r="B154" s="14">
        <f>Tavola1!D154/Tavola1!B154</f>
        <v>1.1929067257772851E-2</v>
      </c>
      <c r="C154" s="14"/>
      <c r="D154" s="14">
        <f>Tavola1!F154/Tavola1!D154</f>
        <v>1.0696821515892421E-2</v>
      </c>
      <c r="E154" s="14">
        <f>Tavola1!G154/Tavola1!D154</f>
        <v>1.0085574572127139E-2</v>
      </c>
      <c r="F154" s="30">
        <f>Tavola1!H154/Tavola1!D154</f>
        <v>6.1124694376528117E-4</v>
      </c>
      <c r="G154" s="14">
        <f>Tavola1!J154/Tavola1!D154</f>
        <v>6.8459657701711488E-2</v>
      </c>
      <c r="H154" s="14">
        <f>Tavola1!K154/Tavola1!D154</f>
        <v>0.83435207823960877</v>
      </c>
      <c r="I154" s="14">
        <f>Tavola1!L154/Tavola1!D154</f>
        <v>8.6491442542787289E-2</v>
      </c>
    </row>
    <row r="155" spans="1:9" x14ac:dyDescent="0.2">
      <c r="A155" s="4">
        <v>44043</v>
      </c>
      <c r="B155" s="14">
        <f>Tavola1!D155/Tavola1!B155</f>
        <v>1.1879771509504179E-2</v>
      </c>
      <c r="C155" s="14"/>
      <c r="D155" s="14">
        <f>Tavola1!F155/Tavola1!D155</f>
        <v>1.2165450121654502E-2</v>
      </c>
      <c r="E155" s="14">
        <f>Tavola1!G155/Tavola1!D155</f>
        <v>1.1557177615571776E-2</v>
      </c>
      <c r="F155" s="30">
        <f>Tavola1!H155/Tavola1!D155</f>
        <v>6.0827250608272508E-4</v>
      </c>
      <c r="G155" s="14">
        <f>Tavola1!J155/Tavola1!D155</f>
        <v>7.1472019464720191E-2</v>
      </c>
      <c r="H155" s="14">
        <f>Tavola1!K155/Tavola1!D155</f>
        <v>0.83029197080291972</v>
      </c>
      <c r="I155" s="14">
        <f>Tavola1!L155/Tavola1!D155</f>
        <v>8.6070559610705602E-2</v>
      </c>
    </row>
    <row r="156" spans="1:9" x14ac:dyDescent="0.2">
      <c r="A156" s="4">
        <v>44044</v>
      </c>
      <c r="B156" s="14">
        <f>Tavola1!D156/Tavola1!B156</f>
        <v>1.1798966785443409E-2</v>
      </c>
      <c r="C156" s="14"/>
      <c r="D156" s="14">
        <f>Tavola1!F156/Tavola1!D156</f>
        <v>1.1825348696179502E-2</v>
      </c>
      <c r="E156" s="14">
        <f>Tavola1!G156/Tavola1!D156</f>
        <v>1.0915706488781079E-2</v>
      </c>
      <c r="F156" s="30">
        <f>Tavola1!H156/Tavola1!D156</f>
        <v>9.0964220739842331E-4</v>
      </c>
      <c r="G156" s="14">
        <f>Tavola1!J156/Tavola1!D156</f>
        <v>7.3377804730139481E-2</v>
      </c>
      <c r="H156" s="14">
        <f>Tavola1!K156/Tavola1!D156</f>
        <v>0.82898726500909647</v>
      </c>
      <c r="I156" s="14">
        <f>Tavola1!L156/Tavola1!D156</f>
        <v>8.5809581564584597E-2</v>
      </c>
    </row>
    <row r="157" spans="1:9" x14ac:dyDescent="0.2">
      <c r="A157" s="4">
        <v>44045</v>
      </c>
      <c r="B157" s="14">
        <f>Tavola1!D157/Tavola1!B157</f>
        <v>1.1768476151476847E-2</v>
      </c>
      <c r="C157" s="14"/>
      <c r="D157" s="14">
        <f>Tavola1!F157/Tavola1!D157</f>
        <v>1.1800302571860818E-2</v>
      </c>
      <c r="E157" s="14">
        <f>Tavola1!G157/Tavola1!D157</f>
        <v>1.0892586989409985E-2</v>
      </c>
      <c r="F157" s="30">
        <f>Tavola1!H157/Tavola1!D157</f>
        <v>9.0771558245083205E-4</v>
      </c>
      <c r="G157" s="14">
        <f>Tavola1!J157/Tavola1!D157</f>
        <v>7.4432677760968236E-2</v>
      </c>
      <c r="H157" s="14">
        <f>Tavola1!K157/Tavola1!D157</f>
        <v>0.82813918305597578</v>
      </c>
      <c r="I157" s="14">
        <f>Tavola1!L157/Tavola1!D157</f>
        <v>8.5627836611195163E-2</v>
      </c>
    </row>
    <row r="158" spans="1:9" x14ac:dyDescent="0.2">
      <c r="A158" s="4">
        <v>44046</v>
      </c>
      <c r="B158" s="14">
        <f>Tavola1!D158/Tavola1!B158</f>
        <v>1.174474007484254E-2</v>
      </c>
      <c r="C158" s="14"/>
      <c r="D158" s="14">
        <f>Tavola1!F158/Tavola1!D158</f>
        <v>1.1789600967351875E-2</v>
      </c>
      <c r="E158" s="14">
        <f>Tavola1!G158/Tavola1!D158</f>
        <v>1.0882708585247884E-2</v>
      </c>
      <c r="F158" s="30">
        <f>Tavola1!H158/Tavola1!D158</f>
        <v>9.0689238210399034E-4</v>
      </c>
      <c r="G158" s="14">
        <f>Tavola1!J158/Tavola1!D158</f>
        <v>7.5272067714631199E-2</v>
      </c>
      <c r="H158" s="14">
        <f>Tavola1!K158/Tavola1!D158</f>
        <v>0.82738814993954046</v>
      </c>
      <c r="I158" s="14">
        <f>Tavola1!L158/Tavola1!D158</f>
        <v>8.555018137847642E-2</v>
      </c>
    </row>
    <row r="159" spans="1:9" x14ac:dyDescent="0.2">
      <c r="A159" s="4">
        <v>44047</v>
      </c>
      <c r="B159" s="14">
        <f>Tavola1!D159/Tavola1!B159</f>
        <v>1.1669621001097323E-2</v>
      </c>
      <c r="C159" s="14"/>
      <c r="D159" s="14">
        <f>Tavola1!F159/Tavola1!D159</f>
        <v>1.1151295961422544E-2</v>
      </c>
      <c r="E159" s="14">
        <f>Tavola1!G159/Tavola1!D159</f>
        <v>1.0247136829415311E-2</v>
      </c>
      <c r="F159" s="30">
        <f>Tavola1!H159/Tavola1!D159</f>
        <v>9.0415913200723324E-4</v>
      </c>
      <c r="G159" s="14">
        <f>Tavola1!J159/Tavola1!D159</f>
        <v>7.715491259795057E-2</v>
      </c>
      <c r="H159" s="14">
        <f>Tavola1!K159/Tavola1!D159</f>
        <v>0.82610006027727545</v>
      </c>
      <c r="I159" s="14">
        <f>Tavola1!L159/Tavola1!D159</f>
        <v>8.5593731163351422E-2</v>
      </c>
    </row>
    <row r="160" spans="1:9" x14ac:dyDescent="0.2">
      <c r="A160" s="4">
        <v>44048</v>
      </c>
      <c r="B160" s="14">
        <f>Tavola1!D161/Tavola1!B161</f>
        <v>1.1638913839563324E-2</v>
      </c>
      <c r="C160" s="14"/>
      <c r="D160" s="14">
        <f>Tavola1!F161/Tavola1!D161</f>
        <v>1.2169783318492134E-2</v>
      </c>
      <c r="E160" s="14">
        <f>Tavola1!G161/Tavola1!D161</f>
        <v>1.0982487384980706E-2</v>
      </c>
      <c r="F160" s="30">
        <f>Tavola1!H161/Tavola1!D161</f>
        <v>1.1872959335114278E-3</v>
      </c>
      <c r="G160" s="14">
        <f>Tavola1!J161/Tavola1!D161</f>
        <v>8.9344018996734942E-2</v>
      </c>
      <c r="H160" s="14">
        <f>Tavola1!K161/Tavola1!D161</f>
        <v>0.81418818640546153</v>
      </c>
      <c r="I160" s="14">
        <f>Tavola1!L161/Tavola1!D161</f>
        <v>8.4298011279311372E-2</v>
      </c>
    </row>
    <row r="161" spans="1:9" x14ac:dyDescent="0.2">
      <c r="A161" s="4">
        <v>44049</v>
      </c>
      <c r="B161" s="14">
        <f>Tavola1!D161/Tavola1!B161</f>
        <v>1.1638913839563324E-2</v>
      </c>
      <c r="C161" s="14"/>
      <c r="D161" s="14">
        <f>Tavola1!F161/Tavola1!D161</f>
        <v>1.2169783318492134E-2</v>
      </c>
      <c r="E161" s="14">
        <f>Tavola1!G161/Tavola1!D161</f>
        <v>1.0982487384980706E-2</v>
      </c>
      <c r="F161" s="30">
        <f>Tavola1!H161/Tavola1!D161</f>
        <v>1.1872959335114278E-3</v>
      </c>
      <c r="G161" s="14">
        <f>Tavola1!J161/Tavola1!D161</f>
        <v>8.9344018996734942E-2</v>
      </c>
      <c r="H161" s="14">
        <f>Tavola1!K161/Tavola1!D161</f>
        <v>0.81418818640546153</v>
      </c>
      <c r="I161" s="14">
        <f>Tavola1!L161/Tavola1!D161</f>
        <v>8.4298011279311372E-2</v>
      </c>
    </row>
    <row r="162" spans="1:9" x14ac:dyDescent="0.2">
      <c r="A162" s="4">
        <v>44050</v>
      </c>
      <c r="B162" s="14">
        <f>Tavola1!D162/Tavola1!B162</f>
        <v>1.1635237364324088E-2</v>
      </c>
      <c r="C162" s="14"/>
      <c r="D162" s="14">
        <f>Tavola1!F162/Tavola1!D162</f>
        <v>1.2073027090694936E-2</v>
      </c>
      <c r="E162" s="14">
        <f>Tavola1!G162/Tavola1!D162</f>
        <v>1.0895170789163721E-2</v>
      </c>
      <c r="F162" s="30">
        <f>Tavola1!H162/Tavola1!D162</f>
        <v>1.1778563015312131E-3</v>
      </c>
      <c r="G162" s="14">
        <f>Tavola1!J162/Tavola1!D162</f>
        <v>9.6584216725559488E-2</v>
      </c>
      <c r="H162" s="14">
        <f>Tavola1!K162/Tavola1!D162</f>
        <v>0.80771495877502941</v>
      </c>
      <c r="I162" s="14">
        <f>Tavola1!L162/Tavola1!D162</f>
        <v>8.3627797408716134E-2</v>
      </c>
    </row>
    <row r="163" spans="1:9" x14ac:dyDescent="0.2">
      <c r="A163" s="4">
        <v>44051</v>
      </c>
      <c r="B163" s="14">
        <f>Tavola1!D163/Tavola1!B163</f>
        <v>1.1631106415791672E-2</v>
      </c>
      <c r="C163" s="14"/>
      <c r="D163" s="14">
        <f>Tavola1!F163/Tavola1!D163</f>
        <v>1.197429906542056E-2</v>
      </c>
      <c r="E163" s="14">
        <f>Tavola1!G163/Tavola1!D163</f>
        <v>1.080607476635514E-2</v>
      </c>
      <c r="F163" s="30">
        <f>Tavola1!H163/Tavola1!D163</f>
        <v>1.1682242990654205E-3</v>
      </c>
      <c r="G163" s="14">
        <f>Tavola1!J163/Tavola1!D163</f>
        <v>0.10397196261682243</v>
      </c>
      <c r="H163" s="14">
        <f>Tavola1!K163/Tavola1!D163</f>
        <v>0.80110981308411211</v>
      </c>
      <c r="I163" s="14">
        <f>Tavola1!L163/Tavola1!D163</f>
        <v>8.2943925233644855E-2</v>
      </c>
    </row>
    <row r="164" spans="1:9" x14ac:dyDescent="0.2">
      <c r="A164" s="4">
        <v>44052</v>
      </c>
      <c r="B164" s="14">
        <f>Tavola1!D164/Tavola1!B164</f>
        <v>1.1678955557058784E-2</v>
      </c>
      <c r="C164" s="14"/>
      <c r="D164" s="14">
        <f>Tavola1!F164/Tavola1!D164</f>
        <v>1.2742542716478424E-2</v>
      </c>
      <c r="E164" s="14">
        <f>Tavola1!G164/Tavola1!D164</f>
        <v>1.1294526498696786E-2</v>
      </c>
      <c r="F164" s="30">
        <f>Tavola1!H164/Tavola1!D164</f>
        <v>1.4480162177816392E-3</v>
      </c>
      <c r="G164" s="14">
        <f>Tavola1!J164/Tavola1!D164</f>
        <v>0.10889081957717926</v>
      </c>
      <c r="H164" s="14">
        <f>Tavola1!K164/Tavola1!D164</f>
        <v>0.79611931653634516</v>
      </c>
      <c r="I164" s="14">
        <f>Tavola1!L164/Tavola1!D164</f>
        <v>8.2247321169997098E-2</v>
      </c>
    </row>
    <row r="165" spans="1:9" x14ac:dyDescent="0.2">
      <c r="A165" s="4">
        <v>44053</v>
      </c>
      <c r="B165" s="14">
        <f>Tavola1!D165/Tavola1!B165</f>
        <v>1.1752486232560963E-2</v>
      </c>
      <c r="C165" s="14"/>
      <c r="D165" s="14">
        <f>Tavola1!F165/Tavola1!D165</f>
        <v>1.4634146341463415E-2</v>
      </c>
      <c r="E165" s="14">
        <f>Tavola1!G165/Tavola1!D165</f>
        <v>1.2912482065997131E-2</v>
      </c>
      <c r="F165" s="30">
        <f>Tavola1!H165/Tavola1!D165</f>
        <v>1.721664275466284E-3</v>
      </c>
      <c r="G165" s="14">
        <f>Tavola1!J165/Tavola1!D165</f>
        <v>0.11449067431850789</v>
      </c>
      <c r="H165" s="14">
        <f>Tavola1!K165/Tavola1!D165</f>
        <v>0.78938307030129129</v>
      </c>
      <c r="I165" s="14">
        <f>Tavola1!L165/Tavola1!D165</f>
        <v>8.1492109038737451E-2</v>
      </c>
    </row>
    <row r="166" spans="1:9" x14ac:dyDescent="0.2">
      <c r="A166" s="4">
        <v>44054</v>
      </c>
      <c r="B166" s="14">
        <f>Tavola1!D166/Tavola1!B166</f>
        <v>1.1937486848389909E-2</v>
      </c>
      <c r="C166" s="14"/>
      <c r="D166" s="14">
        <f>Tavola1!F166/Tavola1!D166</f>
        <v>1.3989927252378288E-2</v>
      </c>
      <c r="E166" s="14">
        <f>Tavola1!G166/Tavola1!D166</f>
        <v>1.2311135982092894E-2</v>
      </c>
      <c r="F166" s="30">
        <f>Tavola1!H166/Tavola1!D166</f>
        <v>1.6787912702853946E-3</v>
      </c>
      <c r="G166" s="14">
        <f>Tavola1!J166/Tavola1!D166</f>
        <v>0.13654168998321209</v>
      </c>
      <c r="H166" s="14">
        <f>Tavola1!K166/Tavola1!D166</f>
        <v>0.7700055959709009</v>
      </c>
      <c r="I166" s="14">
        <f>Tavola1!L166/Tavola1!D166</f>
        <v>7.9462786793508669E-2</v>
      </c>
    </row>
    <row r="167" spans="1:9" x14ac:dyDescent="0.2">
      <c r="A167" s="4">
        <v>44055</v>
      </c>
      <c r="B167" s="14">
        <f>Tavola1!D167/Tavola1!B167</f>
        <v>1.1944662695058032E-2</v>
      </c>
      <c r="C167" s="14"/>
      <c r="D167" s="14">
        <f>Tavola1!F167/Tavola1!D167</f>
        <v>1.3599777962808771E-2</v>
      </c>
      <c r="E167" s="14">
        <f>Tavola1!G167/Tavola1!D167</f>
        <v>1.1934499028587288E-2</v>
      </c>
      <c r="F167" s="30">
        <f>Tavola1!H167/Tavola1!D167</f>
        <v>1.6652789342214821E-3</v>
      </c>
      <c r="G167" s="14">
        <f>Tavola1!J167/Tavola1!D167</f>
        <v>0.14238134887593673</v>
      </c>
      <c r="H167" s="14">
        <f>Tavola1!K167/Tavola1!D167</f>
        <v>0.76519567027477098</v>
      </c>
      <c r="I167" s="14">
        <f>Tavola1!L167/Tavola1!D167</f>
        <v>7.8823202886483493E-2</v>
      </c>
    </row>
    <row r="168" spans="1:9" x14ac:dyDescent="0.2">
      <c r="A168" s="4">
        <v>44056</v>
      </c>
      <c r="B168" s="14">
        <f>Tavola1!D168/Tavola1!B168</f>
        <v>1.200248940520997E-2</v>
      </c>
      <c r="C168" s="14"/>
      <c r="D168" s="14">
        <f>Tavola1!F168/Tavola1!D168</f>
        <v>1.3168724279835391E-2</v>
      </c>
      <c r="E168" s="14">
        <f>Tavola1!G168/Tavola1!D168</f>
        <v>1.1522633744855968E-2</v>
      </c>
      <c r="F168" s="30">
        <f>Tavola1!H168/Tavola1!D168</f>
        <v>1.6460905349794238E-3</v>
      </c>
      <c r="G168" s="14">
        <f>Tavola1!J168/Tavola1!D168</f>
        <v>0.15253772290809328</v>
      </c>
      <c r="H168" s="14">
        <f>Tavola1!K168/Tavola1!D168</f>
        <v>0.75637860082304531</v>
      </c>
      <c r="I168" s="14">
        <f>Tavola1!L168/Tavola1!D168</f>
        <v>7.7914951989026066E-2</v>
      </c>
    </row>
    <row r="169" spans="1:9" x14ac:dyDescent="0.2">
      <c r="A169" s="4">
        <v>44057</v>
      </c>
      <c r="B169" s="14">
        <f>Tavola1!D169/Tavola1!B169</f>
        <v>1.203310820971148E-2</v>
      </c>
      <c r="C169" s="14"/>
      <c r="D169" s="14">
        <f>Tavola1!F169/Tavola1!D169</f>
        <v>1.4126596033686498E-2</v>
      </c>
      <c r="E169" s="14">
        <f>Tavola1!G169/Tavola1!D169</f>
        <v>1.2496604183645748E-2</v>
      </c>
      <c r="F169" s="30">
        <f>Tavola1!H169/Tavola1!D169</f>
        <v>1.6299918500407497E-3</v>
      </c>
      <c r="G169" s="14">
        <f>Tavola1!J169/Tavola1!D169</f>
        <v>0.15729421352893236</v>
      </c>
      <c r="H169" s="14">
        <f>Tavola1!K169/Tavola1!D169</f>
        <v>0.75142624286878568</v>
      </c>
      <c r="I169" s="14">
        <f>Tavola1!L169/Tavola1!D169</f>
        <v>7.715294756859549E-2</v>
      </c>
    </row>
    <row r="170" spans="1:9" x14ac:dyDescent="0.2">
      <c r="A170" s="4">
        <v>44058</v>
      </c>
      <c r="B170" s="14">
        <f>Tavola1!D170/Tavola1!B170</f>
        <v>1.2103164293879247E-2</v>
      </c>
      <c r="C170" s="14"/>
      <c r="D170" s="14">
        <f>Tavola1!F170/Tavola1!D170</f>
        <v>1.395224040783472E-2</v>
      </c>
      <c r="E170" s="14">
        <f>Tavola1!G170/Tavola1!D170</f>
        <v>1.2610678830158305E-2</v>
      </c>
      <c r="F170" s="30">
        <f>Tavola1!H170/Tavola1!D170</f>
        <v>1.3415615776764154E-3</v>
      </c>
      <c r="G170" s="14">
        <f>Tavola1!J170/Tavola1!D170</f>
        <v>0.16769519720955192</v>
      </c>
      <c r="H170" s="14">
        <f>Tavola1!K170/Tavola1!D170</f>
        <v>0.74215186477059292</v>
      </c>
      <c r="I170" s="14">
        <f>Tavola1!L170/Tavola1!D170</f>
        <v>7.620069761202039E-2</v>
      </c>
    </row>
    <row r="171" spans="1:9" x14ac:dyDescent="0.2">
      <c r="A171" s="4">
        <v>44059</v>
      </c>
      <c r="B171" s="14">
        <f>Tavola1!D171/Tavola1!B171</f>
        <v>1.2188530612112797E-2</v>
      </c>
      <c r="C171" s="14"/>
      <c r="D171" s="14">
        <f>Tavola1!F171/Tavola1!D171</f>
        <v>1.4869888475836431E-2</v>
      </c>
      <c r="E171" s="14">
        <f>Tavola1!G171/Tavola1!D171</f>
        <v>1.3542219861922463E-2</v>
      </c>
      <c r="F171" s="30">
        <f>Tavola1!H171/Tavola1!D171</f>
        <v>1.3276686139139671E-3</v>
      </c>
      <c r="G171" s="14">
        <f>Tavola1!J171/Tavola1!D171</f>
        <v>0.17419012214551249</v>
      </c>
      <c r="H171" s="14">
        <f>Tavola1!K171/Tavola1!D171</f>
        <v>0.73526287838555493</v>
      </c>
      <c r="I171" s="14">
        <f>Tavola1!L171/Tavola1!D171</f>
        <v>7.5677110993096125E-2</v>
      </c>
    </row>
    <row r="172" spans="1:9" x14ac:dyDescent="0.2">
      <c r="A172" s="4">
        <v>44060</v>
      </c>
      <c r="B172" s="14">
        <f>Tavola1!D172/Tavola1!B172</f>
        <v>1.2169797652967596E-2</v>
      </c>
      <c r="C172" s="14"/>
      <c r="D172" s="14">
        <f>Tavola1!F172/Tavola1!D172</f>
        <v>1.5873015873015872E-2</v>
      </c>
      <c r="E172" s="14">
        <f>Tavola1!G172/Tavola1!D172</f>
        <v>1.4285714285714285E-2</v>
      </c>
      <c r="F172" s="30">
        <f>Tavola1!H172/Tavola1!D172</f>
        <v>1.5873015873015873E-3</v>
      </c>
      <c r="G172" s="14">
        <f>Tavola1!J172/Tavola1!D172</f>
        <v>0.17407407407407408</v>
      </c>
      <c r="H172" s="14">
        <f>Tavola1!K172/Tavola1!D172</f>
        <v>0.73439153439153437</v>
      </c>
      <c r="I172" s="14">
        <f>Tavola1!L172/Tavola1!D172</f>
        <v>7.5661375661375666E-2</v>
      </c>
    </row>
    <row r="173" spans="1:9" x14ac:dyDescent="0.2">
      <c r="A173" s="4">
        <v>44061</v>
      </c>
      <c r="B173" s="14">
        <f>Tavola1!D173/Tavola1!B173</f>
        <v>1.2117784997971318E-2</v>
      </c>
      <c r="C173" s="14"/>
      <c r="D173" s="14">
        <f>Tavola1!F173/Tavola1!D173</f>
        <v>1.5818613234906406E-2</v>
      </c>
      <c r="E173" s="14">
        <f>Tavola1!G173/Tavola1!D173</f>
        <v>1.4236751911415766E-2</v>
      </c>
      <c r="F173" s="30">
        <f>Tavola1!H173/Tavola1!D173</f>
        <v>1.5818613234906407E-3</v>
      </c>
      <c r="G173" s="14">
        <f>Tavola1!J173/Tavola1!D173</f>
        <v>0.17453203269180068</v>
      </c>
      <c r="H173" s="14">
        <f>Tavola1!K173/Tavola1!D173</f>
        <v>0.73424729765357233</v>
      </c>
      <c r="I173" s="14">
        <f>Tavola1!L173/Tavola1!D173</f>
        <v>7.5402056419720531E-2</v>
      </c>
    </row>
    <row r="174" spans="1:9" x14ac:dyDescent="0.2">
      <c r="A174" s="4">
        <v>44062</v>
      </c>
      <c r="B174" s="14">
        <f>Tavola1!D174/Tavola1!B174</f>
        <v>1.2150568271757369E-2</v>
      </c>
      <c r="C174" s="14"/>
      <c r="D174" s="14">
        <f>Tavola1!F174/Tavola1!D174</f>
        <v>1.5893694632621157E-2</v>
      </c>
      <c r="E174" s="14">
        <f>Tavola1!G174/Tavola1!D174</f>
        <v>1.3809275664408547E-2</v>
      </c>
      <c r="F174" s="30">
        <f>Tavola1!H174/Tavola1!D174</f>
        <v>2.0844189682126106E-3</v>
      </c>
      <c r="G174" s="14">
        <f>Tavola1!J174/Tavola1!D174</f>
        <v>0.18368942157373633</v>
      </c>
      <c r="H174" s="14">
        <f>Tavola1!K174/Tavola1!D174</f>
        <v>0.72589890568004167</v>
      </c>
      <c r="I174" s="14">
        <f>Tavola1!L174/Tavola1!D174</f>
        <v>7.4517978113600836E-2</v>
      </c>
    </row>
    <row r="175" spans="1:9" x14ac:dyDescent="0.2">
      <c r="A175" s="4">
        <v>44063</v>
      </c>
      <c r="B175" s="14">
        <f>Tavola1!D175/Tavola1!B175</f>
        <v>1.2152973793484125E-2</v>
      </c>
      <c r="C175" s="14"/>
      <c r="D175" s="14">
        <f>Tavola1!F175/Tavola1!D175</f>
        <v>1.264516129032258E-2</v>
      </c>
      <c r="E175" s="14">
        <f>Tavola1!G175/Tavola1!D175</f>
        <v>1.0580645161290323E-2</v>
      </c>
      <c r="F175" s="30">
        <f>Tavola1!H175/Tavola1!D175</f>
        <v>2.0645161290322581E-3</v>
      </c>
      <c r="G175" s="14">
        <f>Tavola1!J175/Tavola1!D175</f>
        <v>0.19122580645161291</v>
      </c>
      <c r="H175" s="14">
        <f>Tavola1!K175/Tavola1!D175</f>
        <v>0.72232258064516131</v>
      </c>
      <c r="I175" s="14">
        <f>Tavola1!L175/Tavola1!D175</f>
        <v>7.3806451612903223E-2</v>
      </c>
    </row>
    <row r="176" spans="1:9" x14ac:dyDescent="0.2">
      <c r="A176" s="4">
        <v>44064</v>
      </c>
      <c r="B176" s="14">
        <f>Tavola1!D176/Tavola1!B176</f>
        <v>1.2171525649028981E-2</v>
      </c>
      <c r="C176" s="14"/>
      <c r="D176" s="14">
        <f>Tavola1!F176/Tavola1!D176</f>
        <v>1.3523858127073234E-2</v>
      </c>
      <c r="E176" s="14">
        <f>Tavola1!G176/Tavola1!D176</f>
        <v>1.1482521051288594E-2</v>
      </c>
      <c r="F176" s="30">
        <f>Tavola1!H176/Tavola1!D176</f>
        <v>2.0413370757846388E-3</v>
      </c>
      <c r="G176" s="14">
        <f>Tavola1!J176/Tavola1!D176</f>
        <v>0.19775452921663689</v>
      </c>
      <c r="H176" s="14">
        <f>Tavola1!K176/Tavola1!D176</f>
        <v>0.71574381219698902</v>
      </c>
      <c r="I176" s="14">
        <f>Tavola1!L176/Tavola1!D176</f>
        <v>7.2977800459300843E-2</v>
      </c>
    </row>
    <row r="177" spans="1:9" x14ac:dyDescent="0.2">
      <c r="A177" s="4">
        <v>44065</v>
      </c>
      <c r="B177" s="14">
        <f>Tavola1!D177/Tavola1!B177</f>
        <v>1.2236236162133984E-2</v>
      </c>
      <c r="C177" s="14"/>
      <c r="D177" s="14">
        <f>Tavola1!F177/Tavola1!D177</f>
        <v>1.3360221830098312E-2</v>
      </c>
      <c r="E177" s="14">
        <f>Tavola1!G177/Tavola1!D177</f>
        <v>1.1343584572724981E-2</v>
      </c>
      <c r="F177" s="30">
        <f>Tavola1!H177/Tavola1!D177</f>
        <v>2.0166372573733301E-3</v>
      </c>
      <c r="G177" s="14">
        <f>Tavola1!J177/Tavola1!D177</f>
        <v>0.20695739853793799</v>
      </c>
      <c r="H177" s="14">
        <f>Tavola1!K177/Tavola1!D177</f>
        <v>0.70758759768086721</v>
      </c>
      <c r="I177" s="14">
        <f>Tavola1!L177/Tavola1!D177</f>
        <v>7.2094781951096545E-2</v>
      </c>
    </row>
    <row r="178" spans="1:9" x14ac:dyDescent="0.2">
      <c r="A178" s="4">
        <v>44066</v>
      </c>
      <c r="B178" s="14">
        <f>Tavola1!D178/Tavola1!B178</f>
        <v>1.2263020649799139E-2</v>
      </c>
      <c r="C178" s="14"/>
      <c r="D178" s="14">
        <f>Tavola1!F178/Tavola1!D178</f>
        <v>1.4992503748125937E-2</v>
      </c>
      <c r="E178" s="14">
        <f>Tavola1!G178/Tavola1!D178</f>
        <v>1.249375312343828E-2</v>
      </c>
      <c r="F178" s="30">
        <f>Tavola1!H178/Tavola1!D178</f>
        <v>2.4987506246876563E-3</v>
      </c>
      <c r="G178" s="14">
        <f>Tavola1!J178/Tavola1!D178</f>
        <v>0.21064467766116943</v>
      </c>
      <c r="H178" s="14">
        <f>Tavola1!K178/Tavola1!D178</f>
        <v>0.70289855072463769</v>
      </c>
      <c r="I178" s="14">
        <f>Tavola1!L178/Tavola1!D178</f>
        <v>7.1464267866066966E-2</v>
      </c>
    </row>
    <row r="179" spans="1:9" x14ac:dyDescent="0.2">
      <c r="A179" s="4">
        <v>44067</v>
      </c>
      <c r="B179" s="14">
        <f>Tavola1!D179/Tavola1!B179</f>
        <v>1.2406387749187803E-2</v>
      </c>
      <c r="C179" s="14"/>
      <c r="D179" s="14">
        <f>Tavola1!F179/Tavola1!D179</f>
        <v>1.549053356282272E-2</v>
      </c>
      <c r="E179" s="14">
        <f>Tavola1!G179/Tavola1!D179</f>
        <v>1.3277600196705187E-2</v>
      </c>
      <c r="F179" s="30">
        <f>Tavola1!H179/Tavola1!D179</f>
        <v>2.2129333661175315E-3</v>
      </c>
      <c r="G179" s="14">
        <f>Tavola1!J179/Tavola1!D179</f>
        <v>0.21735923284976641</v>
      </c>
      <c r="H179" s="14">
        <f>Tavola1!K179/Tavola1!D179</f>
        <v>0.69682812884189815</v>
      </c>
      <c r="I179" s="14">
        <f>Tavola1!L179/Tavola1!D179</f>
        <v>7.0322104745512662E-2</v>
      </c>
    </row>
    <row r="180" spans="1:9" x14ac:dyDescent="0.2">
      <c r="A180" s="4">
        <v>44068</v>
      </c>
      <c r="B180" s="14">
        <f>Tavola1!D180/Tavola1!B180</f>
        <v>1.238012522355946E-2</v>
      </c>
      <c r="C180" s="14"/>
      <c r="D180" s="14">
        <f>Tavola1!F180/Tavola1!D180</f>
        <v>1.5399657785382548E-2</v>
      </c>
      <c r="E180" s="14">
        <f>Tavola1!G180/Tavola1!D180</f>
        <v>1.2955267660718651E-2</v>
      </c>
      <c r="F180" s="30">
        <f>Tavola1!H180/Tavola1!D180</f>
        <v>2.4443901246638962E-3</v>
      </c>
      <c r="G180" s="14">
        <f>Tavola1!J180/Tavola1!D180</f>
        <v>0.21608408702028845</v>
      </c>
      <c r="H180" s="14">
        <f>Tavola1!K180/Tavola1!D180</f>
        <v>0.69860669762894156</v>
      </c>
      <c r="I180" s="14">
        <f>Tavola1!L180/Tavola1!D180</f>
        <v>6.9909557565387442E-2</v>
      </c>
    </row>
    <row r="181" spans="1:9" x14ac:dyDescent="0.2">
      <c r="A181" s="4">
        <v>44069</v>
      </c>
      <c r="B181" s="14">
        <f>Tavola1!D181/Tavola1!B181</f>
        <v>1.2354629391076146E-2</v>
      </c>
      <c r="C181" s="14"/>
      <c r="D181" s="14">
        <f>Tavola1!F181/Tavola1!D181</f>
        <v>1.6731328806983511E-2</v>
      </c>
      <c r="E181" s="14">
        <f>Tavola1!G181/Tavola1!D181</f>
        <v>1.4306498545101843E-2</v>
      </c>
      <c r="F181" s="30">
        <f>Tavola1!H181/Tavola1!D181</f>
        <v>2.4248302618816685E-3</v>
      </c>
      <c r="G181" s="14">
        <f>Tavola1!J181/Tavola1!D181</f>
        <v>0.22090203685741999</v>
      </c>
      <c r="H181" s="14">
        <f>Tavola1!K181/Tavola1!D181</f>
        <v>0.69301648884578082</v>
      </c>
      <c r="I181" s="14">
        <f>Tavola1!L181/Tavola1!D181</f>
        <v>6.9350145489815718E-2</v>
      </c>
    </row>
    <row r="182" spans="1:9" x14ac:dyDescent="0.2">
      <c r="A182" s="4">
        <v>44070</v>
      </c>
      <c r="B182" s="14">
        <f>Tavola1!D182/Tavola1!B182</f>
        <v>1.2353717658061881E-2</v>
      </c>
      <c r="C182" s="14"/>
      <c r="D182" s="14">
        <f>Tavola1!F182/Tavola1!D182</f>
        <v>1.7249640632486823E-2</v>
      </c>
      <c r="E182" s="14">
        <f>Tavola1!G182/Tavola1!D182</f>
        <v>1.4853857211308098E-2</v>
      </c>
      <c r="F182" s="30">
        <f>Tavola1!H182/Tavola1!D182</f>
        <v>2.3957834211787254E-3</v>
      </c>
      <c r="G182" s="14">
        <f>Tavola1!J182/Tavola1!D182</f>
        <v>0.2268806899856253</v>
      </c>
      <c r="H182" s="14">
        <f>Tavola1!K182/Tavola1!D182</f>
        <v>0.68735026353617634</v>
      </c>
      <c r="I182" s="14">
        <f>Tavola1!L182/Tavola1!D182</f>
        <v>6.8519405845711548E-2</v>
      </c>
    </row>
    <row r="183" spans="1:9" x14ac:dyDescent="0.2">
      <c r="A183" s="4">
        <v>44071</v>
      </c>
      <c r="B183" s="14">
        <f>Tavola1!D183/Tavola1!B183</f>
        <v>1.2394828647650319E-2</v>
      </c>
      <c r="C183" s="14"/>
      <c r="D183" s="14">
        <f>Tavola1!F183/Tavola1!D183</f>
        <v>1.8448438978240302E-2</v>
      </c>
      <c r="E183" s="14">
        <f>Tavola1!G183/Tavola1!D183</f>
        <v>1.63197729422895E-2</v>
      </c>
      <c r="F183" s="30">
        <f>Tavola1!H183/Tavola1!D183</f>
        <v>2.1286660359508044E-3</v>
      </c>
      <c r="G183" s="14">
        <f>Tavola1!J183/Tavola1!D183</f>
        <v>0.23178807947019867</v>
      </c>
      <c r="H183" s="14">
        <f>Tavola1!K183/Tavola1!D183</f>
        <v>0.68211920529801329</v>
      </c>
      <c r="I183" s="14">
        <f>Tavola1!L183/Tavola1!D183</f>
        <v>6.7644276253547783E-2</v>
      </c>
    </row>
    <row r="184" spans="1:9" x14ac:dyDescent="0.2">
      <c r="A184" s="4">
        <v>44072</v>
      </c>
      <c r="B184" s="14">
        <f>Tavola1!D184/Tavola1!B184</f>
        <v>1.2375647562953876E-2</v>
      </c>
      <c r="C184" s="14"/>
      <c r="D184" s="14">
        <f>Tavola1!F184/Tavola1!D184</f>
        <v>1.8792576932111817E-2</v>
      </c>
      <c r="E184" s="14">
        <f>Tavola1!G184/Tavola1!D184</f>
        <v>1.644350481559784E-2</v>
      </c>
      <c r="F184" s="30">
        <f>Tavola1!H184/Tavola1!D184</f>
        <v>2.3490721165139771E-3</v>
      </c>
      <c r="G184" s="14">
        <f>Tavola1!J184/Tavola1!D184</f>
        <v>0.23584684049800328</v>
      </c>
      <c r="H184" s="14">
        <f>Tavola1!K184/Tavola1!D184</f>
        <v>0.67817712003758512</v>
      </c>
      <c r="I184" s="14">
        <f>Tavola1!L184/Tavola1!D184</f>
        <v>6.7183462532299745E-2</v>
      </c>
    </row>
    <row r="185" spans="1:9" x14ac:dyDescent="0.2">
      <c r="A185" s="4">
        <v>44073</v>
      </c>
      <c r="B185" s="14">
        <f>Tavola1!D185/Tavola1!B185</f>
        <v>1.2389308987807025E-2</v>
      </c>
      <c r="C185" s="14"/>
      <c r="D185" s="14">
        <f>Tavola1!F185/Tavola1!D185</f>
        <v>1.8177580983453741E-2</v>
      </c>
      <c r="E185" s="14">
        <f>Tavola1!G185/Tavola1!D185</f>
        <v>1.5847121883010955E-2</v>
      </c>
      <c r="F185" s="30">
        <f>Tavola1!H185/Tavola1!D185</f>
        <v>2.3304591004427873E-3</v>
      </c>
      <c r="G185" s="14">
        <f>Tavola1!J185/Tavola1!D185</f>
        <v>0.24143556280587275</v>
      </c>
      <c r="H185" s="14">
        <f>Tavola1!K185/Tavola1!D185</f>
        <v>0.67373572593800979</v>
      </c>
      <c r="I185" s="14">
        <f>Tavola1!L185/Tavola1!D185</f>
        <v>6.6651130272663714E-2</v>
      </c>
    </row>
    <row r="186" spans="1:9" x14ac:dyDescent="0.2">
      <c r="A186" s="4">
        <v>44074</v>
      </c>
      <c r="B186" s="14">
        <f>Tavola1!D186/Tavola1!B186</f>
        <v>1.2417232829587357E-2</v>
      </c>
      <c r="C186" s="14"/>
      <c r="D186" s="14">
        <f>Tavola1!F186/Tavola1!D186</f>
        <v>1.8531387537641882E-2</v>
      </c>
      <c r="E186" s="14">
        <f>Tavola1!G186/Tavola1!D186</f>
        <v>1.6214964095436647E-2</v>
      </c>
      <c r="F186" s="30">
        <f>Tavola1!H186/Tavola1!D186</f>
        <v>2.3164234422052353E-3</v>
      </c>
      <c r="G186" s="14">
        <f>Tavola1!J186/Tavola1!D186</f>
        <v>0.24206624971044707</v>
      </c>
      <c r="H186" s="14">
        <f>Tavola1!K186/Tavola1!D186</f>
        <v>0.67315265230484134</v>
      </c>
      <c r="I186" s="14">
        <f>Tavola1!L186/Tavola1!D186</f>
        <v>6.6249710447069718E-2</v>
      </c>
    </row>
    <row r="187" spans="1:9" x14ac:dyDescent="0.2">
      <c r="A187" s="4">
        <v>44075</v>
      </c>
      <c r="B187" s="14">
        <f>Tavola1!D187/Tavola1!B187</f>
        <v>1.2362449981811567E-2</v>
      </c>
      <c r="C187" s="14"/>
      <c r="D187" s="14">
        <f>Tavola1!F187/Tavola1!D187</f>
        <v>1.8620689655172412E-2</v>
      </c>
      <c r="E187" s="14">
        <f>Tavola1!G187/Tavola1!D187</f>
        <v>1.6321839080459769E-2</v>
      </c>
      <c r="F187" s="30">
        <f>Tavola1!H187/Tavola1!D187</f>
        <v>2.2988505747126436E-3</v>
      </c>
      <c r="G187" s="14">
        <f>Tavola1!J187/Tavola1!D187</f>
        <v>0.24620689655172415</v>
      </c>
      <c r="H187" s="14">
        <f>Tavola1!K187/Tavola1!D187</f>
        <v>0.66919540229885055</v>
      </c>
      <c r="I187" s="14">
        <f>Tavola1!L187/Tavola1!D187</f>
        <v>6.5977011494252877E-2</v>
      </c>
    </row>
    <row r="188" spans="1:9" x14ac:dyDescent="0.2">
      <c r="A188" s="4">
        <v>44076</v>
      </c>
      <c r="B188" s="14">
        <f>Tavola1!D188/Tavola1!B188</f>
        <v>1.2400034685411707E-2</v>
      </c>
      <c r="C188" s="14"/>
      <c r="D188" s="14">
        <f>Tavola1!F188/Tavola1!D188</f>
        <v>1.9851116625310174E-2</v>
      </c>
      <c r="E188" s="14">
        <f>Tavola1!G188/Tavola1!D188</f>
        <v>1.7144146176404241E-2</v>
      </c>
      <c r="F188" s="30">
        <f>Tavola1!H188/Tavola1!D188</f>
        <v>2.7069704489059328E-3</v>
      </c>
      <c r="G188" s="14">
        <f>Tavola1!J188/Tavola1!D188</f>
        <v>0.25693661177532146</v>
      </c>
      <c r="H188" s="14">
        <f>Tavola1!K188/Tavola1!D188</f>
        <v>0.6584705616963682</v>
      </c>
      <c r="I188" s="14">
        <f>Tavola1!L188/Tavola1!D188</f>
        <v>6.4741709903000225E-2</v>
      </c>
    </row>
    <row r="189" spans="1:9" x14ac:dyDescent="0.2">
      <c r="A189" s="4">
        <v>44077</v>
      </c>
      <c r="B189" s="14">
        <f>Tavola1!D189/Tavola1!B189</f>
        <v>1.2430533623665387E-2</v>
      </c>
      <c r="C189" s="14"/>
      <c r="D189" s="14">
        <f>Tavola1!F189/Tavola1!D189</f>
        <v>2.0726543347448185E-2</v>
      </c>
      <c r="E189" s="14">
        <f>Tavola1!G189/Tavola1!D189</f>
        <v>1.8052150657454871E-2</v>
      </c>
      <c r="F189" s="30">
        <f>Tavola1!H189/Tavola1!D189</f>
        <v>2.674392689993314E-3</v>
      </c>
      <c r="G189" s="14">
        <f>Tavola1!J189/Tavola1!D189</f>
        <v>0.25830176064185423</v>
      </c>
      <c r="H189" s="14">
        <f>Tavola1!K189/Tavola1!D189</f>
        <v>0.65678627145085799</v>
      </c>
      <c r="I189" s="14">
        <f>Tavola1!L189/Tavola1!D189</f>
        <v>6.4185424559839541E-2</v>
      </c>
    </row>
    <row r="190" spans="1:9" x14ac:dyDescent="0.2">
      <c r="A190" s="4">
        <v>44078</v>
      </c>
      <c r="B190" s="14">
        <f>Tavola1!D190/Tavola1!B190</f>
        <v>1.2499760409849757E-2</v>
      </c>
      <c r="C190" s="14"/>
      <c r="D190" s="14">
        <f>Tavola1!F190/Tavola1!D190</f>
        <v>2.1467688937568456E-2</v>
      </c>
      <c r="E190" s="14">
        <f>Tavola1!G190/Tavola1!D190</f>
        <v>1.9058050383351587E-2</v>
      </c>
      <c r="F190" s="30">
        <f>Tavola1!H190/Tavola1!D190</f>
        <v>2.4096385542168677E-3</v>
      </c>
      <c r="G190" s="14">
        <f>Tavola1!J190/Tavola1!D190</f>
        <v>0.25980284775465501</v>
      </c>
      <c r="H190" s="14">
        <f>Tavola1!K190/Tavola1!D190</f>
        <v>0.65564074479737133</v>
      </c>
      <c r="I190" s="14">
        <f>Tavola1!L190/Tavola1!D190</f>
        <v>6.3088718510405262E-2</v>
      </c>
    </row>
    <row r="191" spans="1:9" x14ac:dyDescent="0.2">
      <c r="A191" s="4">
        <v>44079</v>
      </c>
      <c r="B191" s="14">
        <f>Tavola1!D191/Tavola1!B191</f>
        <v>1.2629561649751674E-2</v>
      </c>
      <c r="C191" s="14"/>
      <c r="D191" s="14">
        <f>Tavola1!F191/Tavola1!D191</f>
        <v>2.1372088053002777E-2</v>
      </c>
      <c r="E191" s="14">
        <f>Tavola1!G191/Tavola1!D191</f>
        <v>1.8807437486642445E-2</v>
      </c>
      <c r="F191" s="30">
        <f>Tavola1!H191/Tavola1!D191</f>
        <v>2.5646505663603335E-3</v>
      </c>
      <c r="G191" s="14">
        <f>Tavola1!J191/Tavola1!D191</f>
        <v>0.26565505449882454</v>
      </c>
      <c r="H191" s="14">
        <f>Tavola1!K191/Tavola1!D191</f>
        <v>0.65120752297499462</v>
      </c>
      <c r="I191" s="14">
        <f>Tavola1!L191/Tavola1!D191</f>
        <v>6.176533447317803E-2</v>
      </c>
    </row>
    <row r="192" spans="1:9" x14ac:dyDescent="0.2">
      <c r="A192" s="4">
        <v>44080</v>
      </c>
      <c r="B192" s="14">
        <f>Tavola1!D192/Tavola1!B192</f>
        <v>1.2650180659386643E-2</v>
      </c>
      <c r="C192" s="14"/>
      <c r="D192" s="14">
        <f>Tavola1!F192/Tavola1!D192</f>
        <v>2.0992366412213741E-2</v>
      </c>
      <c r="E192" s="14">
        <f>Tavola1!G192/Tavola1!D192</f>
        <v>1.823579304495335E-2</v>
      </c>
      <c r="F192" s="30">
        <f>Tavola1!H192/Tavola1!D192</f>
        <v>2.7565733672603901E-3</v>
      </c>
      <c r="G192" s="14">
        <f>Tavola1!J192/Tavola1!D192</f>
        <v>0.26187446988973706</v>
      </c>
      <c r="H192" s="14">
        <f>Tavola1!K192/Tavola1!D192</f>
        <v>0.65585241730279897</v>
      </c>
      <c r="I192" s="14">
        <f>Tavola1!L192/Tavola1!D192</f>
        <v>6.1280746395250212E-2</v>
      </c>
    </row>
    <row r="193" spans="1:9" x14ac:dyDescent="0.2">
      <c r="A193" s="4">
        <v>44081</v>
      </c>
      <c r="B193" s="14">
        <f>Tavola1!D193/Tavola1!B193</f>
        <v>1.2702127773009112E-2</v>
      </c>
      <c r="C193" s="14"/>
      <c r="D193" s="14">
        <f>Tavola1!F193/Tavola1!D193</f>
        <v>2.3924449108079747E-2</v>
      </c>
      <c r="E193" s="14">
        <f>Tavola1!G193/Tavola1!D193</f>
        <v>2.1196222455403986E-2</v>
      </c>
      <c r="F193" s="30">
        <f>Tavola1!H193/Tavola1!D193</f>
        <v>2.7282266526757609E-3</v>
      </c>
      <c r="G193" s="14">
        <f>Tavola1!J193/Tavola1!D193</f>
        <v>0.26547743966421827</v>
      </c>
      <c r="H193" s="14">
        <f>Tavola1!K193/Tavola1!D193</f>
        <v>0.64994753410283312</v>
      </c>
      <c r="I193" s="14">
        <f>Tavola1!L193/Tavola1!D193</f>
        <v>6.0650577124868835E-2</v>
      </c>
    </row>
    <row r="194" spans="1:9" x14ac:dyDescent="0.2">
      <c r="A194" s="4">
        <v>44082</v>
      </c>
      <c r="B194" s="14">
        <f>Tavola1!D194/Tavola1!B194</f>
        <v>1.2748851052194306E-2</v>
      </c>
      <c r="C194" s="14"/>
      <c r="D194" s="14">
        <f>Tavola1!F194/Tavola1!D194</f>
        <v>2.4128686327077747E-2</v>
      </c>
      <c r="E194" s="14">
        <f>Tavola1!G194/Tavola1!D194</f>
        <v>2.1447721179624665E-2</v>
      </c>
      <c r="F194" s="30">
        <f>Tavola1!H194/Tavola1!D194</f>
        <v>2.6809651474530832E-3</v>
      </c>
      <c r="G194" s="14">
        <f>Tavola1!J194/Tavola1!D194</f>
        <v>0.27572695401113634</v>
      </c>
      <c r="H194" s="14">
        <f>Tavola1!K194/Tavola1!D194</f>
        <v>0.6405444421530212</v>
      </c>
      <c r="I194" s="14">
        <f>Tavola1!L194/Tavola1!D194</f>
        <v>5.9599917508764692E-2</v>
      </c>
    </row>
    <row r="195" spans="1:9" x14ac:dyDescent="0.2">
      <c r="A195" s="4">
        <v>44083</v>
      </c>
      <c r="B195" s="14">
        <f>Tavola1!D195/Tavola1!B195</f>
        <v>1.2790453118549273E-2</v>
      </c>
      <c r="C195" s="14"/>
      <c r="D195" s="14">
        <f>Tavola1!F195/Tavola1!D195</f>
        <v>2.4360535931790498E-2</v>
      </c>
      <c r="E195" s="14">
        <f>Tavola1!G195/Tavola1!D195</f>
        <v>2.1315468940316686E-2</v>
      </c>
      <c r="F195" s="30">
        <f>Tavola1!H195/Tavola1!D195</f>
        <v>3.0450669914738123E-3</v>
      </c>
      <c r="G195" s="14">
        <f>Tavola1!J195/Tavola1!D195</f>
        <v>0.2856272838002436</v>
      </c>
      <c r="H195" s="14">
        <f>Tavola1!K195/Tavola1!D195</f>
        <v>0.63134388956557042</v>
      </c>
      <c r="I195" s="14">
        <f>Tavola1!L195/Tavola1!D195</f>
        <v>5.8668290702395452E-2</v>
      </c>
    </row>
    <row r="196" spans="1:9" x14ac:dyDescent="0.2">
      <c r="A196" s="4">
        <v>44084</v>
      </c>
      <c r="B196" s="14">
        <f>Tavola1!D196/Tavola1!B196</f>
        <v>1.2911237805910638E-2</v>
      </c>
      <c r="C196" s="14"/>
      <c r="D196" s="14">
        <f>Tavola1!F196/Tavola1!D196</f>
        <v>2.5039745627980923E-2</v>
      </c>
      <c r="E196" s="14">
        <f>Tavola1!G196/Tavola1!D196</f>
        <v>2.1462639109697933E-2</v>
      </c>
      <c r="F196" s="30">
        <f>Tavola1!H196/Tavola1!D196</f>
        <v>3.577106518282989E-3</v>
      </c>
      <c r="G196" s="14">
        <f>Tavola1!J196/Tavola1!D196</f>
        <v>0.29352146263910972</v>
      </c>
      <c r="H196" s="14">
        <f>Tavola1!K196/Tavola1!D196</f>
        <v>0.62400635930047699</v>
      </c>
      <c r="I196" s="14">
        <f>Tavola1!L196/Tavola1!D196</f>
        <v>5.7432432432432436E-2</v>
      </c>
    </row>
    <row r="197" spans="1:9" x14ac:dyDescent="0.2">
      <c r="A197" s="4">
        <v>44085</v>
      </c>
      <c r="B197" s="14">
        <f>Tavola1!D197/Tavola1!B197</f>
        <v>1.3037187460337607E-2</v>
      </c>
      <c r="C197" s="14"/>
      <c r="D197" s="14">
        <f>Tavola1!F197/Tavola1!D197</f>
        <v>2.5116822429906541E-2</v>
      </c>
      <c r="E197" s="14">
        <f>Tavola1!G197/Tavola1!D197</f>
        <v>2.1806853582554516E-2</v>
      </c>
      <c r="F197" s="30">
        <f>Tavola1!H197/Tavola1!D197</f>
        <v>3.3099688473520249E-3</v>
      </c>
      <c r="G197" s="14">
        <f>Tavola1!J197/Tavola1!D197</f>
        <v>0.3070482866043614</v>
      </c>
      <c r="H197" s="14">
        <f>Tavola1!K197/Tavola1!D197</f>
        <v>0.6115654205607477</v>
      </c>
      <c r="I197" s="14">
        <f>Tavola1!L197/Tavola1!D197</f>
        <v>5.6269470404984423E-2</v>
      </c>
    </row>
    <row r="198" spans="1:9" x14ac:dyDescent="0.2">
      <c r="A198" s="4">
        <v>44086</v>
      </c>
      <c r="B198" s="14">
        <f>Tavola1!D198/Tavola1!B198</f>
        <v>1.3016645223544548E-2</v>
      </c>
      <c r="C198" s="14"/>
      <c r="D198" s="14">
        <f>Tavola1!F198/Tavola1!D198</f>
        <v>2.5868725868725868E-2</v>
      </c>
      <c r="E198" s="14">
        <f>Tavola1!G198/Tavola1!D198</f>
        <v>2.2393822393822392E-2</v>
      </c>
      <c r="F198" s="30">
        <f>Tavola1!H198/Tavola1!D198</f>
        <v>3.4749034749034747E-3</v>
      </c>
      <c r="G198" s="14">
        <f>Tavola1!J198/Tavola1!D198</f>
        <v>0.31138996138996139</v>
      </c>
      <c r="H198" s="14">
        <f>Tavola1!K198/Tavola1!D198</f>
        <v>0.60694980694980694</v>
      </c>
      <c r="I198" s="14">
        <f>Tavola1!L198/Tavola1!D198</f>
        <v>5.579150579150579E-2</v>
      </c>
    </row>
    <row r="199" spans="1:9" x14ac:dyDescent="0.2">
      <c r="A199" s="4">
        <v>44087</v>
      </c>
      <c r="B199" s="14">
        <f>Tavola1!D199/Tavola1!B199</f>
        <v>1.3080328842611772E-2</v>
      </c>
      <c r="C199" s="14"/>
      <c r="D199" s="14">
        <f>Tavola1!F199/Tavola1!D199</f>
        <v>2.6140049608853272E-2</v>
      </c>
      <c r="E199" s="14">
        <f>Tavola1!G199/Tavola1!D199</f>
        <v>2.2896393817973669E-2</v>
      </c>
      <c r="F199" s="30">
        <f>Tavola1!H199/Tavola1!D199</f>
        <v>3.2436557908796029E-3</v>
      </c>
      <c r="G199" s="14">
        <f>Tavola1!J199/Tavola1!D199</f>
        <v>0.31597023468803664</v>
      </c>
      <c r="H199" s="14">
        <f>Tavola1!K199/Tavola1!D199</f>
        <v>0.60255676397634039</v>
      </c>
      <c r="I199" s="14">
        <f>Tavola1!L199/Tavola1!D199</f>
        <v>5.5332951726769698E-2</v>
      </c>
    </row>
    <row r="200" spans="1:9" x14ac:dyDescent="0.2">
      <c r="A200" s="4">
        <v>44088</v>
      </c>
      <c r="B200" s="14">
        <f>Tavola1!D200/Tavola1!B200</f>
        <v>1.3171613261972614E-2</v>
      </c>
      <c r="C200" s="14"/>
      <c r="D200" s="14">
        <f>Tavola1!F200/Tavola1!D200</f>
        <v>2.8646814926498305E-2</v>
      </c>
      <c r="E200" s="14">
        <f>Tavola1!G200/Tavola1!D200</f>
        <v>2.5631360723709008E-2</v>
      </c>
      <c r="F200" s="30">
        <f>Tavola1!H200/Tavola1!D200</f>
        <v>3.0154542027892952E-3</v>
      </c>
      <c r="G200" s="14">
        <f>Tavola1!J200/Tavola1!D200</f>
        <v>0.31850735016961929</v>
      </c>
      <c r="H200" s="14">
        <f>Tavola1!K200/Tavola1!D200</f>
        <v>0.59781379570297777</v>
      </c>
      <c r="I200" s="14">
        <f>Tavola1!L200/Tavola1!D200</f>
        <v>5.5032039200904638E-2</v>
      </c>
    </row>
    <row r="201" spans="1:9" x14ac:dyDescent="0.2">
      <c r="A201" s="4">
        <v>44089</v>
      </c>
      <c r="B201" s="14">
        <f>Tavola1!D201/Tavola1!B201</f>
        <v>1.3220749429589623E-2</v>
      </c>
      <c r="C201" s="14"/>
      <c r="D201" s="14">
        <f>Tavola1!F201/Tavola1!D201</f>
        <v>2.9351662641649637E-2</v>
      </c>
      <c r="E201" s="14">
        <f>Tavola1!G201/Tavola1!D201</f>
        <v>2.6193572357421511E-2</v>
      </c>
      <c r="F201" s="30">
        <f>Tavola1!H201/Tavola1!D201</f>
        <v>3.1580902842281255E-3</v>
      </c>
      <c r="G201" s="14">
        <f>Tavola1!J201/Tavola1!D201</f>
        <v>0.32714099944268993</v>
      </c>
      <c r="H201" s="14">
        <f>Tavola1!K201/Tavola1!D201</f>
        <v>0.58926249303362432</v>
      </c>
      <c r="I201" s="14">
        <f>Tavola1!L201/Tavola1!D201</f>
        <v>5.4244844882036042E-2</v>
      </c>
    </row>
    <row r="202" spans="1:9" x14ac:dyDescent="0.2">
      <c r="A202" s="4">
        <v>44090</v>
      </c>
      <c r="B202" s="14">
        <f>Tavola1!D202/Tavola1!B202</f>
        <v>1.3252714469746133E-2</v>
      </c>
      <c r="C202" s="14"/>
      <c r="D202" s="14">
        <f>Tavola1!F202/Tavola1!D202</f>
        <v>3.1244290151653573E-2</v>
      </c>
      <c r="E202" s="14">
        <f>Tavola1!G202/Tavola1!D202</f>
        <v>2.8320847798282478E-2</v>
      </c>
      <c r="F202" s="30">
        <f>Tavola1!H202/Tavola1!D202</f>
        <v>2.9234423533710946E-3</v>
      </c>
      <c r="G202" s="14">
        <f>Tavola1!J202/Tavola1!D202</f>
        <v>0.33199342225470491</v>
      </c>
      <c r="H202" s="14">
        <f>Tavola1!K202/Tavola1!D202</f>
        <v>0.58286131920336193</v>
      </c>
      <c r="I202" s="14">
        <f>Tavola1!L202/Tavola1!D202</f>
        <v>5.3900968390279552E-2</v>
      </c>
    </row>
    <row r="203" spans="1:9" x14ac:dyDescent="0.2">
      <c r="A203" s="4">
        <v>44091</v>
      </c>
      <c r="B203" s="14">
        <f>Tavola1!D203/Tavola1!B203</f>
        <v>1.3308002963175377E-2</v>
      </c>
      <c r="C203" s="14"/>
      <c r="D203" s="14">
        <f>Tavola1!F203/Tavola1!D203</f>
        <v>3.3578739450529721E-2</v>
      </c>
      <c r="E203" s="14">
        <f>Tavola1!G203/Tavola1!D203</f>
        <v>3.1064823128030168E-2</v>
      </c>
      <c r="F203" s="30">
        <f>Tavola1!H203/Tavola1!D203</f>
        <v>2.5139163224995511E-3</v>
      </c>
      <c r="G203" s="14">
        <f>Tavola1!J203/Tavola1!D203</f>
        <v>0.33327347818279762</v>
      </c>
      <c r="H203" s="14">
        <f>Tavola1!K203/Tavola1!D203</f>
        <v>0.58017597414257494</v>
      </c>
      <c r="I203" s="14">
        <f>Tavola1!L203/Tavola1!D203</f>
        <v>5.2971808224097687E-2</v>
      </c>
    </row>
    <row r="204" spans="1:9" x14ac:dyDescent="0.2">
      <c r="A204" s="4">
        <v>44092</v>
      </c>
      <c r="B204" s="14">
        <f>Tavola1!D204/Tavola1!B204</f>
        <v>1.3531105299212098E-2</v>
      </c>
      <c r="C204" s="14"/>
      <c r="D204" s="14">
        <f>Tavola1!F204/Tavola1!D204</f>
        <v>3.3750869867780101E-2</v>
      </c>
      <c r="E204" s="14">
        <f>Tavola1!G204/Tavola1!D204</f>
        <v>3.1141266527487822E-2</v>
      </c>
      <c r="F204" s="30">
        <f>Tavola1!H204/Tavola1!D204</f>
        <v>2.6096033402922755E-3</v>
      </c>
      <c r="G204" s="14">
        <f>Tavola1!J204/Tavola1!D204</f>
        <v>0.34151009046624914</v>
      </c>
      <c r="H204" s="14">
        <f>Tavola1!K204/Tavola1!D204</f>
        <v>0.57324286708420324</v>
      </c>
      <c r="I204" s="14">
        <f>Tavola1!L204/Tavola1!D204</f>
        <v>5.1496172581767571E-2</v>
      </c>
    </row>
    <row r="205" spans="1:9" x14ac:dyDescent="0.2">
      <c r="A205" s="4">
        <v>44093</v>
      </c>
      <c r="B205" s="14">
        <f>Tavola1!D205/Tavola1!B205</f>
        <v>1.3622498794108257E-2</v>
      </c>
      <c r="C205" s="14"/>
      <c r="D205" s="14">
        <f>Tavola1!F205/Tavola1!D205</f>
        <v>3.4895655148819704E-2</v>
      </c>
      <c r="E205" s="14">
        <f>Tavola1!G205/Tavola1!D205</f>
        <v>3.267191241874786E-2</v>
      </c>
      <c r="F205" s="30">
        <f>Tavola1!H205/Tavola1!D205</f>
        <v>2.223742730071844E-3</v>
      </c>
      <c r="G205" s="14">
        <f>Tavola1!J205/Tavola1!D205</f>
        <v>0.34690386589120764</v>
      </c>
      <c r="H205" s="14">
        <f>Tavola1!K205/Tavola1!D205</f>
        <v>0.56756756756756754</v>
      </c>
      <c r="I205" s="14">
        <f>Tavola1!L205/Tavola1!D205</f>
        <v>5.0632911392405063E-2</v>
      </c>
    </row>
    <row r="206" spans="1:9" x14ac:dyDescent="0.2">
      <c r="A206" s="4">
        <v>44094</v>
      </c>
      <c r="B206" s="14">
        <f>Tavola1!D206/Tavola1!B206</f>
        <v>1.3792529085302235E-2</v>
      </c>
      <c r="C206" s="14"/>
      <c r="D206" s="14">
        <f>Tavola1!F206/Tavola1!D206</f>
        <v>3.4719892653471987E-2</v>
      </c>
      <c r="E206" s="14">
        <f>Tavola1!G206/Tavola1!D206</f>
        <v>3.2539416303253944E-2</v>
      </c>
      <c r="F206" s="30">
        <f>Tavola1!H206/Tavola1!D206</f>
        <v>2.1804763502180475E-3</v>
      </c>
      <c r="G206" s="14">
        <f>Tavola1!J206/Tavola1!D206</f>
        <v>0.35374035558537403</v>
      </c>
      <c r="H206" s="14">
        <f>Tavola1!K206/Tavola1!D206</f>
        <v>0.56189198255618922</v>
      </c>
      <c r="I206" s="14">
        <f>Tavola1!L206/Tavola1!D206</f>
        <v>4.9647769204964776E-2</v>
      </c>
    </row>
    <row r="207" spans="1:9" x14ac:dyDescent="0.2">
      <c r="A207" s="4">
        <v>44095</v>
      </c>
      <c r="B207" s="14">
        <f>Tavola1!D207/Tavola1!B207</f>
        <v>1.3866525788706029E-2</v>
      </c>
      <c r="C207" s="14"/>
      <c r="D207" s="14">
        <f>Tavola1!F207/Tavola1!D207</f>
        <v>3.5945005797581579E-2</v>
      </c>
      <c r="E207" s="14">
        <f>Tavola1!G207/Tavola1!D207</f>
        <v>3.3625973165479543E-2</v>
      </c>
      <c r="F207" s="30">
        <f>Tavola1!H207/Tavola1!D207</f>
        <v>2.3190326321020373E-3</v>
      </c>
      <c r="G207" s="14">
        <f>Tavola1!J207/Tavola1!D207</f>
        <v>0.35298989564353156</v>
      </c>
      <c r="H207" s="14">
        <f>Tavola1!K207/Tavola1!D207</f>
        <v>0.56153718734470759</v>
      </c>
      <c r="I207" s="14">
        <f>Tavola1!L207/Tavola1!D207</f>
        <v>4.9527911214179231E-2</v>
      </c>
    </row>
    <row r="208" spans="1:9" x14ac:dyDescent="0.2">
      <c r="A208" s="4">
        <v>44096</v>
      </c>
      <c r="B208" s="14">
        <f>Tavola1!D208/Tavola1!B208</f>
        <v>1.3890992443028848E-2</v>
      </c>
      <c r="C208" s="14"/>
      <c r="D208" s="14">
        <f>Tavola1!F208/Tavola1!D208</f>
        <v>3.8893409275834012E-2</v>
      </c>
      <c r="E208" s="14">
        <f>Tavola1!G208/Tavola1!D208</f>
        <v>3.6452400325467857E-2</v>
      </c>
      <c r="F208" s="30">
        <f>Tavola1!H208/Tavola1!D208</f>
        <v>2.4410089503661514E-3</v>
      </c>
      <c r="G208" s="14">
        <f>Tavola1!J208/Tavola1!D208</f>
        <v>0.35004068348250611</v>
      </c>
      <c r="H208" s="14">
        <f>Tavola1!K208/Tavola1!D208</f>
        <v>0.56224572823433683</v>
      </c>
      <c r="I208" s="14">
        <f>Tavola1!L208/Tavola1!D208</f>
        <v>4.8820179007323029E-2</v>
      </c>
    </row>
    <row r="209" spans="1:9" x14ac:dyDescent="0.2">
      <c r="A209" s="4">
        <v>44097</v>
      </c>
      <c r="B209" s="14">
        <f>Tavola1!D209/Tavola1!B209</f>
        <v>1.3902393334701123E-2</v>
      </c>
      <c r="C209" s="14"/>
      <c r="D209" s="14">
        <f>Tavola1!F209/Tavola1!D209</f>
        <v>3.9461020211742061E-2</v>
      </c>
      <c r="E209" s="14">
        <f>Tavola1!G209/Tavola1!D209</f>
        <v>3.6894449791466152E-2</v>
      </c>
      <c r="F209" s="30">
        <f>Tavola1!H209/Tavola1!D209</f>
        <v>2.5665704202759063E-3</v>
      </c>
      <c r="G209" s="14">
        <f>Tavola1!J209/Tavola1!D209</f>
        <v>0.34744947064485082</v>
      </c>
      <c r="H209" s="14">
        <f>Tavola1!K209/Tavola1!D209</f>
        <v>0.56448508180943213</v>
      </c>
      <c r="I209" s="14">
        <f>Tavola1!L209/Tavola1!D209</f>
        <v>4.8604427333974978E-2</v>
      </c>
    </row>
    <row r="210" spans="1:9" x14ac:dyDescent="0.2">
      <c r="A210" s="4">
        <v>44098</v>
      </c>
      <c r="B210" s="14">
        <f>Tavola1!D210/Tavola1!B210</f>
        <v>1.4019546674133175E-2</v>
      </c>
      <c r="C210" s="14"/>
      <c r="D210" s="14">
        <f>Tavola1!F210/Tavola1!D210</f>
        <v>3.978612989463752E-2</v>
      </c>
      <c r="E210" s="14">
        <f>Tavola1!G210/Tavola1!D210</f>
        <v>3.7270011008020132E-2</v>
      </c>
      <c r="F210" s="30">
        <f>Tavola1!H210/Tavola1!D210</f>
        <v>2.5161188866173927E-3</v>
      </c>
      <c r="G210" s="14">
        <f>Tavola1!J210/Tavola1!D210</f>
        <v>0.34722440635320018</v>
      </c>
      <c r="H210" s="14">
        <f>Tavola1!K210/Tavola1!D210</f>
        <v>0.56518320490643181</v>
      </c>
      <c r="I210" s="14">
        <f>Tavola1!L210/Tavola1!D210</f>
        <v>4.7806258845730462E-2</v>
      </c>
    </row>
    <row r="211" spans="1:9" x14ac:dyDescent="0.2">
      <c r="A211" s="4">
        <v>44099</v>
      </c>
      <c r="B211" s="14">
        <f>Tavola1!D211/Tavola1!B211</f>
        <v>1.4089877993772213E-2</v>
      </c>
      <c r="C211" s="14"/>
      <c r="D211" s="14">
        <f>Tavola1!F211/Tavola1!D211</f>
        <v>3.835446953294154E-2</v>
      </c>
      <c r="E211" s="14">
        <f>Tavola1!G211/Tavola1!D211</f>
        <v>3.6343952984843796E-2</v>
      </c>
      <c r="F211" s="30">
        <f>Tavola1!H211/Tavola1!D211</f>
        <v>2.0105165480977421E-3</v>
      </c>
      <c r="G211" s="14">
        <f>Tavola1!J211/Tavola1!D211</f>
        <v>0.35292298175069597</v>
      </c>
      <c r="H211" s="14">
        <f>Tavola1!K211/Tavola1!D211</f>
        <v>0.56139808227652332</v>
      </c>
      <c r="I211" s="14">
        <f>Tavola1!L211/Tavola1!D211</f>
        <v>4.7324466439839161E-2</v>
      </c>
    </row>
    <row r="212" spans="1:9" x14ac:dyDescent="0.2">
      <c r="A212" s="4">
        <v>44100</v>
      </c>
      <c r="B212" s="14">
        <f>Tavola1!D212/Tavola1!B212</f>
        <v>1.415810312421281E-2</v>
      </c>
      <c r="C212" s="14"/>
      <c r="D212" s="14">
        <f>Tavola1!F212/Tavola1!D212</f>
        <v>4.0754257907542578E-2</v>
      </c>
      <c r="E212" s="14">
        <f>Tavola1!G212/Tavola1!D212</f>
        <v>3.8777372262773724E-2</v>
      </c>
      <c r="F212" s="30">
        <f>Tavola1!H212/Tavola1!D212</f>
        <v>1.9768856447688566E-3</v>
      </c>
      <c r="G212" s="14">
        <f>Tavola1!J212/Tavola1!D212</f>
        <v>0.35203771289537711</v>
      </c>
      <c r="H212" s="14">
        <f>Tavola1!K212/Tavola1!D212</f>
        <v>0.56067518248175185</v>
      </c>
      <c r="I212" s="14">
        <f>Tavola1!L212/Tavola1!D212</f>
        <v>4.6532846715328466E-2</v>
      </c>
    </row>
    <row r="213" spans="1:9" x14ac:dyDescent="0.2">
      <c r="A213" s="4">
        <v>44101</v>
      </c>
      <c r="B213" s="14">
        <f>Tavola1!D213/Tavola1!B213</f>
        <v>1.4259469862654186E-2</v>
      </c>
      <c r="C213" s="14"/>
      <c r="D213" s="14">
        <f>Tavola1!F213/Tavola1!D213</f>
        <v>4.2196618285201257E-2</v>
      </c>
      <c r="E213" s="14">
        <f>Tavola1!G213/Tavola1!D213</f>
        <v>4.0101750710758638E-2</v>
      </c>
      <c r="F213" s="30">
        <f>Tavola1!H213/Tavola1!D213</f>
        <v>2.0948675744426157E-3</v>
      </c>
      <c r="G213" s="14">
        <f>Tavola1!J213/Tavola1!D213</f>
        <v>0.35567858746072123</v>
      </c>
      <c r="H213" s="14">
        <f>Tavola1!K213/Tavola1!D213</f>
        <v>0.55603770761633997</v>
      </c>
      <c r="I213" s="14">
        <f>Tavola1!L213/Tavola1!D213</f>
        <v>4.6087086637737543E-2</v>
      </c>
    </row>
    <row r="214" spans="1:9" x14ac:dyDescent="0.2">
      <c r="A214" s="4">
        <v>44102</v>
      </c>
      <c r="B214" s="14">
        <f>Tavola1!D214/Tavola1!B214</f>
        <v>1.4402920916607406E-2</v>
      </c>
      <c r="C214" s="14"/>
      <c r="D214" s="14">
        <f>Tavola1!F214/Tavola1!D214</f>
        <v>4.5541635961680177E-2</v>
      </c>
      <c r="E214" s="14">
        <f>Tavola1!G214/Tavola1!D214</f>
        <v>4.3330876934414148E-2</v>
      </c>
      <c r="F214" s="30">
        <f>Tavola1!H214/Tavola1!D214</f>
        <v>2.2107590272660281E-3</v>
      </c>
      <c r="G214" s="14">
        <f>Tavola1!J214/Tavola1!D214</f>
        <v>0.35873249815770081</v>
      </c>
      <c r="H214" s="14">
        <f>Tavola1!K214/Tavola1!D214</f>
        <v>0.55018422991893878</v>
      </c>
      <c r="I214" s="14">
        <f>Tavola1!L214/Tavola1!D214</f>
        <v>4.5541635961680177E-2</v>
      </c>
    </row>
    <row r="215" spans="1:9" x14ac:dyDescent="0.2">
      <c r="A215" s="4">
        <v>44103</v>
      </c>
      <c r="B215" s="14">
        <f>Tavola1!D215/Tavola1!B215</f>
        <v>1.4559932942162615E-2</v>
      </c>
      <c r="C215" s="14"/>
      <c r="D215" s="14">
        <f>Tavola1!F215/Tavola1!D215</f>
        <v>4.4473229706390331E-2</v>
      </c>
      <c r="E215" s="14">
        <f>Tavola1!G215/Tavola1!D215</f>
        <v>4.2170408750719632E-2</v>
      </c>
      <c r="F215" s="30">
        <f>Tavola1!H215/Tavola1!D215</f>
        <v>2.3028209556706968E-3</v>
      </c>
      <c r="G215" s="14">
        <f>Tavola1!J215/Tavola1!D215</f>
        <v>0.35664939550949915</v>
      </c>
      <c r="H215" s="14">
        <f>Tavola1!K215/Tavola1!D215</f>
        <v>0.55426021876799081</v>
      </c>
      <c r="I215" s="14">
        <f>Tavola1!L215/Tavola1!D215</f>
        <v>4.4617156016119749E-2</v>
      </c>
    </row>
    <row r="216" spans="1:9" x14ac:dyDescent="0.2">
      <c r="A216" s="4">
        <v>44104</v>
      </c>
      <c r="B216" s="14">
        <f>Tavola1!D216/Tavola1!B216</f>
        <v>1.4711322840992467E-2</v>
      </c>
      <c r="C216" s="14"/>
      <c r="D216" s="14">
        <f>Tavola1!F216/Tavola1!D216</f>
        <v>4.4956448440573192E-2</v>
      </c>
      <c r="E216" s="14">
        <f>Tavola1!G216/Tavola1!D216</f>
        <v>4.2287159314414159E-2</v>
      </c>
      <c r="F216" s="30">
        <f>Tavola1!H216/Tavola1!D216</f>
        <v>2.6692891261590333E-3</v>
      </c>
      <c r="G216" s="14">
        <f>Tavola1!J216/Tavola1!D216</f>
        <v>0.35768474290531049</v>
      </c>
      <c r="H216" s="14">
        <f>Tavola1!K216/Tavola1!D216</f>
        <v>0.5536667603259342</v>
      </c>
      <c r="I216" s="14">
        <f>Tavola1!L216/Tavola1!D216</f>
        <v>4.3692048328182076E-2</v>
      </c>
    </row>
    <row r="217" spans="1:9" x14ac:dyDescent="0.2">
      <c r="A217" s="4">
        <v>44105</v>
      </c>
      <c r="B217" s="14">
        <f>Tavola1!D217/Tavola1!B217</f>
        <v>1.4830309776913322E-2</v>
      </c>
      <c r="C217" s="14"/>
      <c r="D217" s="14">
        <f>Tavola1!F217/Tavola1!D217</f>
        <v>4.4954632939235635E-2</v>
      </c>
      <c r="E217" s="14">
        <f>Tavola1!G217/Tavola1!D217</f>
        <v>4.2205114105031617E-2</v>
      </c>
      <c r="F217" s="30">
        <f>Tavola1!H217/Tavola1!D217</f>
        <v>2.7495188342040143E-3</v>
      </c>
      <c r="G217" s="14">
        <f>Tavola1!J217/Tavola1!D217</f>
        <v>0.35867473192191368</v>
      </c>
      <c r="H217" s="14">
        <f>Tavola1!K217/Tavola1!D217</f>
        <v>0.55347814132526807</v>
      </c>
      <c r="I217" s="14">
        <f>Tavola1!L217/Tavola1!D217</f>
        <v>4.2892493813582622E-2</v>
      </c>
    </row>
    <row r="218" spans="1:9" x14ac:dyDescent="0.2">
      <c r="A218" s="4">
        <v>44106</v>
      </c>
      <c r="B218" s="14">
        <f>Tavola1!D218/Tavola1!B218</f>
        <v>1.494655608284916E-2</v>
      </c>
      <c r="C218" s="14"/>
      <c r="D218" s="14">
        <f>Tavola1!F218/Tavola1!D218</f>
        <v>4.3701106015646078E-2</v>
      </c>
      <c r="E218" s="14">
        <f>Tavola1!G218/Tavola1!D218</f>
        <v>4.0868626922039387E-2</v>
      </c>
      <c r="F218" s="30">
        <f>Tavola1!H218/Tavola1!D218</f>
        <v>2.8324790936066898E-3</v>
      </c>
      <c r="G218" s="14">
        <f>Tavola1!J218/Tavola1!D218</f>
        <v>0.3674130024278392</v>
      </c>
      <c r="H218" s="14">
        <f>Tavola1!K218/Tavola1!D218</f>
        <v>0.54653358510925276</v>
      </c>
      <c r="I218" s="14">
        <f>Tavola1!L218/Tavola1!D218</f>
        <v>4.2352306447261935E-2</v>
      </c>
    </row>
    <row r="219" spans="1:9" x14ac:dyDescent="0.2">
      <c r="A219" s="4">
        <v>44107</v>
      </c>
      <c r="B219" s="14">
        <f>Tavola1!D219/Tavola1!B219</f>
        <v>1.5111245504026483E-2</v>
      </c>
      <c r="C219" s="14"/>
      <c r="D219" s="14">
        <f>Tavola1!F219/Tavola1!D219</f>
        <v>4.5023696682464455E-2</v>
      </c>
      <c r="E219" s="14">
        <f>Tavola1!G219/Tavola1!D219</f>
        <v>4.2390731964191679E-2</v>
      </c>
      <c r="F219" s="30">
        <f>Tavola1!H219/Tavola1!D219</f>
        <v>2.6329647182727752E-3</v>
      </c>
      <c r="G219" s="14">
        <f>Tavola1!J219/Tavola1!D219</f>
        <v>0.37243285939968407</v>
      </c>
      <c r="H219" s="14">
        <f>Tavola1!K219/Tavola1!D219</f>
        <v>0.54081095313322802</v>
      </c>
      <c r="I219" s="14">
        <f>Tavola1!L219/Tavola1!D219</f>
        <v>4.1732490784623488E-2</v>
      </c>
    </row>
    <row r="220" spans="1:9" x14ac:dyDescent="0.2">
      <c r="A220" s="4">
        <v>44108</v>
      </c>
      <c r="B220" s="14">
        <f>Tavola1!D220/Tavola1!B220</f>
        <v>1.5174743663196159E-2</v>
      </c>
      <c r="C220" s="14"/>
      <c r="D220" s="14">
        <f>Tavola1!F220/Tavola1!D220</f>
        <v>4.5957557609686242E-2</v>
      </c>
      <c r="E220" s="14">
        <f>Tavola1!G220/Tavola1!D220</f>
        <v>4.2832964457752899E-2</v>
      </c>
      <c r="F220" s="30">
        <f>Tavola1!H220/Tavola1!D220</f>
        <v>3.1245931519333419E-3</v>
      </c>
      <c r="G220" s="14">
        <f>Tavola1!J220/Tavola1!D220</f>
        <v>0.37677385757062881</v>
      </c>
      <c r="H220" s="14">
        <f>Tavola1!K220/Tavola1!D220</f>
        <v>0.53573753417523762</v>
      </c>
      <c r="I220" s="14">
        <f>Tavola1!L220/Tavola1!D220</f>
        <v>4.1531050644447336E-2</v>
      </c>
    </row>
    <row r="221" spans="1:9" x14ac:dyDescent="0.2">
      <c r="A221" s="4">
        <v>44109</v>
      </c>
      <c r="B221" s="14">
        <f>Tavola1!D221/Tavola1!B221</f>
        <v>1.5347093112380264E-2</v>
      </c>
      <c r="C221" s="14"/>
      <c r="D221" s="14">
        <f>Tavola1!F221/Tavola1!D221</f>
        <v>4.9814316813932641E-2</v>
      </c>
      <c r="E221" s="14">
        <f>Tavola1!G221/Tavola1!D221</f>
        <v>4.6228710462287104E-2</v>
      </c>
      <c r="F221" s="30">
        <f>Tavola1!H221/Tavola1!D221</f>
        <v>3.5856063516455372E-3</v>
      </c>
      <c r="G221" s="14">
        <f>Tavola1!J221/Tavola1!D221</f>
        <v>0.38020233064412856</v>
      </c>
      <c r="H221" s="14">
        <f>Tavola1!K221/Tavola1!D221</f>
        <v>0.52887693686771675</v>
      </c>
      <c r="I221" s="14">
        <f>Tavola1!L221/Tavola1!D221</f>
        <v>4.1106415674222054E-2</v>
      </c>
    </row>
    <row r="222" spans="1:9" x14ac:dyDescent="0.2">
      <c r="A222" s="4">
        <v>44110</v>
      </c>
      <c r="B222" s="14">
        <f>Tavola1!D222/Tavola1!B222</f>
        <v>1.5530082625392761E-2</v>
      </c>
      <c r="C222" s="14"/>
      <c r="D222" s="14">
        <f>Tavola1!F222/Tavola1!D222</f>
        <v>4.9456725365305355E-2</v>
      </c>
      <c r="E222" s="14">
        <f>Tavola1!G222/Tavola1!D222</f>
        <v>4.5959785187960532E-2</v>
      </c>
      <c r="F222" s="30">
        <f>Tavola1!H222/Tavola1!D222</f>
        <v>3.4969401773448233E-3</v>
      </c>
      <c r="G222" s="14">
        <f>Tavola1!J222/Tavola1!D222</f>
        <v>0.38116647933058573</v>
      </c>
      <c r="H222" s="14">
        <f>Tavola1!K222/Tavola1!D222</f>
        <v>0.52916198326464348</v>
      </c>
      <c r="I222" s="14">
        <f>Tavola1!L222/Tavola1!D222</f>
        <v>4.0214812039465468E-2</v>
      </c>
    </row>
    <row r="223" spans="1:9" x14ac:dyDescent="0.2">
      <c r="A223" s="4">
        <v>44111</v>
      </c>
      <c r="B223" s="14">
        <f>Tavola1!D223/Tavola1!B223</f>
        <v>1.5742331358838974E-2</v>
      </c>
      <c r="C223" s="14"/>
      <c r="D223" s="14">
        <f>Tavola1!F223/Tavola1!D223</f>
        <v>4.9270072992700732E-2</v>
      </c>
      <c r="E223" s="14">
        <f>Tavola1!G223/Tavola1!D223</f>
        <v>4.5620437956204379E-2</v>
      </c>
      <c r="F223" s="30">
        <f>Tavola1!H223/Tavola1!D223</f>
        <v>3.6496350364963502E-3</v>
      </c>
      <c r="G223" s="14">
        <f>Tavola1!J223/Tavola1!D223</f>
        <v>0.38248175182481753</v>
      </c>
      <c r="H223" s="14">
        <f>Tavola1!K223/Tavola1!D223</f>
        <v>0.52858880778588813</v>
      </c>
      <c r="I223" s="14">
        <f>Tavola1!L223/Tavola1!D223</f>
        <v>3.9659367396593675E-2</v>
      </c>
    </row>
    <row r="224" spans="1:9" x14ac:dyDescent="0.2">
      <c r="A224" s="4">
        <v>44112</v>
      </c>
      <c r="B224" s="14">
        <f>Tavola1!D224/Tavola1!B224</f>
        <v>1.6012222090030271E-2</v>
      </c>
      <c r="C224" s="14"/>
      <c r="D224" s="14">
        <f>Tavola1!F224/Tavola1!D224</f>
        <v>4.8236820379761763E-2</v>
      </c>
      <c r="E224" s="14">
        <f>Tavola1!G224/Tavola1!D224</f>
        <v>4.4344851987262651E-2</v>
      </c>
      <c r="F224" s="30">
        <f>Tavola1!H224/Tavola1!D224</f>
        <v>3.8919683924991157E-3</v>
      </c>
      <c r="G224" s="14">
        <f>Tavola1!J224/Tavola1!D224</f>
        <v>0.38766363958013916</v>
      </c>
      <c r="H224" s="14">
        <f>Tavola1!K224/Tavola1!D224</f>
        <v>0.52529779455124426</v>
      </c>
      <c r="I224" s="14">
        <f>Tavola1!L224/Tavola1!D224</f>
        <v>3.8801745488854816E-2</v>
      </c>
    </row>
    <row r="225" spans="1:9" x14ac:dyDescent="0.2">
      <c r="A225" s="4">
        <v>44113</v>
      </c>
      <c r="B225" s="14">
        <f>Tavola1!D225/Tavola1!B225</f>
        <v>1.6233016076499393E-2</v>
      </c>
      <c r="C225" s="14"/>
      <c r="D225" s="14">
        <f>Tavola1!F225/Tavola1!D225</f>
        <v>4.7176308539944901E-2</v>
      </c>
      <c r="E225" s="14">
        <f>Tavola1!G225/Tavola1!D225</f>
        <v>4.3158861340679519E-2</v>
      </c>
      <c r="F225" s="30">
        <f>Tavola1!H225/Tavola1!D225</f>
        <v>4.0174471992653815E-3</v>
      </c>
      <c r="G225" s="14">
        <f>Tavola1!J225/Tavola1!D225</f>
        <v>0.40059687786960513</v>
      </c>
      <c r="H225" s="14">
        <f>Tavola1!K225/Tavola1!D225</f>
        <v>0.51400367309458217</v>
      </c>
      <c r="I225" s="14">
        <f>Tavola1!L225/Tavola1!D225</f>
        <v>3.8223140495867766E-2</v>
      </c>
    </row>
    <row r="226" spans="1:9" x14ac:dyDescent="0.2">
      <c r="A226" s="4">
        <v>44114</v>
      </c>
      <c r="B226" s="14">
        <f>Tavola1!D226/Tavola1!B226</f>
        <v>1.6525692244110757E-2</v>
      </c>
      <c r="C226" s="14"/>
      <c r="D226" s="14">
        <f>Tavola1!F226/Tavola1!D226</f>
        <v>4.6904523730132264E-2</v>
      </c>
      <c r="E226" s="14">
        <f>Tavola1!G226/Tavola1!D226</f>
        <v>4.3014338112704234E-2</v>
      </c>
      <c r="F226" s="30">
        <f>Tavola1!H226/Tavola1!D226</f>
        <v>3.8901856174280314E-3</v>
      </c>
      <c r="G226" s="14">
        <f>Tavola1!J226/Tavola1!D226</f>
        <v>0.41358230521284872</v>
      </c>
      <c r="H226" s="14">
        <f>Tavola1!K226/Tavola1!D226</f>
        <v>0.50227853729020788</v>
      </c>
      <c r="I226" s="14">
        <f>Tavola1!L226/Tavola1!D226</f>
        <v>3.7234633766811159E-2</v>
      </c>
    </row>
    <row r="227" spans="1:9" x14ac:dyDescent="0.2">
      <c r="A227" s="4">
        <v>44115</v>
      </c>
      <c r="B227" s="14">
        <f>Tavola1!D227/Tavola1!B227</f>
        <v>1.6930997169058576E-2</v>
      </c>
      <c r="C227" s="14"/>
      <c r="D227" s="14">
        <f>Tavola1!F227/Tavola1!D227</f>
        <v>4.5836023240800515E-2</v>
      </c>
      <c r="E227" s="14">
        <f>Tavola1!G227/Tavola1!D227</f>
        <v>4.1747363890682163E-2</v>
      </c>
      <c r="F227" s="30">
        <f>Tavola1!H227/Tavola1!D227</f>
        <v>4.0886593501183559E-3</v>
      </c>
      <c r="G227" s="14">
        <f>Tavola1!J227/Tavola1!D227</f>
        <v>0.42769528728211748</v>
      </c>
      <c r="H227" s="14">
        <f>Tavola1!K227/Tavola1!D227</f>
        <v>0.49031633311814071</v>
      </c>
      <c r="I227" s="14">
        <f>Tavola1!L227/Tavola1!D227</f>
        <v>3.6152356358941255E-2</v>
      </c>
    </row>
    <row r="228" spans="1:9" x14ac:dyDescent="0.2">
      <c r="A228" s="4">
        <v>44116</v>
      </c>
      <c r="B228" s="14">
        <f>Tavola1!D228/Tavola1!B228</f>
        <v>1.7350848187313909E-2</v>
      </c>
      <c r="C228" s="14"/>
      <c r="D228" s="14">
        <f>Tavola1!F228/Tavola1!D228</f>
        <v>4.6497080900750623E-2</v>
      </c>
      <c r="E228" s="14">
        <f>Tavola1!G228/Tavola1!D228</f>
        <v>4.2118432026688905E-2</v>
      </c>
      <c r="F228" s="30">
        <f>Tavola1!H228/Tavola1!D228</f>
        <v>4.3786488740617177E-3</v>
      </c>
      <c r="G228" s="14">
        <f>Tavola1!J228/Tavola1!D228</f>
        <v>0.44161801501251041</v>
      </c>
      <c r="H228" s="14">
        <f>Tavola1!K228/Tavola1!D228</f>
        <v>0.47654295246038364</v>
      </c>
      <c r="I228" s="14">
        <f>Tavola1!L228/Tavola1!D228</f>
        <v>3.5341951626355297E-2</v>
      </c>
    </row>
    <row r="229" spans="1:9" x14ac:dyDescent="0.2">
      <c r="A229" s="4">
        <v>44117</v>
      </c>
      <c r="B229" s="14">
        <f>Tavola1!D229/Tavola1!B229</f>
        <v>1.7688170701717496E-2</v>
      </c>
      <c r="C229" s="14"/>
      <c r="D229" s="14">
        <f>Tavola1!F229/Tavola1!D229</f>
        <v>4.7350392907515616E-2</v>
      </c>
      <c r="E229" s="14">
        <f>Tavola1!G229/Tavola1!D229</f>
        <v>4.2917590167237556E-2</v>
      </c>
      <c r="F229" s="30">
        <f>Tavola1!H229/Tavola1!D229</f>
        <v>4.432802740278058E-3</v>
      </c>
      <c r="G229" s="14">
        <f>Tavola1!J229/Tavola1!D229</f>
        <v>0.4439854926455773</v>
      </c>
      <c r="H229" s="14">
        <f>Tavola1!K229/Tavola1!D229</f>
        <v>0.47430989320975214</v>
      </c>
      <c r="I229" s="14">
        <f>Tavola1!L229/Tavola1!D229</f>
        <v>3.4354221237154946E-2</v>
      </c>
    </row>
    <row r="230" spans="1:9" x14ac:dyDescent="0.2">
      <c r="A230" s="4">
        <v>44118</v>
      </c>
      <c r="B230" s="14">
        <f>Tavola1!D230/Tavola1!B230</f>
        <v>1.8113754802556201E-2</v>
      </c>
      <c r="C230" s="14"/>
      <c r="D230" s="14">
        <f>Tavola1!F230/Tavola1!D230</f>
        <v>4.8192771084337352E-2</v>
      </c>
      <c r="E230" s="14">
        <f>Tavola1!G230/Tavola1!D230</f>
        <v>4.3431791682860474E-2</v>
      </c>
      <c r="F230" s="30">
        <f>Tavola1!H230/Tavola1!D230</f>
        <v>4.7609794014768754E-3</v>
      </c>
      <c r="G230" s="14">
        <f>Tavola1!J230/Tavola1!D230</f>
        <v>0.45579090555771473</v>
      </c>
      <c r="H230" s="14">
        <f>Tavola1!K230/Tavola1!D230</f>
        <v>0.46268946754760981</v>
      </c>
      <c r="I230" s="14">
        <f>Tavola1!L230/Tavola1!D230</f>
        <v>3.3326855810338125E-2</v>
      </c>
    </row>
    <row r="231" spans="1:9" x14ac:dyDescent="0.2">
      <c r="A231" s="4">
        <v>44119</v>
      </c>
      <c r="B231" s="14">
        <f>Tavola1!D231/Tavola1!B231</f>
        <v>1.8572662000482947E-2</v>
      </c>
      <c r="C231" s="14"/>
      <c r="D231" s="14">
        <f>Tavola1!F231/Tavola1!D231</f>
        <v>4.8639042185015434E-2</v>
      </c>
      <c r="E231" s="14">
        <f>Tavola1!G231/Tavola1!D231</f>
        <v>4.3775137966513888E-2</v>
      </c>
      <c r="F231" s="30">
        <f>Tavola1!H231/Tavola1!D231</f>
        <v>4.8639042185015437E-3</v>
      </c>
      <c r="G231" s="14">
        <f>Tavola1!J231/Tavola1!D231</f>
        <v>0.46459638948648396</v>
      </c>
      <c r="H231" s="14">
        <f>Tavola1!K231/Tavola1!D231</f>
        <v>0.45402675147320176</v>
      </c>
      <c r="I231" s="14">
        <f>Tavola1!L231/Tavola1!D231</f>
        <v>3.2737816855298849E-2</v>
      </c>
    </row>
    <row r="232" spans="1:9" x14ac:dyDescent="0.2">
      <c r="A232" s="4">
        <v>44120</v>
      </c>
      <c r="B232" s="14">
        <f>Tavola1!D232/Tavola1!B232</f>
        <v>1.9318064936400727E-2</v>
      </c>
      <c r="C232" s="14"/>
      <c r="D232" s="14">
        <f>Tavola1!F232/Tavola1!D232</f>
        <v>4.6942940811074627E-2</v>
      </c>
      <c r="E232" s="14">
        <f>Tavola1!G232/Tavola1!D232</f>
        <v>4.1796077735380244E-2</v>
      </c>
      <c r="F232" s="30">
        <f>Tavola1!H232/Tavola1!D232</f>
        <v>5.1468630756943828E-3</v>
      </c>
      <c r="G232" s="14">
        <f>Tavola1!J232/Tavola1!D232</f>
        <v>0.47963439524358858</v>
      </c>
      <c r="H232" s="14">
        <f>Tavola1!K232/Tavola1!D232</f>
        <v>0.44147661726861304</v>
      </c>
      <c r="I232" s="14">
        <f>Tavola1!L232/Tavola1!D232</f>
        <v>3.1946046676723752E-2</v>
      </c>
    </row>
    <row r="233" spans="1:9" x14ac:dyDescent="0.2">
      <c r="A233" s="4">
        <v>44121</v>
      </c>
      <c r="B233" s="14">
        <f>Tavola1!D233/Tavola1!B233</f>
        <v>1.9936205500450704E-2</v>
      </c>
      <c r="C233" s="14">
        <f>Tavola1!D233/Tavola1!C233</f>
        <v>2.7824900253039794E-2</v>
      </c>
      <c r="D233" s="14">
        <f>Tavola1!F233/Tavola1!D233</f>
        <v>4.598092643051771E-2</v>
      </c>
      <c r="E233" s="14">
        <f>Tavola1!G233/Tavola1!D233</f>
        <v>4.0786784741144416E-2</v>
      </c>
      <c r="F233" s="30">
        <f>Tavola1!H233/Tavola1!D233</f>
        <v>5.1941416893732974E-3</v>
      </c>
      <c r="G233" s="14">
        <f>Tavola1!J233/Tavola1!D233</f>
        <v>0.48884536784741145</v>
      </c>
      <c r="H233" s="14">
        <f>Tavola1!K233/Tavola1!D233</f>
        <v>0.43434945504087191</v>
      </c>
      <c r="I233" s="14">
        <f>Tavola1!L233/Tavola1!D233</f>
        <v>3.0824250681198911E-2</v>
      </c>
    </row>
    <row r="234" spans="1:9" x14ac:dyDescent="0.2">
      <c r="A234" s="4">
        <v>44122</v>
      </c>
      <c r="B234" s="14">
        <f>Tavola1!D234/Tavola1!B234</f>
        <v>2.0642552341095841E-2</v>
      </c>
      <c r="C234" s="14">
        <f>Tavola1!D234/Tavola1!C234</f>
        <v>2.8820430336949563E-2</v>
      </c>
      <c r="D234" s="14">
        <f>Tavola1!F234/Tavola1!D234</f>
        <v>4.5802147738366418E-2</v>
      </c>
      <c r="E234" s="14">
        <f>Tavola1!G234/Tavola1!D234</f>
        <v>4.0107386918320859E-2</v>
      </c>
      <c r="F234" s="30">
        <f>Tavola1!H234/Tavola1!D234</f>
        <v>5.6947608200455585E-3</v>
      </c>
      <c r="G234" s="14">
        <f>Tavola1!J234/Tavola1!D234</f>
        <v>0.50658965180605275</v>
      </c>
      <c r="H234" s="14">
        <f>Tavola1!K234/Tavola1!D234</f>
        <v>0.41791409046534334</v>
      </c>
      <c r="I234" s="14">
        <f>Tavola1!L234/Tavola1!D234</f>
        <v>2.9694109990237551E-2</v>
      </c>
    </row>
    <row r="235" spans="1:9" x14ac:dyDescent="0.2">
      <c r="A235" s="4">
        <v>44123</v>
      </c>
      <c r="B235" s="14">
        <f>Tavola1!D235/Tavola1!B235</f>
        <v>2.113505288773903E-2</v>
      </c>
      <c r="C235" s="14">
        <f>Tavola1!D235/Tavola1!C235</f>
        <v>2.9530370494833234E-2</v>
      </c>
      <c r="D235" s="14">
        <f>Tavola1!F235/Tavola1!D235</f>
        <v>4.686265212581002E-2</v>
      </c>
      <c r="E235" s="14">
        <f>Tavola1!G235/Tavola1!D235</f>
        <v>4.1172751699067492E-2</v>
      </c>
      <c r="F235" s="30">
        <f>Tavola1!H235/Tavola1!D235</f>
        <v>5.6899004267425323E-3</v>
      </c>
      <c r="G235" s="14">
        <f>Tavola1!J235/Tavola1!D235</f>
        <v>0.50782361308677093</v>
      </c>
      <c r="H235" s="14">
        <f>Tavola1!K235/Tavola1!D235</f>
        <v>0.41623202149517941</v>
      </c>
      <c r="I235" s="14">
        <f>Tavola1!L235/Tavola1!D235</f>
        <v>2.908171329223961E-2</v>
      </c>
    </row>
    <row r="236" spans="1:9" x14ac:dyDescent="0.2">
      <c r="A236" s="4">
        <v>44124</v>
      </c>
      <c r="B236" s="14">
        <f>Tavola1!D236/Tavola1!B236</f>
        <v>2.1797736515657855E-2</v>
      </c>
      <c r="C236" s="14">
        <f>Tavola1!D236/Tavola1!C236</f>
        <v>3.047645378306147E-2</v>
      </c>
      <c r="D236" s="14">
        <f>Tavola1!F236/Tavola1!D236</f>
        <v>4.6794677955851224E-2</v>
      </c>
      <c r="E236" s="14">
        <f>Tavola1!G236/Tavola1!D236</f>
        <v>4.0973692168128212E-2</v>
      </c>
      <c r="F236" s="30">
        <f>Tavola1!H236/Tavola1!D236</f>
        <v>5.8209857877230117E-3</v>
      </c>
      <c r="G236" s="14">
        <f>Tavola1!J236/Tavola1!D236</f>
        <v>0.51995766555790746</v>
      </c>
      <c r="H236" s="14">
        <f>Tavola1!K236/Tavola1!D236</f>
        <v>0.40467190807378289</v>
      </c>
      <c r="I236" s="14">
        <f>Tavola1!L236/Tavola1!D236</f>
        <v>2.8575748412458423E-2</v>
      </c>
    </row>
    <row r="237" spans="1:9" x14ac:dyDescent="0.2">
      <c r="A237" s="4">
        <v>44125</v>
      </c>
      <c r="B237" s="14">
        <f>Tavola1!D237/Tavola1!B237</f>
        <v>2.2449630777646095E-2</v>
      </c>
      <c r="C237" s="14">
        <f>Tavola1!D237/Tavola1!C237</f>
        <v>3.151711843488595E-2</v>
      </c>
      <c r="D237" s="14">
        <f>Tavola1!F237/Tavola1!D237</f>
        <v>4.6990572878897754E-2</v>
      </c>
      <c r="E237" s="14">
        <f>Tavola1!G237/Tavola1!D237</f>
        <v>4.0971718636693258E-2</v>
      </c>
      <c r="F237" s="30">
        <f>Tavola1!H237/Tavola1!D237</f>
        <v>6.0188542422044957E-3</v>
      </c>
      <c r="G237" s="14">
        <f>Tavola1!J237/Tavola1!D237</f>
        <v>0.52226250906453953</v>
      </c>
      <c r="H237" s="14">
        <f>Tavola1!K237/Tavola1!D237</f>
        <v>0.40253807106598982</v>
      </c>
      <c r="I237" s="14">
        <f>Tavola1!L237/Tavola1!D237</f>
        <v>2.820884699057288E-2</v>
      </c>
    </row>
    <row r="238" spans="1:9" x14ac:dyDescent="0.2">
      <c r="A238" s="4">
        <v>44126</v>
      </c>
      <c r="B238" s="14">
        <f>Tavola1!D238/Tavola1!B238</f>
        <v>2.3450311577566416E-2</v>
      </c>
      <c r="C238" s="14">
        <f>Tavola1!D238/Tavola1!C238</f>
        <v>3.2964797772514418E-2</v>
      </c>
      <c r="D238" s="14">
        <f>Tavola1!F238/Tavola1!D238</f>
        <v>4.6414369943781709E-2</v>
      </c>
      <c r="E238" s="14">
        <f>Tavola1!G238/Tavola1!D238</f>
        <v>4.0312628547922669E-2</v>
      </c>
      <c r="F238" s="30">
        <f>Tavola1!H238/Tavola1!D238</f>
        <v>6.1017413958590425E-3</v>
      </c>
      <c r="G238" s="14">
        <f>Tavola1!J238/Tavola1!D238</f>
        <v>0.5390785684903332</v>
      </c>
      <c r="H238" s="14">
        <f>Tavola1!K238/Tavola1!D238</f>
        <v>0.38728918140682844</v>
      </c>
      <c r="I238" s="14">
        <f>Tavola1!L238/Tavola1!D238</f>
        <v>2.7217880159056629E-2</v>
      </c>
    </row>
    <row r="239" spans="1:9" x14ac:dyDescent="0.2">
      <c r="A239" s="4">
        <v>44127</v>
      </c>
      <c r="B239" s="14">
        <f>Tavola1!D239/Tavola1!B239</f>
        <v>2.4310686638804719E-2</v>
      </c>
      <c r="C239" s="14">
        <f>Tavola1!D239/Tavola1!C239</f>
        <v>3.4210103103836466E-2</v>
      </c>
      <c r="D239" s="14">
        <f>Tavola1!F239/Tavola1!D239</f>
        <v>4.4528597545050924E-2</v>
      </c>
      <c r="E239" s="14">
        <f>Tavola1!G239/Tavola1!D239</f>
        <v>3.8717680856620529E-2</v>
      </c>
      <c r="F239" s="30">
        <f>Tavola1!H239/Tavola1!D239</f>
        <v>5.8109166884303997E-3</v>
      </c>
      <c r="G239" s="14">
        <f>Tavola1!J239/Tavola1!D239</f>
        <v>0.5519717942021416</v>
      </c>
      <c r="H239" s="14">
        <f>Tavola1!K239/Tavola1!D239</f>
        <v>0.37686079916427268</v>
      </c>
      <c r="I239" s="14">
        <f>Tavola1!L239/Tavola1!D239</f>
        <v>2.6638809088534866E-2</v>
      </c>
    </row>
    <row r="240" spans="1:9" x14ac:dyDescent="0.2">
      <c r="A240" s="4">
        <v>44128</v>
      </c>
      <c r="B240" s="14">
        <f>Tavola1!D240/Tavola1!B240</f>
        <v>2.5428543626541612E-2</v>
      </c>
      <c r="C240" s="14">
        <f>Tavola1!D240/Tavola1!C240</f>
        <v>3.5786702242798264E-2</v>
      </c>
      <c r="D240" s="14">
        <f>Tavola1!F240/Tavola1!D240</f>
        <v>4.2957659548203929E-2</v>
      </c>
      <c r="E240" s="14">
        <f>Tavola1!G240/Tavola1!D240</f>
        <v>3.7402789779039623E-2</v>
      </c>
      <c r="F240" s="30">
        <f>Tavola1!H240/Tavola1!D240</f>
        <v>5.5548697691643004E-3</v>
      </c>
      <c r="G240" s="14">
        <f>Tavola1!J240/Tavola1!D240</f>
        <v>0.5673990865325268</v>
      </c>
      <c r="H240" s="14">
        <f>Tavola1!K240/Tavola1!D240</f>
        <v>0.36390569065547462</v>
      </c>
      <c r="I240" s="14">
        <f>Tavola1!L240/Tavola1!D240</f>
        <v>2.5737563263794592E-2</v>
      </c>
    </row>
    <row r="241" spans="1:9" x14ac:dyDescent="0.2">
      <c r="A241" s="4">
        <v>44129</v>
      </c>
      <c r="B241" s="14">
        <f>Tavola1!D241/Tavola1!B241</f>
        <v>2.6304932972782795E-2</v>
      </c>
      <c r="C241" s="14">
        <f>Tavola1!D241/Tavola1!C241</f>
        <v>3.7008401741674919E-2</v>
      </c>
      <c r="D241" s="14">
        <f>Tavola1!F241/Tavola1!D241</f>
        <v>4.3617210155648935E-2</v>
      </c>
      <c r="E241" s="14">
        <f>Tavola1!G241/Tavola1!D241</f>
        <v>3.7994910339113452E-2</v>
      </c>
      <c r="F241" s="30">
        <f>Tavola1!H241/Tavola1!D241</f>
        <v>5.6222998165354797E-3</v>
      </c>
      <c r="G241" s="14">
        <f>Tavola1!J241/Tavola1!D241</f>
        <v>0.58104989051310885</v>
      </c>
      <c r="H241" s="14">
        <f>Tavola1!K241/Tavola1!D241</f>
        <v>0.3500029591051666</v>
      </c>
      <c r="I241" s="14">
        <f>Tavola1!L241/Tavola1!D241</f>
        <v>2.5329940226075636E-2</v>
      </c>
    </row>
    <row r="242" spans="1:9" x14ac:dyDescent="0.2">
      <c r="A242" s="4">
        <v>44130</v>
      </c>
      <c r="B242" s="14">
        <f>Tavola1!D242/Tavola1!B242</f>
        <v>2.6980181577471663E-2</v>
      </c>
      <c r="C242" s="14">
        <f>Tavola1!D242/Tavola1!C242</f>
        <v>3.7990102778835175E-2</v>
      </c>
      <c r="D242" s="14">
        <f>Tavola1!F242/Tavola1!D242</f>
        <v>4.437446321213856E-2</v>
      </c>
      <c r="E242" s="14">
        <f>Tavola1!G242/Tavola1!D242</f>
        <v>3.8763240767248783E-2</v>
      </c>
      <c r="F242" s="30">
        <f>Tavola1!H242/Tavola1!D242</f>
        <v>5.6112224448897794E-3</v>
      </c>
      <c r="G242" s="14">
        <f>Tavola1!J242/Tavola1!D242</f>
        <v>0.58230747208703115</v>
      </c>
      <c r="H242" s="14">
        <f>Tavola1!K242/Tavola1!D242</f>
        <v>0.34818207844259946</v>
      </c>
      <c r="I242" s="14">
        <f>Tavola1!L242/Tavola1!D242</f>
        <v>2.5135986258230748E-2</v>
      </c>
    </row>
    <row r="243" spans="1:9" x14ac:dyDescent="0.2">
      <c r="A243" s="4">
        <v>44131</v>
      </c>
      <c r="B243" s="14">
        <f>Tavola1!D243/Tavola1!B243</f>
        <v>2.7992014065509715E-2</v>
      </c>
      <c r="C243" s="14">
        <f>Tavola1!D243/Tavola1!C243</f>
        <v>3.9483663566866903E-2</v>
      </c>
      <c r="D243" s="14">
        <f>Tavola1!F243/Tavola1!D243</f>
        <v>4.5293315143246929E-2</v>
      </c>
      <c r="E243" s="14">
        <f>Tavola1!G243/Tavola1!D243</f>
        <v>3.9672578444747614E-2</v>
      </c>
      <c r="F243" s="30">
        <f>Tavola1!H243/Tavola1!D243</f>
        <v>5.6207366984993177E-3</v>
      </c>
      <c r="G243" s="14">
        <f>Tavola1!J243/Tavola1!D243</f>
        <v>0.59503410641200549</v>
      </c>
      <c r="H243" s="14">
        <f>Tavola1!K243/Tavola1!D243</f>
        <v>0.33517053206002728</v>
      </c>
      <c r="I243" s="14">
        <f>Tavola1!L243/Tavola1!D243</f>
        <v>2.4502046384720328E-2</v>
      </c>
    </row>
    <row r="244" spans="1:9" x14ac:dyDescent="0.2">
      <c r="A244" s="4">
        <v>44132</v>
      </c>
      <c r="B244" s="14">
        <f>Tavola1!D244/Tavola1!B244</f>
        <v>2.874424224118402E-2</v>
      </c>
      <c r="C244" s="14">
        <f>Tavola1!D244/Tavola1!C244</f>
        <v>4.0629042518219347E-2</v>
      </c>
      <c r="D244" s="14">
        <f>Tavola1!F244/Tavola1!D244</f>
        <v>4.7181211579887562E-2</v>
      </c>
      <c r="E244" s="14">
        <f>Tavola1!G244/Tavola1!D244</f>
        <v>4.1349235538275624E-2</v>
      </c>
      <c r="F244" s="30">
        <f>Tavola1!H244/Tavola1!D244</f>
        <v>5.831976041611937E-3</v>
      </c>
      <c r="G244" s="14">
        <f>Tavola1!J244/Tavola1!D244</f>
        <v>0.59318026585404293</v>
      </c>
      <c r="H244" s="14">
        <f>Tavola1!K244/Tavola1!D244</f>
        <v>0.33552251352913359</v>
      </c>
      <c r="I244" s="14">
        <f>Tavola1!L244/Tavola1!D244</f>
        <v>2.4116009036935847E-2</v>
      </c>
    </row>
    <row r="245" spans="1:9" x14ac:dyDescent="0.2">
      <c r="A245" s="4">
        <v>44133</v>
      </c>
      <c r="B245" s="14">
        <f>Tavola1!D245/Tavola1!B245</f>
        <v>2.9612654173439144E-2</v>
      </c>
      <c r="C245" s="14">
        <f>Tavola1!D245/Tavola1!C245</f>
        <v>4.1913179540312519E-2</v>
      </c>
      <c r="D245" s="14">
        <f>Tavola1!F245/Tavola1!D245</f>
        <v>4.8128342245989303E-2</v>
      </c>
      <c r="E245" s="14">
        <f>Tavola1!G245/Tavola1!D245</f>
        <v>4.2326707698516798E-2</v>
      </c>
      <c r="F245" s="30">
        <f>Tavola1!H245/Tavola1!D245</f>
        <v>5.8016345474725057E-3</v>
      </c>
      <c r="G245" s="14">
        <f>Tavola1!J245/Tavola1!D245</f>
        <v>0.59484411260215919</v>
      </c>
      <c r="H245" s="14">
        <f>Tavola1!K245/Tavola1!D245</f>
        <v>0.33321561900918173</v>
      </c>
      <c r="I245" s="14">
        <f>Tavola1!L245/Tavola1!D245</f>
        <v>2.3811926142669762E-2</v>
      </c>
    </row>
    <row r="246" spans="1:9" x14ac:dyDescent="0.2">
      <c r="A246" s="4">
        <v>44134</v>
      </c>
      <c r="B246" s="14">
        <f>Tavola1!D246/Tavola1!B246</f>
        <v>3.0747677224758338E-2</v>
      </c>
      <c r="C246" s="14">
        <f>Tavola1!D246/Tavola1!C246</f>
        <v>4.3565567162710254E-2</v>
      </c>
      <c r="D246" s="14">
        <f>Tavola1!F246/Tavola1!D246</f>
        <v>4.8639815437854464E-2</v>
      </c>
      <c r="E246" s="14">
        <f>Tavola1!G246/Tavola1!D246</f>
        <v>4.3016437566086703E-2</v>
      </c>
      <c r="F246" s="30">
        <f>Tavola1!H246/Tavola1!D246</f>
        <v>5.6233778717677593E-3</v>
      </c>
      <c r="G246" s="14">
        <f>Tavola1!J246/Tavola1!D246</f>
        <v>0.6032875132173412</v>
      </c>
      <c r="H246" s="14">
        <f>Tavola1!K246/Tavola1!D246</f>
        <v>0.32481015091800441</v>
      </c>
      <c r="I246" s="14">
        <f>Tavola1!L246/Tavola1!D246</f>
        <v>2.3262520426799962E-2</v>
      </c>
    </row>
    <row r="247" spans="1:9" x14ac:dyDescent="0.2">
      <c r="A247" s="4">
        <v>44135</v>
      </c>
      <c r="B247" s="14">
        <f>Tavola1!D247/Tavola1!B247</f>
        <v>3.1773940345368915E-2</v>
      </c>
      <c r="C247" s="14">
        <f>Tavola1!D247/Tavola1!C247</f>
        <v>4.5058627159430258E-2</v>
      </c>
      <c r="D247" s="14">
        <f>Tavola1!F247/Tavola1!D247</f>
        <v>4.9820755584152956E-2</v>
      </c>
      <c r="E247" s="14">
        <f>Tavola1!G247/Tavola1!D247</f>
        <v>4.4213622575604378E-2</v>
      </c>
      <c r="F247" s="30">
        <f>Tavola1!H247/Tavola1!D247</f>
        <v>5.6071330085485796E-3</v>
      </c>
      <c r="G247" s="14">
        <f>Tavola1!J247/Tavola1!D247</f>
        <v>0.61393510432944209</v>
      </c>
      <c r="H247" s="14">
        <f>Tavola1!K247/Tavola1!D247</f>
        <v>0.31317216655942642</v>
      </c>
      <c r="I247" s="14">
        <f>Tavola1!L247/Tavola1!D247</f>
        <v>2.3071973526978581E-2</v>
      </c>
    </row>
    <row r="248" spans="1:9" x14ac:dyDescent="0.2">
      <c r="A248" s="4">
        <v>44136</v>
      </c>
      <c r="B248" s="14">
        <f>Tavola1!D248/Tavola1!B248</f>
        <v>3.2961596487634894E-2</v>
      </c>
      <c r="C248" s="14">
        <f>Tavola1!D248/Tavola1!C248</f>
        <v>4.6823009719877393E-2</v>
      </c>
      <c r="D248" s="14">
        <f>Tavola1!F248/Tavola1!D248</f>
        <v>4.949022010239356E-2</v>
      </c>
      <c r="E248" s="14">
        <f>Tavola1!G248/Tavola1!D248</f>
        <v>4.3714173193891391E-2</v>
      </c>
      <c r="F248" s="30">
        <f>Tavola1!H248/Tavola1!D248</f>
        <v>5.7760469085021658E-3</v>
      </c>
      <c r="G248" s="14">
        <f>Tavola1!J248/Tavola1!D248</f>
        <v>0.62105631645735793</v>
      </c>
      <c r="H248" s="14">
        <f>Tavola1!K248/Tavola1!D248</f>
        <v>0.30678685511749004</v>
      </c>
      <c r="I248" s="14">
        <f>Tavola1!L248/Tavola1!D248</f>
        <v>2.2666608322758498E-2</v>
      </c>
    </row>
    <row r="249" spans="1:9" x14ac:dyDescent="0.2">
      <c r="A249" s="4">
        <v>44137</v>
      </c>
      <c r="B249" s="14">
        <f>Tavola1!D249/Tavola1!B249</f>
        <v>3.4044051808211524E-2</v>
      </c>
      <c r="C249" s="14">
        <f>Tavola1!D249/Tavola1!C249</f>
        <v>4.8445609521529355E-2</v>
      </c>
      <c r="D249" s="14">
        <f>Tavola1!F249/Tavola1!D249</f>
        <v>4.8875486870209824E-2</v>
      </c>
      <c r="E249" s="14">
        <f>Tavola1!G249/Tavola1!D249</f>
        <v>4.292834108137538E-2</v>
      </c>
      <c r="F249" s="30">
        <f>Tavola1!H249/Tavola1!D249</f>
        <v>5.9471457888344431E-3</v>
      </c>
      <c r="G249" s="14">
        <f>Tavola1!J249/Tavola1!D249</f>
        <v>0.62390585081877958</v>
      </c>
      <c r="H249" s="14">
        <f>Tavola1!K249/Tavola1!D249</f>
        <v>0.30477028102357917</v>
      </c>
      <c r="I249" s="14">
        <f>Tavola1!L249/Tavola1!D249</f>
        <v>2.2448381287431419E-2</v>
      </c>
    </row>
    <row r="250" spans="1:9" x14ac:dyDescent="0.2">
      <c r="A250" s="4">
        <v>44138</v>
      </c>
      <c r="B250" s="14">
        <f>Tavola1!D250/Tavola1!B250</f>
        <v>3.5136762004649186E-2</v>
      </c>
      <c r="C250" s="14">
        <f>Tavola1!D250/Tavola1!C250</f>
        <v>5.0128917295834019E-2</v>
      </c>
      <c r="D250" s="14">
        <f>Tavola1!F250/Tavola1!D250</f>
        <v>4.9027081243731195E-2</v>
      </c>
      <c r="E250" s="14">
        <f>Tavola1!G250/Tavola1!D250</f>
        <v>4.3009027081243732E-2</v>
      </c>
      <c r="F250" s="30">
        <f>Tavola1!H250/Tavola1!D250</f>
        <v>6.018054162487462E-3</v>
      </c>
      <c r="G250" s="14">
        <f>Tavola1!J250/Tavola1!D250</f>
        <v>0.62523570712136411</v>
      </c>
      <c r="H250" s="14">
        <f>Tavola1!K250/Tavola1!D250</f>
        <v>0.30367101303911737</v>
      </c>
      <c r="I250" s="14">
        <f>Tavola1!L250/Tavola1!D250</f>
        <v>2.2066198595787363E-2</v>
      </c>
    </row>
    <row r="251" spans="1:9" x14ac:dyDescent="0.2">
      <c r="A251" s="4">
        <v>44139</v>
      </c>
      <c r="B251" s="14">
        <f>Tavola1!D251/Tavola1!B251</f>
        <v>3.6285368843278654E-2</v>
      </c>
      <c r="C251" s="14">
        <f>Tavola1!D251/Tavola1!C251</f>
        <v>5.1786104326760785E-2</v>
      </c>
      <c r="D251" s="14">
        <f>Tavola1!F251/Tavola1!D251</f>
        <v>4.8044478527607362E-2</v>
      </c>
      <c r="E251" s="14">
        <f>Tavola1!G251/Tavola1!D251</f>
        <v>4.2369631901840489E-2</v>
      </c>
      <c r="F251" s="30">
        <f>Tavola1!H251/Tavola1!D251</f>
        <v>5.6748466257668714E-3</v>
      </c>
      <c r="G251" s="14">
        <f>Tavola1!J251/Tavola1!D251</f>
        <v>0.62749233128834359</v>
      </c>
      <c r="H251" s="14">
        <f>Tavola1!K251/Tavola1!D251</f>
        <v>0.30264570552147241</v>
      </c>
      <c r="I251" s="14">
        <f>Tavola1!L251/Tavola1!D251</f>
        <v>2.1817484662576686E-2</v>
      </c>
    </row>
    <row r="252" spans="1:9" x14ac:dyDescent="0.2">
      <c r="A252" s="4">
        <v>44140</v>
      </c>
      <c r="B252" s="14">
        <f>Tavola1!D252/Tavola1!B252</f>
        <v>3.7627498475785587E-2</v>
      </c>
      <c r="C252" s="14">
        <f>Tavola1!D252/Tavola1!C252</f>
        <v>5.3803153734235748E-2</v>
      </c>
      <c r="D252" s="14">
        <f>Tavola1!F252/Tavola1!D252</f>
        <v>4.758776731625429E-2</v>
      </c>
      <c r="E252" s="14">
        <f>Tavola1!G252/Tavola1!D252</f>
        <v>4.1858258521275817E-2</v>
      </c>
      <c r="F252" s="30">
        <f>Tavola1!H252/Tavola1!D252</f>
        <v>5.7295087949784688E-3</v>
      </c>
      <c r="G252" s="14">
        <f>Tavola1!J252/Tavola1!D252</f>
        <v>0.62849427049120499</v>
      </c>
      <c r="H252" s="14">
        <f>Tavola1!K252/Tavola1!D252</f>
        <v>0.30224071235676225</v>
      </c>
      <c r="I252" s="14">
        <f>Tavola1!L252/Tavola1!D252</f>
        <v>2.1677249835778411E-2</v>
      </c>
    </row>
    <row r="253" spans="1:9" x14ac:dyDescent="0.2">
      <c r="A253" s="4">
        <v>44141</v>
      </c>
      <c r="B253" s="14">
        <f>Tavola1!D253/Tavola1!B253</f>
        <v>3.9070494965226243E-2</v>
      </c>
      <c r="C253" s="14">
        <f>Tavola1!D253/Tavola1!C253</f>
        <v>5.598098297362436E-2</v>
      </c>
      <c r="D253" s="14">
        <f>Tavola1!F253/Tavola1!D253</f>
        <v>4.5654813529921942E-2</v>
      </c>
      <c r="E253" s="14">
        <f>Tavola1!G253/Tavola1!D253</f>
        <v>4.0138768430182131E-2</v>
      </c>
      <c r="F253" s="30">
        <f>Tavola1!H253/Tavola1!D253</f>
        <v>5.5160450997398091E-3</v>
      </c>
      <c r="G253" s="14">
        <f>Tavola1!J253/Tavola1!D253</f>
        <v>0.63129228100607115</v>
      </c>
      <c r="H253" s="14">
        <f>Tavola1!K253/Tavola1!D253</f>
        <v>0.30126626192541195</v>
      </c>
      <c r="I253" s="14">
        <f>Tavola1!L253/Tavola1!D253</f>
        <v>2.1786643538594969E-2</v>
      </c>
    </row>
    <row r="254" spans="1:9" x14ac:dyDescent="0.2">
      <c r="A254" s="4">
        <v>44142</v>
      </c>
      <c r="B254" s="14">
        <f>Tavola1!D254/Tavola1!B254</f>
        <v>4.0455641919056554E-2</v>
      </c>
      <c r="C254" s="14">
        <f>Tavola1!D254/Tavola1!C254</f>
        <v>5.7997187363114495E-2</v>
      </c>
      <c r="D254" s="14">
        <f>Tavola1!F254/Tavola1!D254</f>
        <v>4.4057241287928976E-2</v>
      </c>
      <c r="E254" s="14">
        <f>Tavola1!G254/Tavola1!D254</f>
        <v>3.8458990327282366E-2</v>
      </c>
      <c r="F254" s="30">
        <f>Tavola1!H254/Tavola1!D254</f>
        <v>5.5982509606466143E-3</v>
      </c>
      <c r="G254" s="14">
        <f>Tavola1!J254/Tavola1!D254</f>
        <v>0.64287133960514109</v>
      </c>
      <c r="H254" s="14">
        <f>Tavola1!K254/Tavola1!D254</f>
        <v>0.29110904995362397</v>
      </c>
      <c r="I254" s="14">
        <f>Tavola1!L254/Tavola1!D254</f>
        <v>2.196236915330595E-2</v>
      </c>
    </row>
    <row r="255" spans="1:9" x14ac:dyDescent="0.2">
      <c r="A255" s="4">
        <v>44143</v>
      </c>
      <c r="B255" s="14">
        <f>Tavola1!D255/Tavola1!B255</f>
        <v>4.1523368928712751E-2</v>
      </c>
      <c r="C255" s="14">
        <f>Tavola1!D255/Tavola1!C255</f>
        <v>5.9562334646951598E-2</v>
      </c>
      <c r="D255" s="14">
        <f>Tavola1!F255/Tavola1!D255</f>
        <v>4.563333439928368E-2</v>
      </c>
      <c r="E255" s="14">
        <f>Tavola1!G255/Tavola1!D255</f>
        <v>3.9973138051229574E-2</v>
      </c>
      <c r="F255" s="30">
        <f>Tavola1!H255/Tavola1!D255</f>
        <v>5.6601963480541074E-3</v>
      </c>
      <c r="G255" s="14">
        <f>Tavola1!J255/Tavola1!D255</f>
        <v>0.64084934923731252</v>
      </c>
      <c r="H255" s="14">
        <f>Tavola1!K255/Tavola1!D255</f>
        <v>0.29189984330529883</v>
      </c>
      <c r="I255" s="14">
        <f>Tavola1!L255/Tavola1!D255</f>
        <v>2.1617473058104953E-2</v>
      </c>
    </row>
    <row r="256" spans="1:9" x14ac:dyDescent="0.2">
      <c r="A256" s="4">
        <v>44144</v>
      </c>
      <c r="B256" s="14">
        <f>Tavola1!D256/Tavola1!B256</f>
        <v>4.2405508750551504E-2</v>
      </c>
      <c r="C256" s="14">
        <f>Tavola1!D256/Tavola1!C256</f>
        <v>6.0942654196577517E-2</v>
      </c>
      <c r="D256" s="14">
        <f>Tavola1!F256/Tavola1!D256</f>
        <v>4.6138601597820031E-2</v>
      </c>
      <c r="E256" s="14">
        <f>Tavola1!G256/Tavola1!D256</f>
        <v>4.0348052269771471E-2</v>
      </c>
      <c r="F256" s="30">
        <f>Tavola1!H256/Tavola1!D256</f>
        <v>5.7905493280485543E-3</v>
      </c>
      <c r="G256" s="14">
        <f>Tavola1!J256/Tavola1!D256</f>
        <v>0.63321360004954486</v>
      </c>
      <c r="H256" s="14">
        <f>Tavola1!K256/Tavola1!D256</f>
        <v>0.29887904873970395</v>
      </c>
      <c r="I256" s="14">
        <f>Tavola1!L256/Tavola1!D256</f>
        <v>2.1768749612931196E-2</v>
      </c>
    </row>
    <row r="257" spans="1:9" x14ac:dyDescent="0.2">
      <c r="A257" s="4">
        <v>44145</v>
      </c>
      <c r="B257" s="14">
        <f>Tavola1!D257/Tavola1!B257</f>
        <v>4.3476962856045111E-2</v>
      </c>
      <c r="C257" s="14">
        <f>Tavola1!D257/Tavola1!C257</f>
        <v>6.2499883378333745E-2</v>
      </c>
      <c r="D257" s="14">
        <f>Tavola1!F257/Tavola1!D257</f>
        <v>4.6066577101059859E-2</v>
      </c>
      <c r="E257" s="14">
        <f>Tavola1!G257/Tavola1!D257</f>
        <v>4.0244812658605765E-2</v>
      </c>
      <c r="F257" s="30">
        <f>Tavola1!H257/Tavola1!D257</f>
        <v>5.8217644424540978E-3</v>
      </c>
      <c r="G257" s="14">
        <f>Tavola1!J257/Tavola1!D257</f>
        <v>0.63558740110464251</v>
      </c>
      <c r="H257" s="14">
        <f>Tavola1!K257/Tavola1!D257</f>
        <v>0.29640244812658606</v>
      </c>
      <c r="I257" s="14">
        <f>Tavola1!L257/Tavola1!D257</f>
        <v>2.1943573667711599E-2</v>
      </c>
    </row>
    <row r="258" spans="1:9" x14ac:dyDescent="0.2">
      <c r="A258" s="4">
        <v>44146</v>
      </c>
      <c r="B258" s="14">
        <f>Tavola1!D258/Tavola1!B258</f>
        <v>4.4834520350606921E-2</v>
      </c>
      <c r="C258" s="14">
        <f>Tavola1!D258/Tavola1!C258</f>
        <v>6.4557085833131869E-2</v>
      </c>
      <c r="D258" s="14">
        <f>Tavola1!F258/Tavola1!D258</f>
        <v>4.5108913155337028E-2</v>
      </c>
      <c r="E258" s="14">
        <f>Tavola1!G258/Tavola1!D258</f>
        <v>3.9334514893373737E-2</v>
      </c>
      <c r="F258" s="30">
        <f>Tavola1!H258/Tavola1!D258</f>
        <v>5.7743982619632957E-3</v>
      </c>
      <c r="G258" s="14">
        <f>Tavola1!J258/Tavola1!D258</f>
        <v>0.62849465439368823</v>
      </c>
      <c r="H258" s="14">
        <f>Tavola1!K258/Tavola1!D258</f>
        <v>0.30461380138356869</v>
      </c>
      <c r="I258" s="14">
        <f>Tavola1!L258/Tavola1!D258</f>
        <v>2.1782631067406095E-2</v>
      </c>
    </row>
    <row r="259" spans="1:9" x14ac:dyDescent="0.2">
      <c r="A259" s="4">
        <v>44147</v>
      </c>
      <c r="B259" s="14">
        <f>Tavola1!D259/Tavola1!B259</f>
        <v>4.6440302797764219E-2</v>
      </c>
      <c r="C259" s="14">
        <f>Tavola1!D259/Tavola1!C259</f>
        <v>6.6897233562076122E-2</v>
      </c>
      <c r="D259" s="14">
        <f>Tavola1!F259/Tavola1!D259</f>
        <v>4.3518569013470031E-2</v>
      </c>
      <c r="E259" s="14">
        <f>Tavola1!G259/Tavola1!D259</f>
        <v>3.7928777880787481E-2</v>
      </c>
      <c r="F259" s="30">
        <f>Tavola1!H259/Tavola1!D259</f>
        <v>5.5897911326825544E-3</v>
      </c>
      <c r="G259" s="14">
        <f>Tavola1!J259/Tavola1!D259</f>
        <v>0.63581829088727704</v>
      </c>
      <c r="H259" s="14">
        <f>Tavola1!K259/Tavola1!D259</f>
        <v>0.298794786497246</v>
      </c>
      <c r="I259" s="14">
        <f>Tavola1!L259/Tavola1!D259</f>
        <v>2.1868353602006872E-2</v>
      </c>
    </row>
    <row r="260" spans="1:9" x14ac:dyDescent="0.2">
      <c r="A260" s="4">
        <v>44148</v>
      </c>
      <c r="B260" s="14">
        <f>Tavola1!D260/Tavola1!B260</f>
        <v>4.798110808719383E-2</v>
      </c>
      <c r="C260" s="14">
        <f>Tavola1!D260/Tavola1!C260</f>
        <v>6.9210198410623258E-2</v>
      </c>
      <c r="D260" s="14">
        <f>Tavola1!F260/Tavola1!D260</f>
        <v>4.3250566686641831E-2</v>
      </c>
      <c r="E260" s="14">
        <f>Tavola1!G260/Tavola1!D260</f>
        <v>3.7779109455199189E-2</v>
      </c>
      <c r="F260" s="30">
        <f>Tavola1!H260/Tavola1!D260</f>
        <v>5.471457231442641E-3</v>
      </c>
      <c r="G260" s="14">
        <f>Tavola1!J260/Tavola1!D260</f>
        <v>0.64161955134050708</v>
      </c>
      <c r="H260" s="14">
        <f>Tavola1!K260/Tavola1!D260</f>
        <v>0.29332221672181547</v>
      </c>
      <c r="I260" s="14">
        <f>Tavola1!L260/Tavola1!D260</f>
        <v>2.1807665251035668E-2</v>
      </c>
    </row>
    <row r="261" spans="1:9" x14ac:dyDescent="0.2">
      <c r="A261" s="4">
        <v>44149</v>
      </c>
      <c r="B261" s="14">
        <f>Tavola1!D261/Tavola1!B261</f>
        <v>4.9567902836529724E-2</v>
      </c>
      <c r="C261" s="14">
        <f>Tavola1!D261/Tavola1!C261</f>
        <v>7.1530987844547173E-2</v>
      </c>
      <c r="D261" s="14">
        <f>Tavola1!F261/Tavola1!D261</f>
        <v>4.1810022438294688E-2</v>
      </c>
      <c r="E261" s="14">
        <f>Tavola1!G261/Tavola1!D261</f>
        <v>3.644976315133383E-2</v>
      </c>
      <c r="F261" s="30">
        <f>Tavola1!H261/Tavola1!D261</f>
        <v>5.3602592869608579E-3</v>
      </c>
      <c r="G261" s="14">
        <f>Tavola1!J261/Tavola1!D261</f>
        <v>0.6514335577162802</v>
      </c>
      <c r="H261" s="14">
        <f>Tavola1!K261/Tavola1!D261</f>
        <v>0.28531538269758167</v>
      </c>
      <c r="I261" s="14">
        <f>Tavola1!L261/Tavola1!D261</f>
        <v>2.1441037147843432E-2</v>
      </c>
    </row>
    <row r="262" spans="1:9" x14ac:dyDescent="0.2">
      <c r="A262" s="4">
        <v>44150</v>
      </c>
      <c r="B262" s="14">
        <f>Tavola1!D262/Tavola1!B262</f>
        <v>5.0859101479410584E-2</v>
      </c>
      <c r="C262" s="14">
        <f>Tavola1!D262/Tavola1!C262</f>
        <v>7.3475063378699454E-2</v>
      </c>
      <c r="D262" s="14">
        <f>Tavola1!F262/Tavola1!D262</f>
        <v>4.0763748434941731E-2</v>
      </c>
      <c r="E262" s="14">
        <f>Tavola1!G262/Tavola1!D262</f>
        <v>3.5538861600693444E-2</v>
      </c>
      <c r="F262" s="30">
        <f>Tavola1!H262/Tavola1!D262</f>
        <v>5.2248868342482909E-3</v>
      </c>
      <c r="G262" s="14">
        <f>Tavola1!J262/Tavola1!D262</f>
        <v>0.652845998266397</v>
      </c>
      <c r="H262" s="14">
        <f>Tavola1!K262/Tavola1!D262</f>
        <v>0.28481652701531351</v>
      </c>
      <c r="I262" s="14">
        <f>Tavola1!L262/Tavola1!D262</f>
        <v>2.1573726283347781E-2</v>
      </c>
    </row>
    <row r="263" spans="1:9" x14ac:dyDescent="0.2">
      <c r="A263" s="4">
        <v>44151</v>
      </c>
      <c r="B263" s="14">
        <f>Tavola1!D263/Tavola1!B263</f>
        <v>5.2127891750327365E-2</v>
      </c>
      <c r="C263" s="14">
        <f>Tavola1!D263/Tavola1!C263</f>
        <v>7.5318359474227298E-2</v>
      </c>
      <c r="D263" s="14">
        <f>Tavola1!F263/Tavola1!D263</f>
        <v>4.0122810690112344E-2</v>
      </c>
      <c r="E263" s="14">
        <f>Tavola1!G263/Tavola1!D263</f>
        <v>3.4912660200497755E-2</v>
      </c>
      <c r="F263" s="30">
        <f>Tavola1!H263/Tavola1!D263</f>
        <v>5.2101504896145887E-3</v>
      </c>
      <c r="G263" s="14">
        <f>Tavola1!J263/Tavola1!D263</f>
        <v>0.65219919521782621</v>
      </c>
      <c r="H263" s="14">
        <f>Tavola1!K263/Tavola1!D263</f>
        <v>0.2860000465192008</v>
      </c>
      <c r="I263" s="14">
        <f>Tavola1!L263/Tavola1!D263</f>
        <v>2.1677947572860699E-2</v>
      </c>
    </row>
    <row r="264" spans="1:9" x14ac:dyDescent="0.2">
      <c r="A264" s="4">
        <v>44152</v>
      </c>
      <c r="B264" s="14">
        <f>Tavola1!D264/Tavola1!B264</f>
        <v>5.3487949024216851E-2</v>
      </c>
      <c r="C264" s="14">
        <f>Tavola1!D264/Tavola1!C264</f>
        <v>7.7344423330529682E-2</v>
      </c>
      <c r="D264" s="14">
        <f>Tavola1!F264/Tavola1!D264</f>
        <v>3.875500660088161E-2</v>
      </c>
      <c r="E264" s="14">
        <f>Tavola1!G264/Tavola1!D264</f>
        <v>3.3675684142221031E-2</v>
      </c>
      <c r="F264" s="30">
        <f>Tavola1!H264/Tavola1!D264</f>
        <v>5.0793224586605807E-3</v>
      </c>
      <c r="G264" s="14">
        <f>Tavola1!J264/Tavola1!D264</f>
        <v>0.64943724687297222</v>
      </c>
      <c r="H264" s="14">
        <f>Tavola1!K264/Tavola1!D264</f>
        <v>0.29008077689020162</v>
      </c>
      <c r="I264" s="14">
        <f>Tavola1!L264/Tavola1!D264</f>
        <v>2.1726969635944598E-2</v>
      </c>
    </row>
    <row r="265" spans="1:9" x14ac:dyDescent="0.2">
      <c r="A265" s="4">
        <v>44153</v>
      </c>
      <c r="B265" s="14">
        <f>Tavola1!D265/Tavola1!B265</f>
        <v>5.506187478772516E-2</v>
      </c>
      <c r="C265" s="14">
        <f>Tavola1!D265/Tavola1!C265</f>
        <v>7.9851034435415358E-2</v>
      </c>
      <c r="D265" s="14">
        <f>Tavola1!F265/Tavola1!D265</f>
        <v>3.7998624484181572E-2</v>
      </c>
      <c r="E265" s="14">
        <f>Tavola1!G265/Tavola1!D265</f>
        <v>3.28404401650619E-2</v>
      </c>
      <c r="F265" s="30">
        <f>Tavola1!H265/Tavola1!D265</f>
        <v>5.1581843191196696E-3</v>
      </c>
      <c r="G265" s="14">
        <f>Tavola1!J265/Tavola1!D265</f>
        <v>0.65195151306740029</v>
      </c>
      <c r="H265" s="14">
        <f>Tavola1!K265/Tavola1!D265</f>
        <v>0.28823504126547456</v>
      </c>
      <c r="I265" s="14">
        <f>Tavola1!L265/Tavola1!D265</f>
        <v>2.1814821182943603E-2</v>
      </c>
    </row>
    <row r="266" spans="1:9" x14ac:dyDescent="0.2">
      <c r="A266" s="4">
        <v>44154</v>
      </c>
      <c r="B266" s="14">
        <f>Tavola1!D266/Tavola1!B266</f>
        <v>5.6509002513768516E-2</v>
      </c>
      <c r="C266" s="14">
        <f>Tavola1!D266/Tavola1!C266</f>
        <v>8.2009963399755997E-2</v>
      </c>
      <c r="D266" s="14">
        <f>Tavola1!F266/Tavola1!D266</f>
        <v>3.6612326700964898E-2</v>
      </c>
      <c r="E266" s="14">
        <f>Tavola1!G266/Tavola1!D266</f>
        <v>3.1653546560879355E-2</v>
      </c>
      <c r="F266" s="30">
        <f>Tavola1!H266/Tavola1!D266</f>
        <v>4.958780140085539E-3</v>
      </c>
      <c r="G266" s="14">
        <f>Tavola1!J266/Tavola1!D266</f>
        <v>0.65722432281658716</v>
      </c>
      <c r="H266" s="14">
        <f>Tavola1!K266/Tavola1!D266</f>
        <v>0.28436537944998863</v>
      </c>
      <c r="I266" s="14">
        <f>Tavola1!L266/Tavola1!D266</f>
        <v>2.1797971032459347E-2</v>
      </c>
    </row>
    <row r="267" spans="1:9" x14ac:dyDescent="0.2">
      <c r="A267" s="4">
        <v>44155</v>
      </c>
      <c r="B267" s="14">
        <f>Tavola1!D267/Tavola1!B267</f>
        <v>5.7741288835699359E-2</v>
      </c>
      <c r="C267" s="14">
        <f>Tavola1!D267/Tavola1!C267</f>
        <v>8.3868480383529037E-2</v>
      </c>
      <c r="D267" s="14">
        <f>Tavola1!F267/Tavola1!D267</f>
        <v>3.5556532688425638E-2</v>
      </c>
      <c r="E267" s="14">
        <f>Tavola1!G267/Tavola1!D267</f>
        <v>3.0719724981512202E-2</v>
      </c>
      <c r="F267" s="30">
        <f>Tavola1!H267/Tavola1!D267</f>
        <v>4.8368077069134369E-3</v>
      </c>
      <c r="G267" s="14">
        <f>Tavola1!J267/Tavola1!D267</f>
        <v>0.65910499070613393</v>
      </c>
      <c r="H267" s="14">
        <f>Tavola1!K267/Tavola1!D267</f>
        <v>0.28339296064597364</v>
      </c>
      <c r="I267" s="14">
        <f>Tavola1!L267/Tavola1!D267</f>
        <v>2.1945515959466751E-2</v>
      </c>
    </row>
    <row r="268" spans="1:9" x14ac:dyDescent="0.2">
      <c r="A268" s="4">
        <v>44156</v>
      </c>
      <c r="B268" s="14">
        <f>Tavola1!D268/Tavola1!B268</f>
        <v>5.9220974347206093E-2</v>
      </c>
      <c r="C268" s="14">
        <f>Tavola1!D268/Tavola1!C268</f>
        <v>8.6067375833569784E-2</v>
      </c>
      <c r="D268" s="14">
        <f>Tavola1!F268/Tavola1!D268</f>
        <v>3.4894256906556648E-2</v>
      </c>
      <c r="E268" s="14">
        <f>Tavola1!G268/Tavola1!D268</f>
        <v>3.0228836922365099E-2</v>
      </c>
      <c r="F268" s="30">
        <f>Tavola1!H268/Tavola1!D268</f>
        <v>4.6654199841915526E-3</v>
      </c>
      <c r="G268" s="14">
        <f>Tavola1!J268/Tavola1!D268</f>
        <v>0.66378130361859222</v>
      </c>
      <c r="H268" s="14">
        <f>Tavola1!K268/Tavola1!D268</f>
        <v>0.27932756260723718</v>
      </c>
      <c r="I268" s="14">
        <f>Tavola1!L268/Tavola1!D268</f>
        <v>2.1996876867613889E-2</v>
      </c>
    </row>
    <row r="269" spans="1:9" x14ac:dyDescent="0.2">
      <c r="A269" s="4">
        <v>44157</v>
      </c>
      <c r="B269" s="14">
        <f>Tavola1!D269/Tavola1!B269</f>
        <v>6.0214022775903965E-2</v>
      </c>
      <c r="C269" s="14">
        <f>Tavola1!D269/Tavola1!C269</f>
        <v>8.7589808858392987E-2</v>
      </c>
      <c r="D269" s="14">
        <f>Tavola1!F269/Tavola1!D269</f>
        <v>3.4595042255641931E-2</v>
      </c>
      <c r="E269" s="14">
        <f>Tavola1!G269/Tavola1!D269</f>
        <v>3.0058913211240566E-2</v>
      </c>
      <c r="F269" s="30">
        <f>Tavola1!H269/Tavola1!D269</f>
        <v>4.5361290444013627E-3</v>
      </c>
      <c r="G269" s="14">
        <f>Tavola1!J269/Tavola1!D269</f>
        <v>0.66487229196860476</v>
      </c>
      <c r="H269" s="14">
        <f>Tavola1!K269/Tavola1!D269</f>
        <v>0.27820964068587778</v>
      </c>
      <c r="I269" s="14">
        <f>Tavola1!L269/Tavola1!D269</f>
        <v>2.2323025089875586E-2</v>
      </c>
    </row>
    <row r="270" spans="1:9" x14ac:dyDescent="0.2">
      <c r="A270" s="4">
        <v>44158</v>
      </c>
      <c r="B270" s="14">
        <f>Tavola1!D270/Tavola1!B270</f>
        <v>6.1095581361904079E-2</v>
      </c>
      <c r="C270" s="14">
        <f>Tavola1!D270/Tavola1!C270</f>
        <v>8.8918322295805735E-2</v>
      </c>
      <c r="D270" s="14">
        <f>Tavola1!F270/Tavola1!D270</f>
        <v>3.3965942108941119E-2</v>
      </c>
      <c r="E270" s="14">
        <f>Tavola1!G270/Tavola1!D270</f>
        <v>2.9497223141711722E-2</v>
      </c>
      <c r="F270" s="30">
        <f>Tavola1!H270/Tavola1!D270</f>
        <v>4.4687189672293947E-3</v>
      </c>
      <c r="G270" s="14">
        <f>Tavola1!J270/Tavola1!D270</f>
        <v>0.66324616572878736</v>
      </c>
      <c r="H270" s="14">
        <f>Tavola1!K270/Tavola1!D270</f>
        <v>0.28022361984626137</v>
      </c>
      <c r="I270" s="14">
        <f>Tavola1!L270/Tavola1!D270</f>
        <v>2.2564272316010152E-2</v>
      </c>
    </row>
    <row r="271" spans="1:9" x14ac:dyDescent="0.2">
      <c r="A271" s="4">
        <v>44159</v>
      </c>
      <c r="B271" s="14">
        <f>Tavola1!D271/Tavola1!B271</f>
        <v>6.187035491788434E-2</v>
      </c>
      <c r="C271" s="14">
        <f>Tavola1!D271/Tavola1!C271</f>
        <v>9.01126002932333E-2</v>
      </c>
      <c r="D271" s="14">
        <f>Tavola1!F271/Tavola1!D271</f>
        <v>3.3115437109403061E-2</v>
      </c>
      <c r="E271" s="14">
        <f>Tavola1!G271/Tavola1!D271</f>
        <v>2.875152647079951E-2</v>
      </c>
      <c r="F271" s="30">
        <f>Tavola1!H271/Tavola1!D271</f>
        <v>4.3639106386035489E-3</v>
      </c>
      <c r="G271" s="14">
        <f>Tavola1!J271/Tavola1!D271</f>
        <v>0.65288054019107822</v>
      </c>
      <c r="H271" s="14">
        <f>Tavola1!K271/Tavola1!D271</f>
        <v>0.29110696070684577</v>
      </c>
      <c r="I271" s="14">
        <f>Tavola1!L271/Tavola1!D271</f>
        <v>2.289706199267294E-2</v>
      </c>
    </row>
    <row r="272" spans="1:9" x14ac:dyDescent="0.2">
      <c r="A272" s="4">
        <v>44160</v>
      </c>
      <c r="B272" s="14">
        <f>Tavola1!D272/Tavola1!B272</f>
        <v>6.2539223473960001E-2</v>
      </c>
      <c r="C272" s="14">
        <f>Tavola1!D272/Tavola1!C272</f>
        <v>9.1170529083688279E-2</v>
      </c>
      <c r="D272" s="14">
        <f>Tavola1!F272/Tavola1!D272</f>
        <v>3.199943860634024E-2</v>
      </c>
      <c r="E272" s="14">
        <f>Tavola1!G272/Tavola1!D272</f>
        <v>2.7613550639462466E-2</v>
      </c>
      <c r="F272" s="30">
        <f>Tavola1!H272/Tavola1!D272</f>
        <v>4.3858879668777738E-3</v>
      </c>
      <c r="G272" s="14">
        <f>Tavola1!J272/Tavola1!D272</f>
        <v>0.64026946895668502</v>
      </c>
      <c r="H272" s="14">
        <f>Tavola1!K272/Tavola1!D272</f>
        <v>0.30453851686812511</v>
      </c>
      <c r="I272" s="14">
        <f>Tavola1!L272/Tavola1!D272</f>
        <v>2.3192575568849669E-2</v>
      </c>
    </row>
    <row r="273" spans="1:9" x14ac:dyDescent="0.2">
      <c r="A273" s="4">
        <v>44161</v>
      </c>
      <c r="B273" s="14">
        <f>Tavola1!D273/Tavola1!B273</f>
        <v>6.3675585951043612E-2</v>
      </c>
      <c r="C273" s="14">
        <f>Tavola1!D273/Tavola1!C273</f>
        <v>9.2927903354601007E-2</v>
      </c>
      <c r="D273" s="14">
        <f>Tavola1!F273/Tavola1!D273</f>
        <v>3.059436097262162E-2</v>
      </c>
      <c r="E273" s="14">
        <f>Tavola1!G273/Tavola1!D273</f>
        <v>2.6289370246218243E-2</v>
      </c>
      <c r="F273" s="30">
        <f>Tavola1!H273/Tavola1!D273</f>
        <v>4.3049907264033757E-3</v>
      </c>
      <c r="G273" s="14">
        <f>Tavola1!J273/Tavola1!D273</f>
        <v>0.62464904966904322</v>
      </c>
      <c r="H273" s="14">
        <f>Tavola1!K273/Tavola1!D273</f>
        <v>0.32142796372237065</v>
      </c>
      <c r="I273" s="14">
        <f>Tavola1!L273/Tavola1!D273</f>
        <v>2.332862563596454E-2</v>
      </c>
    </row>
    <row r="274" spans="1:9" x14ac:dyDescent="0.2">
      <c r="A274" s="4">
        <v>44162</v>
      </c>
      <c r="B274" s="14">
        <f>Tavola1!D274/Tavola1!B274</f>
        <v>6.4627631941164054E-2</v>
      </c>
      <c r="C274" s="14">
        <f>Tavola1!D274/Tavola1!C274</f>
        <v>9.4383010275992288E-2</v>
      </c>
      <c r="D274" s="14">
        <f>Tavola1!F274/Tavola1!D274</f>
        <v>2.9651114610093645E-2</v>
      </c>
      <c r="E274" s="14">
        <f>Tavola1!G274/Tavola1!D274</f>
        <v>2.5507582663462335E-2</v>
      </c>
      <c r="F274" s="30">
        <f>Tavola1!H274/Tavola1!D274</f>
        <v>4.1435319466313087E-3</v>
      </c>
      <c r="G274" s="14">
        <f>Tavola1!J274/Tavola1!D274</f>
        <v>0.61811552167067207</v>
      </c>
      <c r="H274" s="14">
        <f>Tavola1!K274/Tavola1!D274</f>
        <v>0.3287312505179415</v>
      </c>
      <c r="I274" s="14">
        <f>Tavola1!L274/Tavola1!D274</f>
        <v>2.3502113201292783E-2</v>
      </c>
    </row>
    <row r="275" spans="1:9" x14ac:dyDescent="0.2">
      <c r="A275" s="4">
        <v>44163</v>
      </c>
      <c r="B275" s="14">
        <f>Tavola1!D275/Tavola1!B275</f>
        <v>6.5287428530194536E-2</v>
      </c>
      <c r="C275" s="14">
        <f>Tavola1!D275/Tavola1!C275</f>
        <v>9.5468786126270674E-2</v>
      </c>
      <c r="D275" s="14">
        <f>Tavola1!F275/Tavola1!D275</f>
        <v>2.8704245497691957E-2</v>
      </c>
      <c r="E275" s="14">
        <f>Tavola1!G275/Tavola1!D275</f>
        <v>2.4689552044730511E-2</v>
      </c>
      <c r="F275" s="30">
        <f>Tavola1!H275/Tavola1!D275</f>
        <v>4.0146934529614459E-3</v>
      </c>
      <c r="G275" s="14">
        <f>Tavola1!J275/Tavola1!D275</f>
        <v>0.61953058968857677</v>
      </c>
      <c r="H275" s="14">
        <f>Tavola1!K275/Tavola1!D275</f>
        <v>0.32801833430856253</v>
      </c>
      <c r="I275" s="14">
        <f>Tavola1!L275/Tavola1!D275</f>
        <v>2.3746830505168716E-2</v>
      </c>
    </row>
    <row r="276" spans="1:9" x14ac:dyDescent="0.2">
      <c r="A276" s="4">
        <v>44164</v>
      </c>
      <c r="B276" s="14">
        <f>Tavola1!D276/Tavola1!B276</f>
        <v>6.57485748764087E-2</v>
      </c>
      <c r="C276" s="14">
        <f>Tavola1!D276/Tavola1!C276</f>
        <v>9.6239537173806011E-2</v>
      </c>
      <c r="D276" s="14">
        <f>Tavola1!F276/Tavola1!D276</f>
        <v>2.8186352880987402E-2</v>
      </c>
      <c r="E276" s="14">
        <f>Tavola1!G276/Tavola1!D276</f>
        <v>2.4333312016371428E-2</v>
      </c>
      <c r="F276" s="30">
        <f>Tavola1!H276/Tavola1!D276</f>
        <v>3.853040864615975E-3</v>
      </c>
      <c r="G276" s="14">
        <f>Tavola1!J276/Tavola1!D276</f>
        <v>0.61906056148877664</v>
      </c>
      <c r="H276" s="14">
        <f>Tavola1!K276/Tavola1!D276</f>
        <v>0.32867557715674361</v>
      </c>
      <c r="I276" s="14">
        <f>Tavola1!L276/Tavola1!D276</f>
        <v>2.4077508473492357E-2</v>
      </c>
    </row>
    <row r="277" spans="1:9" x14ac:dyDescent="0.2">
      <c r="A277" s="4">
        <v>44165</v>
      </c>
      <c r="B277" s="14">
        <f>Tavola1!D277/Tavola1!B277</f>
        <v>6.6344904747568295E-2</v>
      </c>
      <c r="C277" s="14">
        <f>Tavola1!D277/Tavola1!C277</f>
        <v>9.724760835871947E-2</v>
      </c>
      <c r="D277" s="14">
        <f>Tavola1!F277/Tavola1!D277</f>
        <v>2.7839713594824608E-2</v>
      </c>
      <c r="E277" s="14">
        <f>Tavola1!G277/Tavola1!D277</f>
        <v>2.4291052978676633E-2</v>
      </c>
      <c r="F277" s="30">
        <f>Tavola1!H277/Tavola1!D277</f>
        <v>3.5486606161479759E-3</v>
      </c>
      <c r="G277" s="14">
        <f>Tavola1!J277/Tavola1!D277</f>
        <v>0.61003988317683633</v>
      </c>
      <c r="H277" s="14">
        <f>Tavola1!K277/Tavola1!D277</f>
        <v>0.33770373394466602</v>
      </c>
      <c r="I277" s="14">
        <f>Tavola1!L277/Tavola1!D277</f>
        <v>2.4416669283673021E-2</v>
      </c>
    </row>
    <row r="278" spans="1:9" x14ac:dyDescent="0.2">
      <c r="A278" s="4">
        <v>44166</v>
      </c>
      <c r="B278" s="14">
        <f>Tavola1!D278/Tavola1!B278</f>
        <v>6.704982816453349E-2</v>
      </c>
      <c r="C278" s="14">
        <f>Tavola1!D278/Tavola1!C278</f>
        <v>9.8424095416251425E-2</v>
      </c>
      <c r="D278" s="14">
        <f>Tavola1!F278/Tavola1!D278</f>
        <v>2.6688176999308595E-2</v>
      </c>
      <c r="E278" s="14">
        <f>Tavola1!G278/Tavola1!D278</f>
        <v>2.3307981869862486E-2</v>
      </c>
      <c r="F278" s="30">
        <f>Tavola1!H278/Tavola1!D278</f>
        <v>3.3801951294461091E-3</v>
      </c>
      <c r="G278" s="14">
        <f>Tavola1!J278/Tavola1!D278</f>
        <v>0.59910885764769151</v>
      </c>
      <c r="H278" s="14">
        <f>Tavola1!K278/Tavola1!D278</f>
        <v>0.34978873780440961</v>
      </c>
      <c r="I278" s="14">
        <f>Tavola1!L278/Tavola1!D278</f>
        <v>2.4414227548590305E-2</v>
      </c>
    </row>
    <row r="279" spans="1:9" x14ac:dyDescent="0.2">
      <c r="A279" s="4">
        <v>44167</v>
      </c>
      <c r="B279" s="14">
        <f>Tavola1!D279/Tavola1!B279</f>
        <v>6.7772176023587094E-2</v>
      </c>
      <c r="C279" s="14">
        <f>Tavola1!D279/Tavola1!C279</f>
        <v>9.958680035066618E-2</v>
      </c>
      <c r="D279" s="14">
        <f>Tavola1!F279/Tavola1!D279</f>
        <v>2.5748107198654009E-2</v>
      </c>
      <c r="E279" s="14">
        <f>Tavola1!G279/Tavola1!D279</f>
        <v>2.2443215959620236E-2</v>
      </c>
      <c r="F279" s="30">
        <f>Tavola1!H279/Tavola1!D279</f>
        <v>3.3048912390337701E-3</v>
      </c>
      <c r="G279" s="14">
        <f>Tavola1!J279/Tavola1!D279</f>
        <v>0.57110022833794016</v>
      </c>
      <c r="H279" s="14">
        <f>Tavola1!K279/Tavola1!D279</f>
        <v>0.37887573608941233</v>
      </c>
      <c r="I279" s="14">
        <f>Tavola1!L279/Tavola1!D279</f>
        <v>2.4275928373993512E-2</v>
      </c>
    </row>
    <row r="280" spans="1:9" x14ac:dyDescent="0.2">
      <c r="A280" s="4">
        <v>44168</v>
      </c>
      <c r="B280" s="14">
        <f>Tavola1!D280/Tavola1!B280</f>
        <v>6.8353254842553432E-2</v>
      </c>
      <c r="C280" s="14">
        <f>Tavola1!D280/Tavola1!C280</f>
        <v>0.100570415741044</v>
      </c>
      <c r="D280" s="14">
        <f>Tavola1!F280/Tavola1!D280</f>
        <v>2.4844537443635614E-2</v>
      </c>
      <c r="E280" s="14">
        <f>Tavola1!G280/Tavola1!D280</f>
        <v>2.1587928443016709E-2</v>
      </c>
      <c r="F280" s="30">
        <f>Tavola1!H280/Tavola1!D280</f>
        <v>3.2566090006189031E-3</v>
      </c>
      <c r="G280" s="14">
        <f>Tavola1!J280/Tavola1!D280</f>
        <v>0.56134508266776695</v>
      </c>
      <c r="H280" s="14">
        <f>Tavola1!K280/Tavola1!D280</f>
        <v>0.38949633078895407</v>
      </c>
      <c r="I280" s="14">
        <f>Tavola1!L280/Tavola1!D280</f>
        <v>2.4314049099643395E-2</v>
      </c>
    </row>
    <row r="281" spans="1:9" x14ac:dyDescent="0.2">
      <c r="A281" s="4">
        <v>44169</v>
      </c>
      <c r="B281" s="14">
        <f>Tavola1!D281/Tavola1!B281</f>
        <v>6.903102093157526E-2</v>
      </c>
      <c r="C281" s="14">
        <f>Tavola1!D281/Tavola1!C281</f>
        <v>0.10170853651190569</v>
      </c>
      <c r="D281" s="14">
        <f>Tavola1!F281/Tavola1!D281</f>
        <v>2.3791295303855431E-2</v>
      </c>
      <c r="E281" s="14">
        <f>Tavola1!G281/Tavola1!D281</f>
        <v>2.0671125427939967E-2</v>
      </c>
      <c r="F281" s="30">
        <f>Tavola1!H281/Tavola1!D281</f>
        <v>3.1201698759154664E-3</v>
      </c>
      <c r="G281" s="14">
        <f>Tavola1!J281/Tavola1!D281</f>
        <v>0.54462854088722612</v>
      </c>
      <c r="H281" s="14">
        <f>Tavola1!K281/Tavola1!D281</f>
        <v>0.40718216880696839</v>
      </c>
      <c r="I281" s="14">
        <f>Tavola1!L281/Tavola1!D281</f>
        <v>2.4397995001950105E-2</v>
      </c>
    </row>
    <row r="282" spans="1:9" x14ac:dyDescent="0.2">
      <c r="A282" s="4">
        <v>44170</v>
      </c>
      <c r="B282" s="14">
        <f>Tavola1!D282/Tavola1!B282</f>
        <v>6.9513689265414111E-2</v>
      </c>
      <c r="C282" s="14">
        <f>Tavola1!D282/Tavola1!C282</f>
        <v>0.10256622986468017</v>
      </c>
      <c r="D282" s="14">
        <f>Tavola1!F282/Tavola1!D282</f>
        <v>2.2918529240637461E-2</v>
      </c>
      <c r="E282" s="14">
        <f>Tavola1!G282/Tavola1!D282</f>
        <v>1.9867455688478294E-2</v>
      </c>
      <c r="F282" s="30">
        <f>Tavola1!H282/Tavola1!D282</f>
        <v>3.0510735521591665E-3</v>
      </c>
      <c r="G282" s="14">
        <f>Tavola1!J282/Tavola1!D282</f>
        <v>0.53819518356109952</v>
      </c>
      <c r="H282" s="14">
        <f>Tavola1!K282/Tavola1!D282</f>
        <v>0.41443512566165724</v>
      </c>
      <c r="I282" s="14">
        <f>Tavola1!L282/Tavola1!D282</f>
        <v>2.4451161536605787E-2</v>
      </c>
    </row>
    <row r="283" spans="1:9" x14ac:dyDescent="0.2">
      <c r="A283" s="4">
        <v>44171</v>
      </c>
      <c r="B283" s="14">
        <f>Tavola1!D283/Tavola1!B283</f>
        <v>6.9960639861583837E-2</v>
      </c>
      <c r="C283" s="14">
        <f>Tavola1!D283/Tavola1!C283</f>
        <v>0.10329854839595297</v>
      </c>
      <c r="D283" s="14">
        <f>Tavola1!F283/Tavola1!D283</f>
        <v>2.2101302298255677E-2</v>
      </c>
      <c r="E283" s="14">
        <f>Tavola1!G283/Tavola1!D283</f>
        <v>1.9121822937794627E-2</v>
      </c>
      <c r="F283" s="30">
        <f>Tavola1!H283/Tavola1!D283</f>
        <v>2.9794793604610501E-3</v>
      </c>
      <c r="G283" s="14">
        <f>Tavola1!J283/Tavola1!D283</f>
        <v>0.53387234399697858</v>
      </c>
      <c r="H283" s="14">
        <f>Tavola1!K283/Tavola1!D283</f>
        <v>0.41942116969044191</v>
      </c>
      <c r="I283" s="14">
        <f>Tavola1!L283/Tavola1!D283</f>
        <v>2.4605184014323881E-2</v>
      </c>
    </row>
    <row r="284" spans="1:9" x14ac:dyDescent="0.2">
      <c r="A284" s="4">
        <v>44172</v>
      </c>
      <c r="B284" s="14">
        <f>Tavola1!D284/Tavola1!B284</f>
        <v>7.0282227692403262E-2</v>
      </c>
      <c r="C284" s="14">
        <f>Tavola1!D284/Tavola1!C284</f>
        <v>0.10390018510812324</v>
      </c>
      <c r="D284" s="14">
        <f>Tavola1!F284/Tavola1!D284</f>
        <v>2.1986824478296297E-2</v>
      </c>
      <c r="E284" s="14">
        <f>Tavola1!G284/Tavola1!D284</f>
        <v>1.9155606502133771E-2</v>
      </c>
      <c r="F284" s="30">
        <f>Tavola1!H284/Tavola1!D284</f>
        <v>2.8312179761625258E-3</v>
      </c>
      <c r="G284" s="14">
        <f>Tavola1!J284/Tavola1!D284</f>
        <v>0.53384341292968907</v>
      </c>
      <c r="H284" s="14">
        <f>Tavola1!K284/Tavola1!D284</f>
        <v>0.41940696341513944</v>
      </c>
      <c r="I284" s="14">
        <f>Tavola1!L284/Tavola1!D284</f>
        <v>2.4762799176875162E-2</v>
      </c>
    </row>
    <row r="285" spans="1:9" x14ac:dyDescent="0.2">
      <c r="A285" s="4">
        <v>44173</v>
      </c>
      <c r="B285" s="14">
        <f>Tavola1!D285/Tavola1!B285</f>
        <v>7.0712498966542914E-2</v>
      </c>
      <c r="C285" s="14">
        <f>Tavola1!D285/Tavola1!C285</f>
        <v>0.10466439944789903</v>
      </c>
      <c r="D285" s="14">
        <f>Tavola1!F285/Tavola1!D285</f>
        <v>2.1385357895452383E-2</v>
      </c>
      <c r="E285" s="14">
        <f>Tavola1!G285/Tavola1!D285</f>
        <v>1.8679899395010538E-2</v>
      </c>
      <c r="F285" s="30">
        <f>Tavola1!H285/Tavola1!D285</f>
        <v>2.7054585004418464E-3</v>
      </c>
      <c r="G285" s="14">
        <f>Tavola1!J285/Tavola1!D285</f>
        <v>0.51637550132553867</v>
      </c>
      <c r="H285" s="14">
        <f>Tavola1!K285/Tavola1!D285</f>
        <v>0.43737339405886749</v>
      </c>
      <c r="I285" s="14">
        <f>Tavola1!L285/Tavola1!D285</f>
        <v>2.4865746720141392E-2</v>
      </c>
    </row>
    <row r="286" spans="1:9" x14ac:dyDescent="0.2">
      <c r="A286" s="4">
        <v>44174</v>
      </c>
      <c r="B286" s="14">
        <f>Tavola1!D286/Tavola1!B286</f>
        <v>7.0958001778056196E-2</v>
      </c>
      <c r="C286" s="14">
        <f>Tavola1!D286/Tavola1!C286</f>
        <v>0.1050979016627159</v>
      </c>
      <c r="D286" s="14">
        <f>Tavola1!F286/Tavola1!D286</f>
        <v>2.1155191903967273E-2</v>
      </c>
      <c r="E286" s="14">
        <f>Tavola1!G286/Tavola1!D286</f>
        <v>1.8490606664154599E-2</v>
      </c>
      <c r="F286" s="30">
        <f>Tavola1!H286/Tavola1!D286</f>
        <v>2.6645852398126716E-3</v>
      </c>
      <c r="G286" s="14">
        <f>Tavola1!J286/Tavola1!D286</f>
        <v>0.49893685740431715</v>
      </c>
      <c r="H286" s="14">
        <f>Tavola1!K286/Tavola1!D286</f>
        <v>0.45483662593529633</v>
      </c>
      <c r="I286" s="14">
        <f>Tavola1!L286/Tavola1!D286</f>
        <v>2.5071324756419228E-2</v>
      </c>
    </row>
    <row r="287" spans="1:9" x14ac:dyDescent="0.2">
      <c r="A287" s="4">
        <v>44175</v>
      </c>
      <c r="B287" s="14">
        <f>Tavola1!D287/Tavola1!B287</f>
        <v>7.1320489393292746E-2</v>
      </c>
      <c r="C287" s="14">
        <f>Tavola1!D287/Tavola1!C287</f>
        <v>0.10571014602522726</v>
      </c>
      <c r="D287" s="14">
        <f>Tavola1!F287/Tavola1!D287</f>
        <v>2.0420077752862659E-2</v>
      </c>
      <c r="E287" s="14">
        <f>Tavola1!G287/Tavola1!D287</f>
        <v>1.7806201653243463E-2</v>
      </c>
      <c r="F287" s="30">
        <f>Tavola1!H287/Tavola1!D287</f>
        <v>2.6138760996191968E-3</v>
      </c>
      <c r="G287" s="14">
        <f>Tavola1!J287/Tavola1!D287</f>
        <v>0.47009964573354385</v>
      </c>
      <c r="H287" s="14">
        <f>Tavola1!K287/Tavola1!D287</f>
        <v>0.48433664601218041</v>
      </c>
      <c r="I287" s="14">
        <f>Tavola1!L287/Tavola1!D287</f>
        <v>2.5143630501413085E-2</v>
      </c>
    </row>
    <row r="288" spans="1:9" x14ac:dyDescent="0.2">
      <c r="A288" s="4">
        <v>44176</v>
      </c>
      <c r="B288" s="14">
        <f>Tavola1!D288/Tavola1!B288</f>
        <v>7.1619691429289548E-2</v>
      </c>
      <c r="C288" s="14">
        <f>Tavola1!D288/Tavola1!C288</f>
        <v>0.10643908666939852</v>
      </c>
      <c r="D288" s="14">
        <f>Tavola1!F288/Tavola1!D288</f>
        <v>1.9341068014561456E-2</v>
      </c>
      <c r="E288" s="14">
        <f>Tavola1!G288/Tavola1!D288</f>
        <v>1.6761385957101329E-2</v>
      </c>
      <c r="F288" s="30">
        <f>Tavola1!H288/Tavola1!D288</f>
        <v>2.5796820574601263E-3</v>
      </c>
      <c r="G288" s="14">
        <f>Tavola1!J288/Tavola1!D288</f>
        <v>0.45744179346829739</v>
      </c>
      <c r="H288" s="14">
        <f>Tavola1!K288/Tavola1!D288</f>
        <v>0.49803577508315217</v>
      </c>
      <c r="I288" s="14">
        <f>Tavola1!L288/Tavola1!D288</f>
        <v>2.5181363433988947E-2</v>
      </c>
    </row>
    <row r="289" spans="1:9" x14ac:dyDescent="0.2">
      <c r="A289" s="4">
        <v>44177</v>
      </c>
      <c r="B289" s="14">
        <f>Tavola1!D289/Tavola1!B289</f>
        <v>7.1961165409688194E-2</v>
      </c>
      <c r="C289" s="14">
        <f>Tavola1!D289/Tavola1!C289</f>
        <v>0.10696956878747917</v>
      </c>
      <c r="D289" s="14">
        <f>Tavola1!F289/Tavola1!D289</f>
        <v>1.8596055930319714E-2</v>
      </c>
      <c r="E289" s="14">
        <f>Tavola1!G289/Tavola1!D289</f>
        <v>1.6063167144814039E-2</v>
      </c>
      <c r="F289" s="30">
        <f>Tavola1!H289/Tavola1!D289</f>
        <v>2.5328887855056732E-3</v>
      </c>
      <c r="G289" s="14">
        <f>Tavola1!J289/Tavola1!D289</f>
        <v>0.44353984130676383</v>
      </c>
      <c r="H289" s="14">
        <f>Tavola1!K289/Tavola1!D289</f>
        <v>0.51271613553539586</v>
      </c>
      <c r="I289" s="14">
        <f>Tavola1!L289/Tavola1!D289</f>
        <v>2.5147967227520614E-2</v>
      </c>
    </row>
    <row r="290" spans="1:9" x14ac:dyDescent="0.2">
      <c r="A290" s="4">
        <v>44178</v>
      </c>
      <c r="B290" s="14">
        <f>Tavola1!D290/Tavola1!B290</f>
        <v>7.2236018417921252E-2</v>
      </c>
      <c r="C290" s="14">
        <f>Tavola1!D290/Tavola1!C290</f>
        <v>0.10743527982775181</v>
      </c>
      <c r="D290" s="14">
        <f>Tavola1!F290/Tavola1!D290</f>
        <v>1.821204757641642E-2</v>
      </c>
      <c r="E290" s="14">
        <f>Tavola1!G290/Tavola1!D290</f>
        <v>1.5679754444302342E-2</v>
      </c>
      <c r="F290" s="30">
        <f>Tavola1!H290/Tavola1!D290</f>
        <v>2.5322931321140811E-3</v>
      </c>
      <c r="G290" s="14">
        <f>Tavola1!J290/Tavola1!D290</f>
        <v>0.4386110755851132</v>
      </c>
      <c r="H290" s="14">
        <f>Tavola1!K290/Tavola1!D290</f>
        <v>0.51802020718761987</v>
      </c>
      <c r="I290" s="14">
        <f>Tavola1!L290/Tavola1!D290</f>
        <v>2.5156669650850491E-2</v>
      </c>
    </row>
    <row r="291" spans="1:9" x14ac:dyDescent="0.2">
      <c r="A291" s="4">
        <v>44179</v>
      </c>
      <c r="B291" s="14">
        <f>Tavola1!D291/Tavola1!B291</f>
        <v>7.260478286209919E-2</v>
      </c>
      <c r="C291" s="14">
        <f>Tavola1!D291/Tavola1!C291</f>
        <v>0.10800345702813</v>
      </c>
      <c r="D291" s="14">
        <f>Tavola1!F291/Tavola1!D291</f>
        <v>1.8026901294498382E-2</v>
      </c>
      <c r="E291" s="14">
        <f>Tavola1!G291/Tavola1!D291</f>
        <v>1.5637641585760517E-2</v>
      </c>
      <c r="F291" s="30">
        <f>Tavola1!H291/Tavola1!D291</f>
        <v>2.3892597087378639E-3</v>
      </c>
      <c r="G291" s="14">
        <f>Tavola1!J291/Tavola1!D291</f>
        <v>0.43506017394822005</v>
      </c>
      <c r="H291" s="14">
        <f>Tavola1!K291/Tavola1!D291</f>
        <v>0.52164239482200647</v>
      </c>
      <c r="I291" s="14">
        <f>Tavola1!L291/Tavola1!D291</f>
        <v>2.527052993527508E-2</v>
      </c>
    </row>
    <row r="292" spans="1:9" x14ac:dyDescent="0.2">
      <c r="A292" s="4">
        <v>44180</v>
      </c>
      <c r="B292" s="14">
        <f>Tavola1!D292/Tavola1!B292</f>
        <v>7.299374386151114E-2</v>
      </c>
      <c r="C292" s="14">
        <f>Tavola1!D292/Tavola1!C292</f>
        <v>0.10866592859494904</v>
      </c>
      <c r="D292" s="14">
        <f>Tavola1!F292/Tavola1!D292</f>
        <v>1.7583020538464417E-2</v>
      </c>
      <c r="E292" s="14">
        <f>Tavola1!G292/Tavola1!D292</f>
        <v>1.5276028481999228E-2</v>
      </c>
      <c r="F292" s="30">
        <f>Tavola1!H292/Tavola1!D292</f>
        <v>2.3069920564651892E-3</v>
      </c>
      <c r="G292" s="14">
        <f>Tavola1!J292/Tavola1!D292</f>
        <v>0.4309585863750296</v>
      </c>
      <c r="H292" s="14">
        <f>Tavola1!K292/Tavola1!D292</f>
        <v>0.52614383160205014</v>
      </c>
      <c r="I292" s="14">
        <f>Tavola1!L292/Tavola1!D292</f>
        <v>2.531456148445586E-2</v>
      </c>
    </row>
    <row r="293" spans="1:9" x14ac:dyDescent="0.2">
      <c r="A293" s="4">
        <v>44181</v>
      </c>
      <c r="B293" s="14">
        <f>Tavola1!D293/Tavola1!B293</f>
        <v>7.3297702004826021E-2</v>
      </c>
      <c r="C293" s="14">
        <f>Tavola1!D293/Tavola1!C293</f>
        <v>0.10915592763597137</v>
      </c>
      <c r="D293" s="14">
        <f>Tavola1!F293/Tavola1!D293</f>
        <v>1.6872600177217683E-2</v>
      </c>
      <c r="E293" s="14">
        <f>Tavola1!G293/Tavola1!D293</f>
        <v>1.4620458796888846E-2</v>
      </c>
      <c r="F293" s="30">
        <f>Tavola1!H293/Tavola1!D293</f>
        <v>2.252141380328837E-3</v>
      </c>
      <c r="G293" s="14">
        <f>Tavola1!J293/Tavola1!D293</f>
        <v>0.41603081618588167</v>
      </c>
      <c r="H293" s="14">
        <f>Tavola1!K293/Tavola1!D293</f>
        <v>0.54175691641232648</v>
      </c>
      <c r="I293" s="14">
        <f>Tavola1!L293/Tavola1!D293</f>
        <v>2.5339667224574185E-2</v>
      </c>
    </row>
    <row r="294" spans="1:9" x14ac:dyDescent="0.2">
      <c r="A294" s="4">
        <v>44182</v>
      </c>
      <c r="B294" s="14">
        <f>Tavola1!D294/Tavola1!B294</f>
        <v>7.3464480717899544E-2</v>
      </c>
      <c r="C294" s="14">
        <f>Tavola1!D294/Tavola1!C294</f>
        <v>0.10949582431178471</v>
      </c>
      <c r="D294" s="14">
        <f>Tavola1!F294/Tavola1!D294</f>
        <v>1.5950711085135398E-2</v>
      </c>
      <c r="E294" s="14">
        <f>Tavola1!G294/Tavola1!D294</f>
        <v>1.3771186440677966E-2</v>
      </c>
      <c r="F294" s="30">
        <f>Tavola1!H294/Tavola1!D294</f>
        <v>2.1795246444574323E-3</v>
      </c>
      <c r="G294" s="14">
        <f>Tavola1!J294/Tavola1!D294</f>
        <v>0.40641437755698423</v>
      </c>
      <c r="H294" s="14">
        <f>Tavola1!K294/Tavola1!D294</f>
        <v>0.55222335865965322</v>
      </c>
      <c r="I294" s="14">
        <f>Tavola1!L294/Tavola1!D294</f>
        <v>2.5411552698227157E-2</v>
      </c>
    </row>
    <row r="295" spans="1:9" x14ac:dyDescent="0.2">
      <c r="A295" s="4">
        <v>44183</v>
      </c>
      <c r="B295" s="14">
        <f>Tavola1!D295/Tavola1!B295</f>
        <v>7.3584615780831364E-2</v>
      </c>
      <c r="C295" s="14">
        <f>Tavola1!D295/Tavola1!C295</f>
        <v>0.10972783566316882</v>
      </c>
      <c r="D295" s="14">
        <f>Tavola1!F295/Tavola1!D295</f>
        <v>1.5363448750286631E-2</v>
      </c>
      <c r="E295" s="14">
        <f>Tavola1!G295/Tavola1!D295</f>
        <v>1.3166946258101112E-2</v>
      </c>
      <c r="F295" s="30">
        <f>Tavola1!H295/Tavola1!D295</f>
        <v>2.1965024921855201E-3</v>
      </c>
      <c r="G295" s="14">
        <f>Tavola1!J295/Tavola1!D295</f>
        <v>0.39334290783137621</v>
      </c>
      <c r="H295" s="14">
        <f>Tavola1!K295/Tavola1!D295</f>
        <v>0.56584076563801156</v>
      </c>
      <c r="I295" s="14">
        <f>Tavola1!L295/Tavola1!D295</f>
        <v>2.5452877780325612E-2</v>
      </c>
    </row>
    <row r="296" spans="1:9" x14ac:dyDescent="0.2">
      <c r="A296" s="4">
        <v>44184</v>
      </c>
      <c r="B296" s="14">
        <f>Tavola1!D296/Tavola1!B296</f>
        <v>7.3889456565667255E-2</v>
      </c>
      <c r="C296" s="14">
        <f>Tavola1!D296/Tavola1!C296</f>
        <v>0.11024641100449743</v>
      </c>
      <c r="D296" s="14">
        <f>Tavola1!F296/Tavola1!D296</f>
        <v>1.48679795072668E-2</v>
      </c>
      <c r="E296" s="14">
        <f>Tavola1!G296/Tavola1!D296</f>
        <v>1.2790045021913849E-2</v>
      </c>
      <c r="F296" s="30">
        <f>Tavola1!H296/Tavola1!D296</f>
        <v>2.0779344853529501E-3</v>
      </c>
      <c r="G296" s="14">
        <f>Tavola1!J296/Tavola1!D296</f>
        <v>0.38929027789388204</v>
      </c>
      <c r="H296" s="14">
        <f>Tavola1!K296/Tavola1!D296</f>
        <v>0.57039301622938487</v>
      </c>
      <c r="I296" s="14">
        <f>Tavola1!L296/Tavola1!D296</f>
        <v>2.5448726369466306E-2</v>
      </c>
    </row>
    <row r="297" spans="1:9" x14ac:dyDescent="0.2">
      <c r="A297" s="4">
        <v>44185</v>
      </c>
      <c r="B297" s="14">
        <f>Tavola1!D297/Tavola1!B297</f>
        <v>7.4123342771682851E-2</v>
      </c>
      <c r="C297" s="14">
        <f>Tavola1!D297/Tavola1!C297</f>
        <v>0.11062151890782695</v>
      </c>
      <c r="D297" s="14">
        <f>Tavola1!F297/Tavola1!D297</f>
        <v>1.483514533473719E-2</v>
      </c>
      <c r="E297" s="14">
        <f>Tavola1!G297/Tavola1!D297</f>
        <v>1.2729359154846265E-2</v>
      </c>
      <c r="F297" s="30">
        <f>Tavola1!H297/Tavola1!D297</f>
        <v>2.1057861798909252E-3</v>
      </c>
      <c r="G297" s="14">
        <f>Tavola1!J297/Tavola1!D297</f>
        <v>0.38600953518910669</v>
      </c>
      <c r="H297" s="14">
        <f>Tavola1!K297/Tavola1!D297</f>
        <v>0.57366111038815082</v>
      </c>
      <c r="I297" s="14">
        <f>Tavola1!L297/Tavola1!D297</f>
        <v>2.5494209088005301E-2</v>
      </c>
    </row>
    <row r="298" spans="1:9" x14ac:dyDescent="0.2">
      <c r="A298" s="4">
        <v>44186</v>
      </c>
      <c r="B298" s="14">
        <f>Tavola1!D298/Tavola1!B298</f>
        <v>7.4304966252368959E-2</v>
      </c>
      <c r="C298" s="14">
        <f>Tavola1!D298/Tavola1!C298</f>
        <v>0.1109247855013215</v>
      </c>
      <c r="D298" s="14">
        <f>Tavola1!F298/Tavola1!D298</f>
        <v>1.4871241108946219E-2</v>
      </c>
      <c r="E298" s="14">
        <f>Tavola1!G298/Tavola1!D298</f>
        <v>1.2746778093382474E-2</v>
      </c>
      <c r="F298" s="30">
        <f>Tavola1!H298/Tavola1!D298</f>
        <v>2.1244630155637457E-3</v>
      </c>
      <c r="G298" s="14">
        <f>Tavola1!J298/Tavola1!D298</f>
        <v>0.383060635226179</v>
      </c>
      <c r="H298" s="14">
        <f>Tavola1!K298/Tavola1!D298</f>
        <v>0.57646893119556797</v>
      </c>
      <c r="I298" s="14">
        <f>Tavola1!L298/Tavola1!D298</f>
        <v>2.5599192469306791E-2</v>
      </c>
    </row>
    <row r="299" spans="1:9" x14ac:dyDescent="0.2">
      <c r="A299" s="4">
        <v>44187</v>
      </c>
      <c r="B299" s="14">
        <f>Tavola1!D299/Tavola1!B299</f>
        <v>7.4519946541468443E-2</v>
      </c>
      <c r="C299" s="14">
        <f>Tavola1!D299/Tavola1!C299</f>
        <v>0.11134390746086435</v>
      </c>
      <c r="D299" s="14">
        <f>Tavola1!F299/Tavola1!D299</f>
        <v>1.4345119174836222E-2</v>
      </c>
      <c r="E299" s="14">
        <f>Tavola1!G299/Tavola1!D299</f>
        <v>1.2300794498908144E-2</v>
      </c>
      <c r="F299" s="30">
        <f>Tavola1!H299/Tavola1!D299</f>
        <v>2.0443246759280771E-3</v>
      </c>
      <c r="G299" s="14">
        <f>Tavola1!J299/Tavola1!D299</f>
        <v>0.37468057426938622</v>
      </c>
      <c r="H299" s="14">
        <f>Tavola1!K299/Tavola1!D299</f>
        <v>0.58538540166333686</v>
      </c>
      <c r="I299" s="14">
        <f>Tavola1!L299/Tavola1!D299</f>
        <v>2.5588904892440645E-2</v>
      </c>
    </row>
    <row r="300" spans="1:9" x14ac:dyDescent="0.2">
      <c r="A300" s="4">
        <v>44188</v>
      </c>
      <c r="B300" s="14">
        <f>Tavola1!D300/Tavola1!B300</f>
        <v>7.4727448838695046E-2</v>
      </c>
      <c r="C300" s="14">
        <f>Tavola1!D300/Tavola1!C300</f>
        <v>0.11171001403050254</v>
      </c>
      <c r="D300" s="14">
        <f>Tavola1!F300/Tavola1!D300</f>
        <v>1.3835263835263836E-2</v>
      </c>
      <c r="E300" s="14">
        <f>Tavola1!G300/Tavola1!D300</f>
        <v>1.1812833241404671E-2</v>
      </c>
      <c r="F300" s="30">
        <f>Tavola1!H300/Tavola1!D300</f>
        <v>2.0224305938591654E-3</v>
      </c>
      <c r="G300" s="14">
        <f>Tavola1!J300/Tavola1!D300</f>
        <v>0.37242599742599741</v>
      </c>
      <c r="H300" s="14">
        <f>Tavola1!K300/Tavola1!D300</f>
        <v>0.58830897223754364</v>
      </c>
      <c r="I300" s="14">
        <f>Tavola1!L300/Tavola1!D300</f>
        <v>2.5429766501195071E-2</v>
      </c>
    </row>
    <row r="301" spans="1:9" x14ac:dyDescent="0.2">
      <c r="A301" s="4">
        <v>44189</v>
      </c>
      <c r="B301" s="14">
        <f>Tavola1!D301/Tavola1!B301</f>
        <v>7.4936449367989919E-2</v>
      </c>
      <c r="C301" s="14">
        <f>Tavola1!D301/Tavola1!C301</f>
        <v>0.11211303543520557</v>
      </c>
      <c r="D301" s="14">
        <f>Tavola1!F301/Tavola1!D301</f>
        <v>1.3439238936240426E-2</v>
      </c>
      <c r="E301" s="14">
        <f>Tavola1!G301/Tavola1!D301</f>
        <v>1.1470578194521889E-2</v>
      </c>
      <c r="F301" s="30">
        <f>Tavola1!H301/Tavola1!D301</f>
        <v>1.9686607417185383E-3</v>
      </c>
      <c r="G301" s="14">
        <f>Tavola1!J301/Tavola1!D301</f>
        <v>0.36640986833870071</v>
      </c>
      <c r="H301" s="14">
        <f>Tavola1!K301/Tavola1!D301</f>
        <v>0.59467209850131431</v>
      </c>
      <c r="I301" s="14">
        <f>Tavola1!L301/Tavola1!D301</f>
        <v>2.5478794223744553E-2</v>
      </c>
    </row>
    <row r="302" spans="1:9" x14ac:dyDescent="0.2">
      <c r="A302" s="4">
        <v>44190</v>
      </c>
      <c r="B302" s="14">
        <f>Tavola1!D302/Tavola1!B302</f>
        <v>7.5135753532814487E-2</v>
      </c>
      <c r="C302" s="14">
        <f>Tavola1!D302/Tavola1!C302</f>
        <v>0.1124270341607025</v>
      </c>
      <c r="D302" s="14">
        <f>Tavola1!F302/Tavola1!D302</f>
        <v>1.3194577694504328E-2</v>
      </c>
      <c r="E302" s="14">
        <f>Tavola1!G302/Tavola1!D302</f>
        <v>1.1230628576588372E-2</v>
      </c>
      <c r="F302" s="30">
        <f>Tavola1!H302/Tavola1!D302</f>
        <v>1.9639491179159565E-3</v>
      </c>
      <c r="G302" s="14">
        <f>Tavola1!J302/Tavola1!D302</f>
        <v>0.36189712969965121</v>
      </c>
      <c r="H302" s="14">
        <f>Tavola1!K302/Tavola1!D302</f>
        <v>0.59944467645631339</v>
      </c>
      <c r="I302" s="14">
        <f>Tavola1!L302/Tavola1!D302</f>
        <v>2.5463616149531021E-2</v>
      </c>
    </row>
    <row r="303" spans="1:9" x14ac:dyDescent="0.2">
      <c r="A303" s="4">
        <v>44191</v>
      </c>
      <c r="B303" s="14">
        <f>Tavola1!D303/Tavola1!B303</f>
        <v>7.5164152715059288E-2</v>
      </c>
      <c r="C303" s="14">
        <f>Tavola1!D303/Tavola1!C303</f>
        <v>0.11249764401846331</v>
      </c>
      <c r="D303" s="14">
        <f>Tavola1!F303/Tavola1!D303</f>
        <v>1.3313243528909079E-2</v>
      </c>
      <c r="E303" s="14">
        <f>Tavola1!G303/Tavola1!D303</f>
        <v>1.1401713630332606E-2</v>
      </c>
      <c r="F303" s="30">
        <f>Tavola1!H303/Tavola1!D303</f>
        <v>1.9115298985764725E-3</v>
      </c>
      <c r="G303" s="14">
        <f>Tavola1!J303/Tavola1!D303</f>
        <v>0.36100928778644836</v>
      </c>
      <c r="H303" s="14">
        <f>Tavola1!K303/Tavola1!D303</f>
        <v>0.60000674657611264</v>
      </c>
      <c r="I303" s="14">
        <f>Tavola1!L303/Tavola1!D303</f>
        <v>2.5670722108529921E-2</v>
      </c>
    </row>
    <row r="304" spans="1:9" x14ac:dyDescent="0.2">
      <c r="A304" s="4">
        <v>44192</v>
      </c>
      <c r="B304" s="14">
        <f>Tavola1!D304/Tavola1!B304</f>
        <v>7.5381868009390771E-2</v>
      </c>
      <c r="C304" s="14">
        <f>Tavola1!D304/Tavola1!C304</f>
        <v>0.11286863101947769</v>
      </c>
      <c r="D304" s="14">
        <f>Tavola1!F304/Tavola1!D304</f>
        <v>1.3401624709873237E-2</v>
      </c>
      <c r="E304" s="14">
        <f>Tavola1!G304/Tavola1!D304</f>
        <v>1.146000714158186E-2</v>
      </c>
      <c r="F304" s="30">
        <f>Tavola1!H304/Tavola1!D304</f>
        <v>1.9416175682913765E-3</v>
      </c>
      <c r="G304" s="14">
        <f>Tavola1!J304/Tavola1!D304</f>
        <v>0.35669969648277094</v>
      </c>
      <c r="H304" s="14">
        <f>Tavola1!K304/Tavola1!D304</f>
        <v>0.60425593643992148</v>
      </c>
      <c r="I304" s="14">
        <f>Tavola1!L304/Tavola1!D304</f>
        <v>2.5642742367434388E-2</v>
      </c>
    </row>
    <row r="305" spans="1:9" x14ac:dyDescent="0.2">
      <c r="A305" s="4">
        <v>44193</v>
      </c>
      <c r="B305" s="14">
        <f>Tavola1!D305/Tavola1!B305</f>
        <v>7.5566754847135251E-2</v>
      </c>
      <c r="C305" s="14">
        <f>Tavola1!D305/Tavola1!C305</f>
        <v>0.11315811246862847</v>
      </c>
      <c r="D305" s="14">
        <f>Tavola1!F305/Tavola1!D305</f>
        <v>1.372609842022467E-2</v>
      </c>
      <c r="E305" s="14">
        <f>Tavola1!G305/Tavola1!D305</f>
        <v>1.1787383954091242E-2</v>
      </c>
      <c r="F305" s="30">
        <f>Tavola1!H305/Tavola1!D305</f>
        <v>1.9387144661334279E-3</v>
      </c>
      <c r="G305" s="14">
        <f>Tavola1!J305/Tavola1!D305</f>
        <v>0.35458533667161501</v>
      </c>
      <c r="H305" s="14">
        <f>Tavola1!K305/Tavola1!D305</f>
        <v>0.60592028006115262</v>
      </c>
      <c r="I305" s="14">
        <f>Tavola1!L305/Tavola1!D305</f>
        <v>2.5768284847007734E-2</v>
      </c>
    </row>
    <row r="306" spans="1:9" x14ac:dyDescent="0.2">
      <c r="A306" s="4">
        <v>44194</v>
      </c>
      <c r="B306" s="14">
        <f>Tavola1!D306/Tavola1!B306</f>
        <v>7.5840565365856497E-2</v>
      </c>
      <c r="C306" s="14">
        <f>Tavola1!D306/Tavola1!C306</f>
        <v>0.11366959701667285</v>
      </c>
      <c r="D306" s="14">
        <f>Tavola1!F306/Tavola1!D306</f>
        <v>1.3828469992658418E-2</v>
      </c>
      <c r="E306" s="14">
        <f>Tavola1!G306/Tavola1!D306</f>
        <v>1.19766384326273E-2</v>
      </c>
      <c r="F306" s="30">
        <f>Tavola1!H306/Tavola1!D306</f>
        <v>1.8518315600311195E-3</v>
      </c>
      <c r="G306" s="14">
        <f>Tavola1!J306/Tavola1!D306</f>
        <v>0.35225342698414436</v>
      </c>
      <c r="H306" s="14">
        <f>Tavola1!K306/Tavola1!D306</f>
        <v>0.60814586734749787</v>
      </c>
      <c r="I306" s="14">
        <f>Tavola1!L306/Tavola1!D306</f>
        <v>2.5772235675699369E-2</v>
      </c>
    </row>
    <row r="307" spans="1:9" x14ac:dyDescent="0.2">
      <c r="A307" s="4">
        <v>44195</v>
      </c>
      <c r="B307" s="14">
        <f>Tavola1!D307/Tavola1!B307</f>
        <v>7.6203310051624659E-2</v>
      </c>
      <c r="C307" s="14">
        <f>Tavola1!D307/Tavola1!C307</f>
        <v>0.11426573945753316</v>
      </c>
      <c r="D307" s="14">
        <f>Tavola1!F307/Tavola1!D307</f>
        <v>1.35470247441659E-2</v>
      </c>
      <c r="E307" s="14">
        <f>Tavola1!G307/Tavola1!D307</f>
        <v>1.1749417943581137E-2</v>
      </c>
      <c r="F307" s="30">
        <f>Tavola1!H307/Tavola1!D307</f>
        <v>1.7976068005847636E-3</v>
      </c>
      <c r="G307" s="14">
        <f>Tavola1!J307/Tavola1!D307</f>
        <v>0.3479993502626022</v>
      </c>
      <c r="H307" s="14">
        <f>Tavola1!K307/Tavola1!D307</f>
        <v>0.61266987925713356</v>
      </c>
      <c r="I307" s="14">
        <f>Tavola1!L307/Tavola1!D307</f>
        <v>2.5783745736098328E-2</v>
      </c>
    </row>
    <row r="308" spans="1:9" x14ac:dyDescent="0.2">
      <c r="A308" s="4">
        <v>44196</v>
      </c>
      <c r="B308" s="14">
        <f>Tavola1!D308/Tavola1!B308</f>
        <v>7.6812026917511808E-2</v>
      </c>
      <c r="C308" s="14">
        <f>Tavola1!D308/Tavola1!C308</f>
        <v>0.11524777089268902</v>
      </c>
      <c r="D308" s="14">
        <f>Tavola1!F308/Tavola1!D308</f>
        <v>1.3241638545982658E-2</v>
      </c>
      <c r="E308" s="14">
        <f>Tavola1!G308/Tavola1!D308</f>
        <v>1.1415573875528598E-2</v>
      </c>
      <c r="F308" s="30">
        <f>Tavola1!H308/Tavola1!D308</f>
        <v>1.82606467045406E-3</v>
      </c>
      <c r="G308" s="14">
        <f>Tavola1!J308/Tavola1!D308</f>
        <v>0.3484259536115501</v>
      </c>
      <c r="H308" s="14">
        <f>Tavola1!K308/Tavola1!D308</f>
        <v>0.61257528512237835</v>
      </c>
      <c r="I308" s="14">
        <f>Tavola1!L308/Tavola1!D308</f>
        <v>2.5757122720088847E-2</v>
      </c>
    </row>
    <row r="309" spans="1:9" x14ac:dyDescent="0.2">
      <c r="A309" s="4">
        <v>44197</v>
      </c>
      <c r="B309" s="14">
        <f>Tavola1!D309/Tavola1!B309</f>
        <v>7.7257263606192256E-2</v>
      </c>
      <c r="C309" s="14">
        <f>Tavola1!D309/Tavola1!C309</f>
        <v>0.11598626758624066</v>
      </c>
      <c r="D309" s="14">
        <f>Tavola1!F309/Tavola1!D309</f>
        <v>1.3179832429352299E-2</v>
      </c>
      <c r="E309" s="14">
        <f>Tavola1!G309/Tavola1!D309</f>
        <v>1.1322626258362703E-2</v>
      </c>
      <c r="F309" s="30">
        <f>Tavola1!H309/Tavola1!D309</f>
        <v>1.8572061709895954E-3</v>
      </c>
      <c r="G309" s="14">
        <f>Tavola1!J309/Tavola1!D309</f>
        <v>0.34926028322394109</v>
      </c>
      <c r="H309" s="14">
        <f>Tavola1!K309/Tavola1!D309</f>
        <v>0.61181225333980538</v>
      </c>
      <c r="I309" s="14">
        <f>Tavola1!L309/Tavola1!D309</f>
        <v>2.5747631006901209E-2</v>
      </c>
    </row>
    <row r="310" spans="1:9" x14ac:dyDescent="0.2">
      <c r="A310" s="4">
        <v>44198</v>
      </c>
      <c r="B310" s="14">
        <f>Tavola1!D310/Tavola1!B310</f>
        <v>7.753372920188159E-2</v>
      </c>
      <c r="C310" s="14">
        <f>Tavola1!D310/Tavola1!C310</f>
        <v>0.11644921351054749</v>
      </c>
      <c r="D310" s="14">
        <f>Tavola1!F310/Tavola1!D310</f>
        <v>1.3361256544502619E-2</v>
      </c>
      <c r="E310" s="14">
        <f>Tavola1!G310/Tavola1!D310</f>
        <v>1.1413612565445026E-2</v>
      </c>
      <c r="F310" s="30">
        <f>Tavola1!H310/Tavola1!D310</f>
        <v>1.9476439790575917E-3</v>
      </c>
      <c r="G310" s="14">
        <f>Tavola1!J310/Tavola1!D310</f>
        <v>0.35260732984293192</v>
      </c>
      <c r="H310" s="14">
        <f>Tavola1!K310/Tavola1!D310</f>
        <v>0.60818848167539263</v>
      </c>
      <c r="I310" s="14">
        <f>Tavola1!L310/Tavola1!D310</f>
        <v>2.5842931937172776E-2</v>
      </c>
    </row>
    <row r="311" spans="1:9" x14ac:dyDescent="0.2">
      <c r="A311" s="4">
        <v>44199</v>
      </c>
      <c r="B311" s="14">
        <f>Tavola1!D311/Tavola1!B311</f>
        <v>7.7983685516069337E-2</v>
      </c>
      <c r="C311" s="14">
        <f>Tavola1!D311/Tavola1!C311</f>
        <v>0.11718319500714894</v>
      </c>
      <c r="D311" s="14">
        <f>Tavola1!F311/Tavola1!D311</f>
        <v>1.3682455177271173E-2</v>
      </c>
      <c r="E311" s="14">
        <f>Tavola1!G311/Tavola1!D311</f>
        <v>1.1776647643116823E-2</v>
      </c>
      <c r="F311" s="30">
        <f>Tavola1!H311/Tavola1!D311</f>
        <v>1.9058075341543497E-3</v>
      </c>
      <c r="G311" s="14">
        <f>Tavola1!J311/Tavola1!D311</f>
        <v>0.35495665323624764</v>
      </c>
      <c r="H311" s="14">
        <f>Tavola1!K311/Tavola1!D311</f>
        <v>0.60552891337897607</v>
      </c>
      <c r="I311" s="14">
        <f>Tavola1!L311/Tavola1!D311</f>
        <v>2.5831978207505154E-2</v>
      </c>
    </row>
    <row r="312" spans="1:9" x14ac:dyDescent="0.2">
      <c r="A312" s="4">
        <v>44200</v>
      </c>
      <c r="B312" s="14">
        <f>Tavola1!D312/Tavola1!B312</f>
        <v>7.8624768993881045E-2</v>
      </c>
      <c r="C312" s="14">
        <f>Tavola1!D312/Tavola1!C312</f>
        <v>0.11817556561085973</v>
      </c>
      <c r="D312" s="14">
        <f>Tavola1!F312/Tavola1!D312</f>
        <v>1.3957810043088485E-2</v>
      </c>
      <c r="E312" s="14">
        <f>Tavola1!G312/Tavola1!D312</f>
        <v>1.2058649349588516E-2</v>
      </c>
      <c r="F312" s="30">
        <f>Tavola1!H312/Tavola1!D312</f>
        <v>1.8991606934999695E-3</v>
      </c>
      <c r="G312" s="14">
        <f>Tavola1!J312/Tavola1!D312</f>
        <v>0.35952337192917966</v>
      </c>
      <c r="H312" s="14">
        <f>Tavola1!K312/Tavola1!D312</f>
        <v>0.60070656946231293</v>
      </c>
      <c r="I312" s="14">
        <f>Tavola1!L312/Tavola1!D312</f>
        <v>2.5812248565418937E-2</v>
      </c>
    </row>
    <row r="313" spans="1:9" x14ac:dyDescent="0.2">
      <c r="A313" s="4">
        <v>44201</v>
      </c>
      <c r="B313" s="14">
        <f>Tavola1!D313/Tavola1!B313</f>
        <v>7.9282968510367077E-2</v>
      </c>
      <c r="C313" s="14">
        <f>Tavola1!D313/Tavola1!C313</f>
        <v>0.11917273424027591</v>
      </c>
      <c r="D313" s="14">
        <f>Tavola1!F313/Tavola1!D313</f>
        <v>1.3947786241131901E-2</v>
      </c>
      <c r="E313" s="14">
        <f>Tavola1!G313/Tavola1!D313</f>
        <v>1.2038507144723355E-2</v>
      </c>
      <c r="F313" s="30">
        <f>Tavola1!H313/Tavola1!D313</f>
        <v>1.9092790964085455E-3</v>
      </c>
      <c r="G313" s="14">
        <f>Tavola1!J313/Tavola1!D313</f>
        <v>0.36214000040195349</v>
      </c>
      <c r="H313" s="14">
        <f>Tavola1!K313/Tavola1!D313</f>
        <v>0.59814699439274877</v>
      </c>
      <c r="I313" s="14">
        <f>Tavola1!L313/Tavola1!D313</f>
        <v>2.5765218964165847E-2</v>
      </c>
    </row>
    <row r="314" spans="1:9" x14ac:dyDescent="0.2">
      <c r="A314" s="4">
        <v>44202</v>
      </c>
      <c r="B314" s="14">
        <f>Tavola1!D314/Tavola1!B314</f>
        <v>8.0008411452857128E-2</v>
      </c>
      <c r="C314" s="14">
        <f>Tavola1!D314/Tavola1!C314</f>
        <v>0.1203543822095374</v>
      </c>
      <c r="D314" s="14">
        <f>Tavola1!F314/Tavola1!D314</f>
        <v>1.3675078552654981E-2</v>
      </c>
      <c r="E314" s="14">
        <f>Tavola1!G314/Tavola1!D314</f>
        <v>1.17581961543782E-2</v>
      </c>
      <c r="F314" s="30">
        <f>Tavola1!H314/Tavola1!D314</f>
        <v>1.916882398276782E-3</v>
      </c>
      <c r="G314" s="14">
        <f>Tavola1!J314/Tavola1!D314</f>
        <v>0.35921783293480625</v>
      </c>
      <c r="H314" s="14">
        <f>Tavola1!K314/Tavola1!D314</f>
        <v>0.60148607790051978</v>
      </c>
      <c r="I314" s="14">
        <f>Tavola1!L314/Tavola1!D314</f>
        <v>2.562101061201905E-2</v>
      </c>
    </row>
    <row r="315" spans="1:9" x14ac:dyDescent="0.2">
      <c r="A315" s="4">
        <v>44203</v>
      </c>
      <c r="B315" s="14">
        <f>Tavola1!D315/Tavola1!B315</f>
        <v>8.0596679738110452E-2</v>
      </c>
      <c r="C315" s="14">
        <f>Tavola1!D315/Tavola1!C315</f>
        <v>0.12133968870951344</v>
      </c>
      <c r="D315" s="14">
        <f>Tavola1!F315/Tavola1!D315</f>
        <v>1.3873598269697295E-2</v>
      </c>
      <c r="E315" s="14">
        <f>Tavola1!G315/Tavola1!D315</f>
        <v>1.1964029968531093E-2</v>
      </c>
      <c r="F315" s="30">
        <f>Tavola1!H315/Tavola1!D315</f>
        <v>1.9095683011662006E-3</v>
      </c>
      <c r="G315" s="14">
        <f>Tavola1!J315/Tavola1!D315</f>
        <v>0.36321742773355675</v>
      </c>
      <c r="H315" s="14">
        <f>Tavola1!K315/Tavola1!D315</f>
        <v>0.59729542775304212</v>
      </c>
      <c r="I315" s="14">
        <f>Tavola1!L315/Tavola1!D315</f>
        <v>2.5613546243703784E-2</v>
      </c>
    </row>
    <row r="316" spans="1:9" x14ac:dyDescent="0.2">
      <c r="A316" s="4">
        <v>44204</v>
      </c>
      <c r="B316" s="14">
        <f>Tavola1!D316/Tavola1!B316</f>
        <v>8.1366652623119207E-2</v>
      </c>
      <c r="C316" s="14">
        <f>Tavola1!D316/Tavola1!C316</f>
        <v>0.12259665591082429</v>
      </c>
      <c r="D316" s="14">
        <f>Tavola1!F316/Tavola1!D316</f>
        <v>1.3839571987787487E-2</v>
      </c>
      <c r="E316" s="14">
        <f>Tavola1!G316/Tavola1!D316</f>
        <v>1.1925384990859758E-2</v>
      </c>
      <c r="F316" s="30">
        <f>Tavola1!H316/Tavola1!D316</f>
        <v>1.9141869969277298E-3</v>
      </c>
      <c r="G316" s="14">
        <f>Tavola1!J316/Tavola1!D316</f>
        <v>0.36585856072279699</v>
      </c>
      <c r="H316" s="14">
        <f>Tavola1!K316/Tavola1!D316</f>
        <v>0.59480489649033819</v>
      </c>
      <c r="I316" s="14">
        <f>Tavola1!L316/Tavola1!D316</f>
        <v>2.5496970799077361E-2</v>
      </c>
    </row>
    <row r="317" spans="1:9" x14ac:dyDescent="0.2">
      <c r="A317" s="4">
        <v>44205</v>
      </c>
      <c r="B317" s="14">
        <f>Tavola1!D317/Tavola1!B317</f>
        <v>8.2131865822909975E-2</v>
      </c>
      <c r="C317" s="14">
        <f>Tavola1!D317/Tavola1!C317</f>
        <v>0.12383095389503451</v>
      </c>
      <c r="D317" s="14">
        <f>Tavola1!F317/Tavola1!D317</f>
        <v>1.3741276499689621E-2</v>
      </c>
      <c r="E317" s="14">
        <f>Tavola1!G317/Tavola1!D317</f>
        <v>1.1813171309794774E-2</v>
      </c>
      <c r="F317" s="30">
        <f>Tavola1!H317/Tavola1!D317</f>
        <v>1.9281051898948477E-3</v>
      </c>
      <c r="G317" s="14">
        <f>Tavola1!J317/Tavola1!D317</f>
        <v>0.36621771599480824</v>
      </c>
      <c r="H317" s="14">
        <f>Tavola1!K317/Tavola1!D317</f>
        <v>0.59469347830176256</v>
      </c>
      <c r="I317" s="14">
        <f>Tavola1!L317/Tavola1!D317</f>
        <v>2.5347529203739585E-2</v>
      </c>
    </row>
    <row r="318" spans="1:9" x14ac:dyDescent="0.2">
      <c r="A318" s="4">
        <v>44206</v>
      </c>
      <c r="B318" s="14">
        <f>Tavola1!D318/Tavola1!B318</f>
        <v>8.291106023031404E-2</v>
      </c>
      <c r="C318" s="14">
        <f>Tavola1!D318/Tavola1!C318</f>
        <v>0.12509797247624638</v>
      </c>
      <c r="D318" s="14">
        <f>Tavola1!F318/Tavola1!D318</f>
        <v>1.3631946693813336E-2</v>
      </c>
      <c r="E318" s="14">
        <f>Tavola1!G318/Tavola1!D318</f>
        <v>1.1707001064272825E-2</v>
      </c>
      <c r="F318" s="30">
        <f>Tavola1!H318/Tavola1!D318</f>
        <v>1.9249456295405117E-3</v>
      </c>
      <c r="G318" s="14">
        <f>Tavola1!J318/Tavola1!D318</f>
        <v>0.37048725186247744</v>
      </c>
      <c r="H318" s="14">
        <f>Tavola1!K318/Tavola1!D318</f>
        <v>0.59063439914858173</v>
      </c>
      <c r="I318" s="14">
        <f>Tavola1!L318/Tavola1!D318</f>
        <v>2.5246402295127483E-2</v>
      </c>
    </row>
    <row r="319" spans="1:9" x14ac:dyDescent="0.2">
      <c r="A319" s="4">
        <v>44207</v>
      </c>
      <c r="B319" s="14">
        <f>Tavola1!D319/Tavola1!B319</f>
        <v>8.3571018063023167E-2</v>
      </c>
      <c r="C319" s="14">
        <f>Tavola1!D319/Tavola1!C319</f>
        <v>0.12618076526478603</v>
      </c>
      <c r="D319" s="14">
        <f>Tavola1!F319/Tavola1!D319</f>
        <v>1.3735612265372758E-2</v>
      </c>
      <c r="E319" s="14">
        <f>Tavola1!G319/Tavola1!D319</f>
        <v>1.1838529030845844E-2</v>
      </c>
      <c r="F319" s="30">
        <f>Tavola1!H319/Tavola1!D319</f>
        <v>1.897083234526915E-3</v>
      </c>
      <c r="G319" s="14">
        <f>Tavola1!J319/Tavola1!D319</f>
        <v>0.37679903686543476</v>
      </c>
      <c r="H319" s="14">
        <f>Tavola1!K319/Tavola1!D319</f>
        <v>0.58424691267944762</v>
      </c>
      <c r="I319" s="14">
        <f>Tavola1!L319/Tavola1!D319</f>
        <v>2.5218438189744806E-2</v>
      </c>
    </row>
    <row r="320" spans="1:9" x14ac:dyDescent="0.2">
      <c r="A320" s="4">
        <v>44208</v>
      </c>
      <c r="B320" s="14">
        <f>Tavola1!D320/Tavola1!B320</f>
        <v>8.4338533535444404E-2</v>
      </c>
      <c r="C320" s="14">
        <f>Tavola1!D320/Tavola1!C320</f>
        <v>0.1274371039545428</v>
      </c>
      <c r="D320" s="14">
        <f>Tavola1!F320/Tavola1!D320</f>
        <v>1.3903455694500471E-2</v>
      </c>
      <c r="E320" s="14">
        <f>Tavola1!G320/Tavola1!D320</f>
        <v>1.2029940388149344E-2</v>
      </c>
      <c r="F320" s="30">
        <f>Tavola1!H320/Tavola1!D320</f>
        <v>1.8735153063511273E-3</v>
      </c>
      <c r="G320" s="14">
        <f>Tavola1!J320/Tavola1!D320</f>
        <v>0.38086145847339875</v>
      </c>
      <c r="H320" s="14">
        <f>Tavola1!K320/Tavola1!D320</f>
        <v>0.58009053829949353</v>
      </c>
      <c r="I320" s="14">
        <f>Tavola1!L320/Tavola1!D320</f>
        <v>2.5144547532607236E-2</v>
      </c>
    </row>
    <row r="321" spans="1:9" x14ac:dyDescent="0.2">
      <c r="A321" s="4">
        <v>44209</v>
      </c>
      <c r="B321" s="14">
        <f>Tavola1!D321/Tavola1!B321</f>
        <v>8.5148513366240464E-2</v>
      </c>
      <c r="C321" s="14">
        <f>Tavola1!D321/Tavola1!C321</f>
        <v>0.12875610469798049</v>
      </c>
      <c r="D321" s="14">
        <f>Tavola1!F321/Tavola1!D321</f>
        <v>1.3908953172897361E-2</v>
      </c>
      <c r="E321" s="14">
        <f>Tavola1!G321/Tavola1!D321</f>
        <v>1.207674148197738E-2</v>
      </c>
      <c r="F321" s="30">
        <f>Tavola1!H321/Tavola1!D321</f>
        <v>1.8322116909199816E-3</v>
      </c>
      <c r="G321" s="14">
        <f>Tavola1!J321/Tavola1!D321</f>
        <v>0.37963778584264118</v>
      </c>
      <c r="H321" s="14">
        <f>Tavola1!K321/Tavola1!D321</f>
        <v>0.58142771572530916</v>
      </c>
      <c r="I321" s="14">
        <f>Tavola1!L321/Tavola1!D321</f>
        <v>2.5025545259152251E-2</v>
      </c>
    </row>
    <row r="322" spans="1:9" x14ac:dyDescent="0.2">
      <c r="A322" s="4">
        <v>44210</v>
      </c>
      <c r="B322" s="14">
        <f>Tavola1!D322/Tavola1!B322</f>
        <v>8.5857420921677641E-2</v>
      </c>
      <c r="C322" s="14">
        <f>Tavola1!D322/Tavola1!C322</f>
        <v>0.12992433625329339</v>
      </c>
      <c r="D322" s="14">
        <f>Tavola1!F322/Tavola1!D322</f>
        <v>1.3883231794507371E-2</v>
      </c>
      <c r="E322" s="14">
        <f>Tavola1!G322/Tavola1!D322</f>
        <v>1.2106663431290136E-2</v>
      </c>
      <c r="F322" s="30">
        <f>Tavola1!H322/Tavola1!D322</f>
        <v>1.7765683632172352E-3</v>
      </c>
      <c r="G322" s="14">
        <f>Tavola1!J322/Tavola1!D322</f>
        <v>0.3749252541359378</v>
      </c>
      <c r="H322" s="14">
        <f>Tavola1!K322/Tavola1!D322</f>
        <v>0.58625889367454997</v>
      </c>
      <c r="I322" s="14">
        <f>Tavola1!L322/Tavola1!D322</f>
        <v>2.4932620395004809E-2</v>
      </c>
    </row>
    <row r="323" spans="1:9" x14ac:dyDescent="0.2">
      <c r="A323" s="4">
        <v>44211</v>
      </c>
      <c r="B323" s="14">
        <f>Tavola1!D323/Tavola1!B323</f>
        <v>8.5772619516677404E-2</v>
      </c>
      <c r="C323" s="14">
        <f>Tavola1!D323/Tavola1!C323</f>
        <v>0.13118141082400922</v>
      </c>
      <c r="D323" s="14">
        <f>Tavola1!F323/Tavola1!D323</f>
        <v>1.374684666257585E-2</v>
      </c>
      <c r="E323" s="14">
        <f>Tavola1!G323/Tavola1!D323</f>
        <v>1.1957114611031567E-2</v>
      </c>
      <c r="F323" s="30">
        <f>Tavola1!H323/Tavola1!D323</f>
        <v>1.789732051544283E-3</v>
      </c>
      <c r="G323" s="14">
        <f>Tavola1!J323/Tavola1!D323</f>
        <v>0.37015067839367288</v>
      </c>
      <c r="H323" s="14">
        <f>Tavola1!K323/Tavola1!D323</f>
        <v>0.59125076702802204</v>
      </c>
      <c r="I323" s="14">
        <f>Tavola1!L323/Tavola1!D323</f>
        <v>2.4851707915729188E-2</v>
      </c>
    </row>
    <row r="324" spans="1:9" x14ac:dyDescent="0.2">
      <c r="A324" s="4">
        <v>44212</v>
      </c>
      <c r="B324" s="14">
        <f>Tavola1!D324/Tavola1!B324</f>
        <v>8.5630032891006014E-2</v>
      </c>
      <c r="C324" s="14">
        <f>Tavola1!D324/Tavola1!C324</f>
        <v>0.13244643408322285</v>
      </c>
      <c r="D324" s="14">
        <f>Tavola1!F324/Tavola1!D324</f>
        <v>1.3563584541872746E-2</v>
      </c>
      <c r="E324" s="14">
        <f>Tavola1!G324/Tavola1!D324</f>
        <v>1.1786402883728729E-2</v>
      </c>
      <c r="F324" s="30">
        <f>Tavola1!H324/Tavola1!D324</f>
        <v>1.7771816581440187E-3</v>
      </c>
      <c r="G324" s="14">
        <f>Tavola1!J324/Tavola1!D324</f>
        <v>0.36745745661832507</v>
      </c>
      <c r="H324" s="14">
        <f>Tavola1!K324/Tavola1!D324</f>
        <v>0.59421577667868219</v>
      </c>
      <c r="I324" s="14">
        <f>Tavola1!L324/Tavola1!D324</f>
        <v>2.4763182161119959E-2</v>
      </c>
    </row>
    <row r="325" spans="1:9" x14ac:dyDescent="0.2">
      <c r="A325" s="4">
        <v>44213</v>
      </c>
      <c r="B325" s="14">
        <f>Tavola1!D325/Tavola1!B325</f>
        <v>8.3978789841215956E-2</v>
      </c>
      <c r="C325" s="14">
        <f>Tavola1!D325/Tavola1!C325</f>
        <v>0.13323731956032314</v>
      </c>
      <c r="D325" s="14">
        <f>Tavola1!F325/Tavola1!D325</f>
        <v>1.3501312857722669E-2</v>
      </c>
      <c r="E325" s="14">
        <f>Tavola1!G325/Tavola1!D325</f>
        <v>1.1778445940908978E-2</v>
      </c>
      <c r="F325" s="30">
        <f>Tavola1!H325/Tavola1!D325</f>
        <v>1.7228669168136903E-3</v>
      </c>
      <c r="G325" s="14">
        <f>Tavola1!J325/Tavola1!D325</f>
        <v>0.3710376131666791</v>
      </c>
      <c r="H325" s="14">
        <f>Tavola1!K325/Tavola1!D325</f>
        <v>0.59070314506042454</v>
      </c>
      <c r="I325" s="14">
        <f>Tavola1!L325/Tavola1!D325</f>
        <v>2.4757928915173654E-2</v>
      </c>
    </row>
    <row r="326" spans="1:9" x14ac:dyDescent="0.2">
      <c r="A326" s="4">
        <v>44214</v>
      </c>
      <c r="B326" s="14">
        <f>Tavola1!D326/Tavola1!B326</f>
        <v>8.2582853940296019E-2</v>
      </c>
      <c r="C326" s="14">
        <f>Tavola1!D326/Tavola1!C326</f>
        <v>0.13390528829691026</v>
      </c>
      <c r="D326" s="14">
        <f>Tavola1!F326/Tavola1!D326</f>
        <v>1.3515617956346766E-2</v>
      </c>
      <c r="E326" s="14">
        <f>Tavola1!G326/Tavola1!D326</f>
        <v>1.1835386494217545E-2</v>
      </c>
      <c r="F326" s="30">
        <f>Tavola1!H326/Tavola1!D326</f>
        <v>1.6802314621292222E-3</v>
      </c>
      <c r="G326" s="14">
        <f>Tavola1!J326/Tavola1!D326</f>
        <v>0.37076561180915851</v>
      </c>
      <c r="H326" s="14">
        <f>Tavola1!K326/Tavola1!D326</f>
        <v>0.59090871835222569</v>
      </c>
      <c r="I326" s="14">
        <f>Tavola1!L326/Tavola1!D326</f>
        <v>2.4810051882269049E-2</v>
      </c>
    </row>
    <row r="327" spans="1:9" x14ac:dyDescent="0.2">
      <c r="A327" s="4">
        <v>44215</v>
      </c>
      <c r="B327" s="14">
        <f>Tavola1!D327/Tavola1!B327</f>
        <v>8.2511431004246752E-2</v>
      </c>
      <c r="C327" s="14">
        <f>Tavola1!D327/Tavola1!C327</f>
        <v>0.13481808259744621</v>
      </c>
      <c r="D327" s="14">
        <f>Tavola1!F327/Tavola1!D327</f>
        <v>1.3481819358178054E-2</v>
      </c>
      <c r="E327" s="14">
        <f>Tavola1!G327/Tavola1!D327</f>
        <v>1.177536231884058E-2</v>
      </c>
      <c r="F327" s="30">
        <f>Tavola1!H327/Tavola1!D327</f>
        <v>1.706457039337474E-3</v>
      </c>
      <c r="G327" s="14">
        <f>Tavola1!J327/Tavola1!D327</f>
        <v>0.37089156314699795</v>
      </c>
      <c r="H327" s="14">
        <f>Tavola1!K327/Tavola1!D327</f>
        <v>0.59084659679089024</v>
      </c>
      <c r="I327" s="14">
        <f>Tavola1!L327/Tavola1!D327</f>
        <v>2.4780020703933748E-2</v>
      </c>
    </row>
    <row r="328" spans="1:9" x14ac:dyDescent="0.2">
      <c r="A328" s="4">
        <v>44216</v>
      </c>
      <c r="B328" s="14">
        <f>Tavola1!D328/Tavola1!B328</f>
        <v>8.2403120326572751E-2</v>
      </c>
      <c r="C328" s="14">
        <f>Tavola1!D328/Tavola1!C328</f>
        <v>0.13553201628974959</v>
      </c>
      <c r="D328" s="14">
        <f>Tavola1!F328/Tavola1!D328</f>
        <v>1.3377659149391851E-2</v>
      </c>
      <c r="E328" s="14">
        <f>Tavola1!G328/Tavola1!D328</f>
        <v>1.1659501014912014E-2</v>
      </c>
      <c r="F328" s="30">
        <f>Tavola1!H328/Tavola1!D328</f>
        <v>1.7181581344798377E-3</v>
      </c>
      <c r="G328" s="14">
        <f>Tavola1!J328/Tavola1!D328</f>
        <v>0.35987821055828151</v>
      </c>
      <c r="H328" s="14">
        <f>Tavola1!K328/Tavola1!D328</f>
        <v>0.60196269598989882</v>
      </c>
      <c r="I328" s="14">
        <f>Tavola1!L328/Tavola1!D328</f>
        <v>2.4781434302427796E-2</v>
      </c>
    </row>
    <row r="329" spans="1:9" x14ac:dyDescent="0.2">
      <c r="A329" s="4">
        <v>44217</v>
      </c>
      <c r="B329" s="14">
        <f>Tavola1!D329/Tavola1!B329</f>
        <v>8.2045595025997162E-2</v>
      </c>
      <c r="C329" s="14">
        <f>Tavola1!D329/Tavola1!C329</f>
        <v>0.13600425349632661</v>
      </c>
      <c r="D329" s="14">
        <f>Tavola1!F329/Tavola1!D329</f>
        <v>1.3112911905289482E-2</v>
      </c>
      <c r="E329" s="14">
        <f>Tavola1!G329/Tavola1!D329</f>
        <v>1.1363996074831439E-2</v>
      </c>
      <c r="F329" s="30">
        <f>Tavola1!H329/Tavola1!D329</f>
        <v>1.7489158304580419E-3</v>
      </c>
      <c r="G329" s="14">
        <f>Tavola1!J329/Tavola1!D329</f>
        <v>0.35802127188123201</v>
      </c>
      <c r="H329" s="14">
        <f>Tavola1!K329/Tavola1!D329</f>
        <v>0.60410401696685767</v>
      </c>
      <c r="I329" s="14">
        <f>Tavola1!L329/Tavola1!D329</f>
        <v>2.4761799246620874E-2</v>
      </c>
    </row>
    <row r="330" spans="1:9" x14ac:dyDescent="0.2">
      <c r="A330" s="4">
        <v>44218</v>
      </c>
      <c r="B330" s="14">
        <f>Tavola1!D330/Tavola1!B330</f>
        <v>8.184896018579578E-2</v>
      </c>
      <c r="C330" s="14">
        <f>Tavola1!D330/Tavola1!C330</f>
        <v>0.13656704208996687</v>
      </c>
      <c r="D330" s="14">
        <f>Tavola1!F330/Tavola1!D330</f>
        <v>1.3020772163891041E-2</v>
      </c>
      <c r="E330" s="14">
        <f>Tavola1!G330/Tavola1!D330</f>
        <v>1.1282581291742028E-2</v>
      </c>
      <c r="F330" s="30">
        <f>Tavola1!H330/Tavola1!D330</f>
        <v>1.7381908721490146E-3</v>
      </c>
      <c r="G330" s="14">
        <f>Tavola1!J330/Tavola1!D330</f>
        <v>0.35723737266968891</v>
      </c>
      <c r="H330" s="14">
        <f>Tavola1!K330/Tavola1!D330</f>
        <v>0.60499220945982979</v>
      </c>
      <c r="I330" s="14">
        <f>Tavola1!L330/Tavola1!D330</f>
        <v>2.4749645706590249E-2</v>
      </c>
    </row>
    <row r="331" spans="1:9" x14ac:dyDescent="0.2">
      <c r="A331" s="4">
        <v>44219</v>
      </c>
      <c r="B331" s="14">
        <f>Tavola1!D331/Tavola1!B331</f>
        <v>8.136749568151283E-2</v>
      </c>
      <c r="C331" s="14">
        <f>Tavola1!D331/Tavola1!C331</f>
        <v>0.13696738977949521</v>
      </c>
      <c r="D331" s="14">
        <f>Tavola1!F331/Tavola1!D331</f>
        <v>1.2934813814722565E-2</v>
      </c>
      <c r="E331" s="14">
        <f>Tavola1!G331/Tavola1!D331</f>
        <v>1.1204481792717087E-2</v>
      </c>
      <c r="F331" s="30">
        <f>Tavola1!H331/Tavola1!D331</f>
        <v>1.7303320220054782E-3</v>
      </c>
      <c r="G331" s="14">
        <f>Tavola1!J331/Tavola1!D331</f>
        <v>0.35661910193440255</v>
      </c>
      <c r="H331" s="14">
        <f>Tavola1!K331/Tavola1!D331</f>
        <v>0.60566276372044658</v>
      </c>
      <c r="I331" s="14">
        <f>Tavola1!L331/Tavola1!D331</f>
        <v>2.4783320530428237E-2</v>
      </c>
    </row>
    <row r="332" spans="1:9" x14ac:dyDescent="0.2">
      <c r="A332" s="4">
        <v>44220</v>
      </c>
      <c r="B332" s="14">
        <f>Tavola1!D332/Tavola1!B332</f>
        <v>8.0868618411334775E-2</v>
      </c>
      <c r="C332" s="14">
        <f>Tavola1!D332/Tavola1!C332</f>
        <v>0.13726579219919155</v>
      </c>
      <c r="D332" s="14">
        <f>Tavola1!F332/Tavola1!D332</f>
        <v>1.2778223071706023E-2</v>
      </c>
      <c r="E332" s="14">
        <f>Tavola1!G332/Tavola1!D332</f>
        <v>1.1028731734385597E-2</v>
      </c>
      <c r="F332" s="30">
        <f>Tavola1!H332/Tavola1!D332</f>
        <v>1.7494913373204267E-3</v>
      </c>
      <c r="G332" s="14">
        <f>Tavola1!J332/Tavola1!D332</f>
        <v>0.35449164560083851</v>
      </c>
      <c r="H332" s="14">
        <f>Tavola1!K332/Tavola1!D332</f>
        <v>0.6078673161107343</v>
      </c>
      <c r="I332" s="14">
        <f>Tavola1!L332/Tavola1!D332</f>
        <v>2.4862815216721131E-2</v>
      </c>
    </row>
    <row r="333" spans="1:9" x14ac:dyDescent="0.2">
      <c r="A333" s="4">
        <v>44221</v>
      </c>
      <c r="B333" s="14">
        <f>Tavola1!D333/Tavola1!B333</f>
        <v>8.0377804043224366E-2</v>
      </c>
      <c r="C333" s="14">
        <f>Tavola1!D333/Tavola1!C333</f>
        <v>0.13744477726259352</v>
      </c>
      <c r="D333" s="14">
        <f>Tavola1!F333/Tavola1!D333</f>
        <v>1.2752895427788452E-2</v>
      </c>
      <c r="E333" s="14">
        <f>Tavola1!G333/Tavola1!D333</f>
        <v>1.1015256014758452E-2</v>
      </c>
      <c r="F333" s="30">
        <f>Tavola1!H333/Tavola1!D333</f>
        <v>1.7376394130299991E-3</v>
      </c>
      <c r="G333" s="14">
        <f>Tavola1!J333/Tavola1!D333</f>
        <v>0.35468511983588108</v>
      </c>
      <c r="H333" s="14">
        <f>Tavola1!K333/Tavola1!D333</f>
        <v>0.60760733942145029</v>
      </c>
      <c r="I333" s="14">
        <f>Tavola1!L333/Tavola1!D333</f>
        <v>2.4954645314880165E-2</v>
      </c>
    </row>
    <row r="334" spans="1:9" x14ac:dyDescent="0.2">
      <c r="A334" s="4">
        <v>44222</v>
      </c>
      <c r="B334" s="14">
        <f>Tavola1!D334/Tavola1!B334</f>
        <v>7.981667400504347E-2</v>
      </c>
      <c r="C334" s="14">
        <f>Tavola1!D334/Tavola1!C334</f>
        <v>0.13760132659025112</v>
      </c>
      <c r="D334" s="14">
        <f>Tavola1!F334/Tavola1!D334</f>
        <v>1.2643704362229972E-2</v>
      </c>
      <c r="E334" s="14">
        <f>Tavola1!G334/Tavola1!D334</f>
        <v>1.0903675336418275E-2</v>
      </c>
      <c r="F334" s="30">
        <f>Tavola1!H334/Tavola1!D334</f>
        <v>1.7400290258116969E-3</v>
      </c>
      <c r="G334" s="14">
        <f>Tavola1!J334/Tavola1!D334</f>
        <v>0.34811978086272005</v>
      </c>
      <c r="H334" s="14">
        <f>Tavola1!K334/Tavola1!D334</f>
        <v>0.61419225421140211</v>
      </c>
      <c r="I334" s="14">
        <f>Tavola1!L334/Tavola1!D334</f>
        <v>2.5044260563647832E-2</v>
      </c>
    </row>
    <row r="335" spans="1:9" x14ac:dyDescent="0.2">
      <c r="A335" s="4">
        <v>44223</v>
      </c>
      <c r="B335" s="14">
        <f>Tavola1!D335/Tavola1!B335</f>
        <v>7.9018029528000119E-2</v>
      </c>
      <c r="C335" s="14">
        <f>Tavola1!D335/Tavola1!C335</f>
        <v>0.13770554112068589</v>
      </c>
      <c r="D335" s="14">
        <f>Tavola1!F335/Tavola1!D335</f>
        <v>1.2465781317164771E-2</v>
      </c>
      <c r="E335" s="14">
        <f>Tavola1!G335/Tavola1!D335</f>
        <v>1.0716197974404802E-2</v>
      </c>
      <c r="F335" s="30">
        <f>Tavola1!H335/Tavola1!D335</f>
        <v>1.7495833427599676E-3</v>
      </c>
      <c r="G335" s="14">
        <f>Tavola1!J335/Tavola1!D335</f>
        <v>0.3422019109673235</v>
      </c>
      <c r="H335" s="14">
        <f>Tavola1!K335/Tavola1!D335</f>
        <v>0.62018958847084904</v>
      </c>
      <c r="I335" s="14">
        <f>Tavola1!L335/Tavola1!D335</f>
        <v>2.5142719244662638E-2</v>
      </c>
    </row>
    <row r="336" spans="1:9" x14ac:dyDescent="0.2">
      <c r="A336" s="4">
        <v>44224</v>
      </c>
      <c r="B336" s="14">
        <f>Tavola1!D336/Tavola1!B336</f>
        <v>7.8545026535998361E-2</v>
      </c>
      <c r="C336" s="14">
        <f>Tavola1!D336/Tavola1!C336</f>
        <v>0.13779947045032351</v>
      </c>
      <c r="D336" s="14">
        <f>Tavola1!F336/Tavola1!D336</f>
        <v>1.2126020793880102E-2</v>
      </c>
      <c r="E336" s="14">
        <f>Tavola1!G336/Tavola1!D336</f>
        <v>1.0516703219383668E-2</v>
      </c>
      <c r="F336" s="30">
        <f>Tavola1!H336/Tavola1!D336</f>
        <v>1.6093175744964334E-3</v>
      </c>
      <c r="G336" s="14">
        <f>Tavola1!J336/Tavola1!D336</f>
        <v>0.33351048301982827</v>
      </c>
      <c r="H336" s="14">
        <f>Tavola1!K336/Tavola1!D336</f>
        <v>0.62913089365779173</v>
      </c>
      <c r="I336" s="14">
        <f>Tavola1!L336/Tavola1!D336</f>
        <v>2.5232602528499893E-2</v>
      </c>
    </row>
    <row r="337" spans="1:9" x14ac:dyDescent="0.2">
      <c r="A337" s="4">
        <v>44225</v>
      </c>
      <c r="B337" s="14">
        <f>Tavola1!D337/Tavola1!B337</f>
        <v>7.7933429798454315E-2</v>
      </c>
      <c r="C337" s="14">
        <f>Tavola1!D337/Tavola1!C337</f>
        <v>0.13796006427287466</v>
      </c>
      <c r="D337" s="14">
        <f>Tavola1!F337/Tavola1!D337</f>
        <v>1.177336276674025E-2</v>
      </c>
      <c r="E337" s="14">
        <f>Tavola1!G337/Tavola1!D337</f>
        <v>1.0205067600211087E-2</v>
      </c>
      <c r="F337" s="30">
        <f>Tavola1!H337/Tavola1!D337</f>
        <v>1.5682951665291621E-3</v>
      </c>
      <c r="G337" s="14">
        <f>Tavola1!J337/Tavola1!D337</f>
        <v>0.31724901702826647</v>
      </c>
      <c r="H337" s="14">
        <f>Tavola1!K337/Tavola1!D337</f>
        <v>0.64564705182806725</v>
      </c>
      <c r="I337" s="14">
        <f>Tavola1!L337/Tavola1!D337</f>
        <v>2.5330568376925992E-2</v>
      </c>
    </row>
    <row r="338" spans="1:9" x14ac:dyDescent="0.2">
      <c r="A338" s="4">
        <v>44226</v>
      </c>
      <c r="B338" s="14">
        <f>Tavola1!D338/Tavola1!B338</f>
        <v>7.7292934667497135E-2</v>
      </c>
      <c r="C338" s="14">
        <f>Tavola1!D338/Tavola1!C338</f>
        <v>0.13805631892644277</v>
      </c>
      <c r="D338" s="14">
        <f>Tavola1!F338/Tavola1!D338</f>
        <v>1.1470820684408399E-2</v>
      </c>
      <c r="E338" s="14">
        <f>Tavola1!G338/Tavola1!D338</f>
        <v>9.9344841085185435E-3</v>
      </c>
      <c r="F338" s="30">
        <f>Tavola1!H338/Tavola1!D338</f>
        <v>1.5363365758898565E-3</v>
      </c>
      <c r="G338" s="14">
        <f>Tavola1!J338/Tavola1!D338</f>
        <v>0.30516223861966069</v>
      </c>
      <c r="H338" s="14">
        <f>Tavola1!K338/Tavola1!D338</f>
        <v>0.65793613862483102</v>
      </c>
      <c r="I338" s="14">
        <f>Tavola1!L338/Tavola1!D338</f>
        <v>2.5430802071099885E-2</v>
      </c>
    </row>
    <row r="339" spans="1:9" x14ac:dyDescent="0.2">
      <c r="A339" s="4">
        <v>44227</v>
      </c>
      <c r="B339" s="14">
        <f>Tavola1!D339/Tavola1!B339</f>
        <v>7.627129567000418E-2</v>
      </c>
      <c r="C339" s="14">
        <f>Tavola1!D339/Tavola1!C339</f>
        <v>0.13808941625279647</v>
      </c>
      <c r="D339" s="14">
        <f>Tavola1!F339/Tavola1!D339</f>
        <v>1.1234138850723349E-2</v>
      </c>
      <c r="E339" s="14">
        <f>Tavola1!G339/Tavola1!D339</f>
        <v>9.7352740204110118E-3</v>
      </c>
      <c r="F339" s="30">
        <f>Tavola1!H339/Tavola1!D339</f>
        <v>1.498864830312337E-3</v>
      </c>
      <c r="G339" s="14">
        <f>Tavola1!J339/Tavola1!D339</f>
        <v>0.29947907099770027</v>
      </c>
      <c r="H339" s="14">
        <f>Tavola1!K339/Tavola1!D339</f>
        <v>0.66373261427007491</v>
      </c>
      <c r="I339" s="14">
        <f>Tavola1!L339/Tavola1!D339</f>
        <v>2.5554175881501509E-2</v>
      </c>
    </row>
    <row r="340" spans="1:9" x14ac:dyDescent="0.2">
      <c r="A340" s="4">
        <v>44228</v>
      </c>
      <c r="B340" s="14">
        <f>Tavola1!D340/Tavola1!B340</f>
        <v>7.5318290476379154E-2</v>
      </c>
      <c r="C340" s="14">
        <f>Tavola1!D340/Tavola1!C340</f>
        <v>0.13826450363518997</v>
      </c>
      <c r="D340" s="14">
        <f>Tavola1!F340/Tavola1!D340</f>
        <v>1.1251634774857711E-2</v>
      </c>
      <c r="E340" s="14">
        <f>Tavola1!G340/Tavola1!D340</f>
        <v>9.7611584800064294E-3</v>
      </c>
      <c r="F340" s="30">
        <f>Tavola1!H340/Tavola1!D340</f>
        <v>1.4904762948512811E-3</v>
      </c>
      <c r="G340" s="14">
        <f>Tavola1!J340/Tavola1!D340</f>
        <v>0.29708699559432744</v>
      </c>
      <c r="H340" s="14">
        <f>Tavola1!K340/Tavola1!D340</f>
        <v>0.66603102236445066</v>
      </c>
      <c r="I340" s="14">
        <f>Tavola1!L340/Tavola1!D340</f>
        <v>2.5630347266364189E-2</v>
      </c>
    </row>
    <row r="341" spans="1:9" x14ac:dyDescent="0.2">
      <c r="A341" s="4">
        <v>44229</v>
      </c>
      <c r="B341" s="14">
        <f>Tavola1!D341/Tavola1!B341</f>
        <v>7.4941980349699885E-2</v>
      </c>
      <c r="C341" s="14">
        <f>Tavola1!D341/Tavola1!C341</f>
        <v>0.13841746642809377</v>
      </c>
      <c r="D341" s="14">
        <f>Tavola1!F341/Tavola1!D341</f>
        <v>1.1091525030285885E-2</v>
      </c>
      <c r="E341" s="14">
        <f>Tavola1!G341/Tavola1!D341</f>
        <v>9.6261960203985406E-3</v>
      </c>
      <c r="F341" s="30">
        <f>Tavola1!H341/Tavola1!D341</f>
        <v>1.4653290098873438E-3</v>
      </c>
      <c r="G341" s="14">
        <f>Tavola1!J341/Tavola1!D341</f>
        <v>0.29077350511051625</v>
      </c>
      <c r="H341" s="14">
        <f>Tavola1!K341/Tavola1!D341</f>
        <v>0.67241917114607586</v>
      </c>
      <c r="I341" s="14">
        <f>Tavola1!L341/Tavola1!D341</f>
        <v>2.5715798713121948E-2</v>
      </c>
    </row>
    <row r="342" spans="1:9" x14ac:dyDescent="0.2">
      <c r="A342" s="4">
        <v>44230</v>
      </c>
      <c r="B342" s="14">
        <f>Tavola1!D342/Tavola1!B342</f>
        <v>7.4447049328903891E-2</v>
      </c>
      <c r="C342" s="14">
        <f>Tavola1!D342/Tavola1!C342</f>
        <v>0.13843969338290615</v>
      </c>
      <c r="D342" s="14">
        <f>Tavola1!F342/Tavola1!D342</f>
        <v>1.0883745738400882E-2</v>
      </c>
      <c r="E342" s="14">
        <f>Tavola1!G342/Tavola1!D342</f>
        <v>9.4926444619032862E-3</v>
      </c>
      <c r="F342" s="30">
        <f>Tavola1!H342/Tavola1!D342</f>
        <v>1.3911012764975961E-3</v>
      </c>
      <c r="G342" s="14">
        <f>Tavola1!J342/Tavola1!D342</f>
        <v>0.28551452727783827</v>
      </c>
      <c r="H342" s="14">
        <f>Tavola1!K342/Tavola1!D342</f>
        <v>0.67780508725016042</v>
      </c>
      <c r="I342" s="14">
        <f>Tavola1!L342/Tavola1!D342</f>
        <v>2.5796639733600503E-2</v>
      </c>
    </row>
    <row r="343" spans="1:9" x14ac:dyDescent="0.2">
      <c r="A343" s="4">
        <v>44231</v>
      </c>
      <c r="B343" s="14">
        <f>Tavola1!D343/Tavola1!B343</f>
        <v>7.3982088792504647E-2</v>
      </c>
      <c r="C343" s="14">
        <f>Tavola1!D343/Tavola1!C343</f>
        <v>0.13840731596265041</v>
      </c>
      <c r="D343" s="14">
        <f>Tavola1!F343/Tavola1!D343</f>
        <v>1.0557020813026776E-2</v>
      </c>
      <c r="E343" s="14">
        <f>Tavola1!G343/Tavola1!D343</f>
        <v>9.2167880282093915E-3</v>
      </c>
      <c r="F343" s="30">
        <f>Tavola1!H343/Tavola1!D343</f>
        <v>1.3402327848173843E-3</v>
      </c>
      <c r="G343" s="14">
        <f>Tavola1!J343/Tavola1!D343</f>
        <v>0.28081102001032049</v>
      </c>
      <c r="H343" s="14">
        <f>Tavola1!K343/Tavola1!D343</f>
        <v>0.68280918525313916</v>
      </c>
      <c r="I343" s="14">
        <f>Tavola1!L343/Tavola1!D343</f>
        <v>2.5822773923513561E-2</v>
      </c>
    </row>
    <row r="344" spans="1:9" x14ac:dyDescent="0.2">
      <c r="A344" s="4">
        <v>44232</v>
      </c>
      <c r="B344" s="14">
        <f>Tavola1!D344/Tavola1!B344</f>
        <v>7.3328673026450727E-2</v>
      </c>
      <c r="C344" s="14">
        <f>Tavola1!D344/Tavola1!C344</f>
        <v>0.13825352134907279</v>
      </c>
      <c r="D344" s="14">
        <f>Tavola1!F344/Tavola1!D344</f>
        <v>1.017524831601781E-2</v>
      </c>
      <c r="E344" s="14">
        <f>Tavola1!G344/Tavola1!D344</f>
        <v>8.8765840849412032E-3</v>
      </c>
      <c r="F344" s="30">
        <f>Tavola1!H344/Tavola1!D344</f>
        <v>1.298664231076607E-3</v>
      </c>
      <c r="G344" s="14">
        <f>Tavola1!J344/Tavola1!D344</f>
        <v>0.27206302089279599</v>
      </c>
      <c r="H344" s="14">
        <f>Tavola1!K344/Tavola1!D344</f>
        <v>0.69183125927617306</v>
      </c>
      <c r="I344" s="14">
        <f>Tavola1!L344/Tavola1!D344</f>
        <v>2.5930471515013129E-2</v>
      </c>
    </row>
    <row r="345" spans="1:9" x14ac:dyDescent="0.2">
      <c r="A345" s="4">
        <v>44233</v>
      </c>
      <c r="B345" s="14">
        <f>Tavola1!D345/Tavola1!B345</f>
        <v>7.2786937382995173E-2</v>
      </c>
      <c r="C345" s="14">
        <f>Tavola1!D345/Tavola1!C345</f>
        <v>0.13821866746145506</v>
      </c>
      <c r="D345" s="14">
        <f>Tavola1!F345/Tavola1!D345</f>
        <v>9.9659526173925383E-3</v>
      </c>
      <c r="E345" s="14">
        <f>Tavola1!G345/Tavola1!D345</f>
        <v>8.7104553837423753E-3</v>
      </c>
      <c r="F345" s="30">
        <f>Tavola1!H345/Tavola1!D345</f>
        <v>1.2554972336501632E-3</v>
      </c>
      <c r="G345" s="14">
        <f>Tavola1!J345/Tavola1!D345</f>
        <v>0.26855582352106683</v>
      </c>
      <c r="H345" s="14">
        <f>Tavola1!K345/Tavola1!D345</f>
        <v>0.69553837423748044</v>
      </c>
      <c r="I345" s="14">
        <f>Tavola1!L345/Tavola1!D345</f>
        <v>2.5939849624060152E-2</v>
      </c>
    </row>
    <row r="346" spans="1:9" x14ac:dyDescent="0.2">
      <c r="A346" s="4">
        <v>44234</v>
      </c>
      <c r="B346" s="14">
        <f>Tavola1!D346/Tavola1!B346</f>
        <v>7.2165500308689332E-2</v>
      </c>
      <c r="C346" s="14">
        <f>Tavola1!D346/Tavola1!C346</f>
        <v>0.13818113663585541</v>
      </c>
      <c r="D346" s="14">
        <f>Tavola1!F346/Tavola1!D346</f>
        <v>9.7206719697076737E-3</v>
      </c>
      <c r="E346" s="14">
        <f>Tavola1!G346/Tavola1!D346</f>
        <v>8.4632013224635125E-3</v>
      </c>
      <c r="F346" s="30">
        <f>Tavola1!H346/Tavola1!D346</f>
        <v>1.2574706472441612E-3</v>
      </c>
      <c r="G346" s="14">
        <f>Tavola1!J346/Tavola1!D346</f>
        <v>0.26585613970640182</v>
      </c>
      <c r="H346" s="14">
        <f>Tavola1!K346/Tavola1!D346</f>
        <v>0.69841191347471632</v>
      </c>
      <c r="I346" s="14">
        <f>Tavola1!L346/Tavola1!D346</f>
        <v>2.6011274849174166E-2</v>
      </c>
    </row>
    <row r="347" spans="1:9" x14ac:dyDescent="0.2">
      <c r="A347" s="4">
        <v>44235</v>
      </c>
      <c r="B347" s="14">
        <f>Tavola1!D347/Tavola1!B347</f>
        <v>7.1589972605363497E-2</v>
      </c>
      <c r="C347" s="14">
        <f>Tavola1!D347/Tavola1!C347</f>
        <v>0.13809504826890187</v>
      </c>
      <c r="D347" s="14">
        <f>Tavola1!F347/Tavola1!D347</f>
        <v>9.6668356426720739E-3</v>
      </c>
      <c r="E347" s="14">
        <f>Tavola1!G347/Tavola1!D347</f>
        <v>8.3924749352258642E-3</v>
      </c>
      <c r="F347" s="30">
        <f>Tavola1!H347/Tavola1!D347</f>
        <v>1.2743607074462092E-3</v>
      </c>
      <c r="G347" s="14">
        <f>Tavola1!J347/Tavola1!D347</f>
        <v>0.26444040779542638</v>
      </c>
      <c r="H347" s="14">
        <f>Tavola1!K347/Tavola1!D347</f>
        <v>0.69981412639405205</v>
      </c>
      <c r="I347" s="14">
        <f>Tavola1!L347/Tavola1!D347</f>
        <v>2.60786301678495E-2</v>
      </c>
    </row>
    <row r="348" spans="1:9" x14ac:dyDescent="0.2">
      <c r="A348" s="4">
        <v>44236</v>
      </c>
      <c r="B348" s="14">
        <f>Tavola1!D348/Tavola1!B348</f>
        <v>7.1177563533413465E-2</v>
      </c>
      <c r="C348" s="14">
        <f>Tavola1!D348/Tavola1!C348</f>
        <v>0.13809071996239586</v>
      </c>
      <c r="D348" s="14">
        <f>Tavola1!F348/Tavola1!D348</f>
        <v>9.3643189331540314E-3</v>
      </c>
      <c r="E348" s="14">
        <f>Tavola1!G348/Tavola1!D348</f>
        <v>8.1316187594553703E-3</v>
      </c>
      <c r="F348" s="30">
        <f>Tavola1!H348/Tavola1!D348</f>
        <v>1.2327001736986609E-3</v>
      </c>
      <c r="G348" s="14">
        <f>Tavola1!J348/Tavola1!D348</f>
        <v>0.26043592760688072</v>
      </c>
      <c r="H348" s="14">
        <f>Tavola1!K348/Tavola1!D348</f>
        <v>0.70408892250798449</v>
      </c>
      <c r="I348" s="14">
        <f>Tavola1!L348/Tavola1!D348</f>
        <v>2.6110830951980725E-2</v>
      </c>
    </row>
    <row r="349" spans="1:9" x14ac:dyDescent="0.2">
      <c r="A349" s="4">
        <v>44237</v>
      </c>
      <c r="B349" s="14">
        <f>Tavola1!D349/Tavola1!B349</f>
        <v>7.0735546940673175E-2</v>
      </c>
      <c r="C349" s="14">
        <f>Tavola1!D349/Tavola1!C349</f>
        <v>0.13803318276497387</v>
      </c>
      <c r="D349" s="14">
        <f>Tavola1!F349/Tavola1!D349</f>
        <v>8.9077235120686403E-3</v>
      </c>
      <c r="E349" s="14">
        <f>Tavola1!G349/Tavola1!D349</f>
        <v>7.7228150636714041E-3</v>
      </c>
      <c r="F349" s="30">
        <f>Tavola1!H349/Tavola1!D349</f>
        <v>1.184908448397237E-3</v>
      </c>
      <c r="G349" s="14">
        <f>Tavola1!J349/Tavola1!D349</f>
        <v>0.25307553442856046</v>
      </c>
      <c r="H349" s="14">
        <f>Tavola1!K349/Tavola1!D349</f>
        <v>0.71183026534979199</v>
      </c>
      <c r="I349" s="14">
        <f>Tavola1!L349/Tavola1!D349</f>
        <v>2.6186476709578941E-2</v>
      </c>
    </row>
    <row r="350" spans="1:9" x14ac:dyDescent="0.2">
      <c r="A350" s="4">
        <v>44238</v>
      </c>
      <c r="B350" s="14">
        <f>Tavola1!D350/Tavola1!B350</f>
        <v>7.0360875663150191E-2</v>
      </c>
      <c r="C350" s="14">
        <f>Tavola1!D350/Tavola1!C350</f>
        <v>0.13798510425585855</v>
      </c>
      <c r="D350" s="14">
        <f>Tavola1!F350/Tavola1!D350</f>
        <v>8.5695862886619387E-3</v>
      </c>
      <c r="E350" s="14">
        <f>Tavola1!G350/Tavola1!D350</f>
        <v>7.4255881190590095E-3</v>
      </c>
      <c r="F350" s="30">
        <f>Tavola1!H350/Tavola1!D350</f>
        <v>1.1439981696029287E-3</v>
      </c>
      <c r="G350" s="14">
        <f>Tavola1!J350/Tavola1!D350</f>
        <v>0.24557134041918866</v>
      </c>
      <c r="H350" s="14">
        <f>Tavola1!K350/Tavola1!D350</f>
        <v>0.71963031525816223</v>
      </c>
      <c r="I350" s="14">
        <f>Tavola1!L350/Tavola1!D350</f>
        <v>2.6228758033987144E-2</v>
      </c>
    </row>
    <row r="351" spans="1:9" x14ac:dyDescent="0.2">
      <c r="A351" s="4">
        <v>44239</v>
      </c>
      <c r="B351" s="14">
        <f>Tavola1!D351/Tavola1!B351</f>
        <v>6.9813976688474388E-2</v>
      </c>
      <c r="C351" s="14">
        <f>Tavola1!D351/Tavola1!C351</f>
        <v>0.1377053610338797</v>
      </c>
      <c r="D351" s="14">
        <f>Tavola1!F351/Tavola1!D351</f>
        <v>8.4575945606058505E-3</v>
      </c>
      <c r="E351" s="14">
        <f>Tavola1!G351/Tavola1!D351</f>
        <v>7.2898384488882129E-3</v>
      </c>
      <c r="F351" s="30">
        <f>Tavola1!H351/Tavola1!D351</f>
        <v>1.167756111717638E-3</v>
      </c>
      <c r="G351" s="14">
        <f>Tavola1!J351/Tavola1!D351</f>
        <v>0.23550669559569382</v>
      </c>
      <c r="H351" s="14">
        <f>Tavola1!K351/Tavola1!D351</f>
        <v>0.72975083263083707</v>
      </c>
      <c r="I351" s="14">
        <f>Tavola1!L351/Tavola1!D351</f>
        <v>2.6284877212863284E-2</v>
      </c>
    </row>
    <row r="352" spans="1:9" x14ac:dyDescent="0.2">
      <c r="A352" s="4">
        <v>44240</v>
      </c>
      <c r="B352" s="14">
        <f>Tavola1!D352/Tavola1!B352</f>
        <v>6.9315874058069493E-2</v>
      </c>
      <c r="C352" s="14">
        <f>Tavola1!D352/Tavola1!C352</f>
        <v>0.13755530051664319</v>
      </c>
      <c r="D352" s="14">
        <f>Tavola1!F352/Tavola1!D352</f>
        <v>8.3364884865590478E-3</v>
      </c>
      <c r="E352" s="14">
        <f>Tavola1!G352/Tavola1!D352</f>
        <v>7.1799814132791793E-3</v>
      </c>
      <c r="F352" s="30">
        <f>Tavola1!H352/Tavola1!D352</f>
        <v>1.1565070732798678E-3</v>
      </c>
      <c r="G352" s="14">
        <f>Tavola1!J352/Tavola1!D352</f>
        <v>0.23239596599318488</v>
      </c>
      <c r="H352" s="14">
        <f>Tavola1!K352/Tavola1!D352</f>
        <v>0.73294324166179048</v>
      </c>
      <c r="I352" s="14">
        <f>Tavola1!L352/Tavola1!D352</f>
        <v>2.6324303858465563E-2</v>
      </c>
    </row>
    <row r="353" spans="1:9" x14ac:dyDescent="0.2">
      <c r="A353" s="4">
        <v>44241</v>
      </c>
      <c r="B353" s="14">
        <f>Tavola1!D353/Tavola1!B353</f>
        <v>6.8887511869700588E-2</v>
      </c>
      <c r="C353" s="14">
        <f>Tavola1!D353/Tavola1!C353</f>
        <v>0.13753014935964458</v>
      </c>
      <c r="D353" s="14">
        <f>Tavola1!F353/Tavola1!D353</f>
        <v>8.1993083763311006E-3</v>
      </c>
      <c r="E353" s="14">
        <f>Tavola1!G353/Tavola1!D353</f>
        <v>7.0671862992644635E-3</v>
      </c>
      <c r="F353" s="30">
        <f>Tavola1!H353/Tavola1!D353</f>
        <v>1.1321220770666373E-3</v>
      </c>
      <c r="G353" s="14">
        <f>Tavola1!J353/Tavola1!D353</f>
        <v>0.2310283785267318</v>
      </c>
      <c r="H353" s="14">
        <f>Tavola1!K353/Tavola1!D353</f>
        <v>0.73436985399055876</v>
      </c>
      <c r="I353" s="14">
        <f>Tavola1!L353/Tavola1!D353</f>
        <v>2.6402459106378309E-2</v>
      </c>
    </row>
    <row r="354" spans="1:9" x14ac:dyDescent="0.2">
      <c r="A354" s="4">
        <v>44242</v>
      </c>
      <c r="B354" s="14">
        <f>Tavola1!D354/Tavola1!B354</f>
        <v>6.844153495402279E-2</v>
      </c>
      <c r="C354" s="14">
        <f>Tavola1!D354/Tavola1!C354</f>
        <v>0.13732303006373739</v>
      </c>
      <c r="D354" s="14">
        <f>Tavola1!F354/Tavola1!D354</f>
        <v>8.2149018319231087E-3</v>
      </c>
      <c r="E354" s="14">
        <f>Tavola1!G354/Tavola1!D354</f>
        <v>7.0853528300336812E-3</v>
      </c>
      <c r="F354" s="30">
        <f>Tavola1!H354/Tavola1!D354</f>
        <v>1.1295490018894275E-3</v>
      </c>
      <c r="G354" s="14">
        <f>Tavola1!J354/Tavola1!D354</f>
        <v>0.22829896766066979</v>
      </c>
      <c r="H354" s="14">
        <f>Tavola1!K354/Tavola1!D354</f>
        <v>0.73699991785098173</v>
      </c>
      <c r="I354" s="14">
        <f>Tavola1!L354/Tavola1!D354</f>
        <v>2.6486212656425423E-2</v>
      </c>
    </row>
    <row r="355" spans="1:9" x14ac:dyDescent="0.2">
      <c r="A355" s="4">
        <v>44243</v>
      </c>
      <c r="B355" s="14">
        <f>Tavola1!D355/Tavola1!B355</f>
        <v>6.8005725978195666E-2</v>
      </c>
      <c r="C355" s="14">
        <f>Tavola1!D355/Tavola1!C355</f>
        <v>0.13718040549765195</v>
      </c>
      <c r="D355" s="14">
        <f>Tavola1!F355/Tavola1!D355</f>
        <v>7.9276896544672494E-3</v>
      </c>
      <c r="E355" s="14">
        <f>Tavola1!G355/Tavola1!D355</f>
        <v>6.8506690479274166E-3</v>
      </c>
      <c r="F355" s="30">
        <f>Tavola1!H355/Tavola1!D355</f>
        <v>1.0770206065398326E-3</v>
      </c>
      <c r="G355" s="14">
        <f>Tavola1!J355/Tavola1!D355</f>
        <v>0.22710819967144055</v>
      </c>
      <c r="H355" s="14">
        <f>Tavola1!K355/Tavola1!D355</f>
        <v>0.73844077409151954</v>
      </c>
      <c r="I355" s="14">
        <f>Tavola1!L355/Tavola1!D355</f>
        <v>2.6523336582572717E-2</v>
      </c>
    </row>
    <row r="356" spans="1:9" x14ac:dyDescent="0.2">
      <c r="A356" s="4">
        <v>44244</v>
      </c>
      <c r="B356" s="14">
        <f>Tavola1!D356/Tavola1!B356</f>
        <v>6.7485717429779268E-2</v>
      </c>
      <c r="C356" s="14">
        <f>Tavola1!D356/Tavola1!C356</f>
        <v>0.13691003851917447</v>
      </c>
      <c r="D356" s="14">
        <f>Tavola1!F356/Tavola1!D356</f>
        <v>7.575500220810545E-3</v>
      </c>
      <c r="E356" s="14">
        <f>Tavola1!G356/Tavola1!D356</f>
        <v>6.5291979481604786E-3</v>
      </c>
      <c r="F356" s="30">
        <f>Tavola1!H356/Tavola1!D356</f>
        <v>1.0463022726500662E-3</v>
      </c>
      <c r="G356" s="14">
        <f>Tavola1!J356/Tavola1!D356</f>
        <v>0.22108231137683867</v>
      </c>
      <c r="H356" s="14">
        <f>Tavola1!K356/Tavola1!D356</f>
        <v>0.74474301049699354</v>
      </c>
      <c r="I356" s="14">
        <f>Tavola1!L356/Tavola1!D356</f>
        <v>2.6599177905357204E-2</v>
      </c>
    </row>
    <row r="357" spans="1:9" x14ac:dyDescent="0.2">
      <c r="A357" s="4">
        <v>44245</v>
      </c>
      <c r="B357" s="14">
        <f>Tavola1!D357/Tavola1!B357</f>
        <v>6.6945361994129898E-2</v>
      </c>
      <c r="C357" s="14">
        <f>Tavola1!D357/Tavola1!C357</f>
        <v>0.13663462348100217</v>
      </c>
      <c r="D357" s="14">
        <f>Tavola1!F357/Tavola1!D357</f>
        <v>7.2799918734974432E-3</v>
      </c>
      <c r="E357" s="14">
        <f>Tavola1!G357/Tavola1!D357</f>
        <v>6.2980394812582538E-3</v>
      </c>
      <c r="F357" s="30">
        <f>Tavola1!H357/Tavola1!D357</f>
        <v>9.8195239223919004E-4</v>
      </c>
      <c r="G357" s="14">
        <f>Tavola1!J357/Tavola1!D357</f>
        <v>0.21622591677106964</v>
      </c>
      <c r="H357" s="14">
        <f>Tavola1!K357/Tavola1!D357</f>
        <v>0.74980530254291811</v>
      </c>
      <c r="I357" s="14">
        <f>Tavola1!L357/Tavola1!D357</f>
        <v>2.6688788812514814E-2</v>
      </c>
    </row>
    <row r="358" spans="1:9" x14ac:dyDescent="0.2">
      <c r="A358" s="4">
        <v>44246</v>
      </c>
      <c r="B358" s="14">
        <f>Tavola1!D358/Tavola1!B358</f>
        <v>6.6445786375708846E-2</v>
      </c>
      <c r="C358" s="14">
        <f>Tavola1!D358/Tavola1!C358</f>
        <v>0.13635576882354999</v>
      </c>
      <c r="D358" s="14">
        <f>Tavola1!F358/Tavola1!D358</f>
        <v>6.9815333715944772E-3</v>
      </c>
      <c r="E358" s="14">
        <f>Tavola1!G358/Tavola1!D358</f>
        <v>5.9687383950575608E-3</v>
      </c>
      <c r="F358" s="30">
        <f>Tavola1!H358/Tavola1!D358</f>
        <v>1.0127949765369165E-3</v>
      </c>
      <c r="G358" s="14">
        <f>Tavola1!J358/Tavola1!D358</f>
        <v>0.20617129739036494</v>
      </c>
      <c r="H358" s="14">
        <f>Tavola1!K358/Tavola1!D358</f>
        <v>0.76008912595793521</v>
      </c>
      <c r="I358" s="14">
        <f>Tavola1!L358/Tavola1!D358</f>
        <v>2.675804328010533E-2</v>
      </c>
    </row>
    <row r="359" spans="1:9" x14ac:dyDescent="0.2">
      <c r="A359" s="4">
        <v>44247</v>
      </c>
      <c r="B359" s="14">
        <f>Tavola1!D359/Tavola1!B359</f>
        <v>6.5968644037318849E-2</v>
      </c>
      <c r="C359" s="14">
        <f>Tavola1!D359/Tavola1!C359</f>
        <v>0.13621590797617444</v>
      </c>
      <c r="D359" s="14">
        <f>Tavola1!F359/Tavola1!D359</f>
        <v>6.7775392215589014E-3</v>
      </c>
      <c r="E359" s="14">
        <f>Tavola1!G359/Tavola1!D359</f>
        <v>5.8016274170643225E-3</v>
      </c>
      <c r="F359" s="30">
        <f>Tavola1!H359/Tavola1!D359</f>
        <v>9.7591180449457869E-4</v>
      </c>
      <c r="G359" s="14">
        <f>Tavola1!J359/Tavola1!D359</f>
        <v>0.19450258784888846</v>
      </c>
      <c r="H359" s="14">
        <f>Tavola1!K359/Tavola1!D359</f>
        <v>0.77192604607649806</v>
      </c>
      <c r="I359" s="14">
        <f>Tavola1!L359/Tavola1!D359</f>
        <v>2.6793826853054602E-2</v>
      </c>
    </row>
    <row r="360" spans="1:9" x14ac:dyDescent="0.2">
      <c r="A360" s="4">
        <v>44248</v>
      </c>
      <c r="B360" s="14">
        <f>Tavola1!D360/Tavola1!B360</f>
        <v>6.5571418448986632E-2</v>
      </c>
      <c r="C360" s="14">
        <f>Tavola1!D360/Tavola1!C360</f>
        <v>0.13601088890450938</v>
      </c>
      <c r="D360" s="14">
        <f>Tavola1!F360/Tavola1!D360</f>
        <v>6.638029397946171E-3</v>
      </c>
      <c r="E360" s="14">
        <f>Tavola1!G360/Tavola1!D360</f>
        <v>5.6782334384858045E-3</v>
      </c>
      <c r="F360" s="30">
        <f>Tavola1!H360/Tavola1!D360</f>
        <v>9.5979595946036646E-4</v>
      </c>
      <c r="G360" s="14">
        <f>Tavola1!J360/Tavola1!D360</f>
        <v>0.18921404121081953</v>
      </c>
      <c r="H360" s="14">
        <f>Tavola1!K360/Tavola1!D360</f>
        <v>0.77730720182562585</v>
      </c>
      <c r="I360" s="14">
        <f>Tavola1!L360/Tavola1!D360</f>
        <v>2.684072756560843E-2</v>
      </c>
    </row>
    <row r="361" spans="1:9" x14ac:dyDescent="0.2">
      <c r="A361" s="4">
        <v>44249</v>
      </c>
      <c r="B361" s="14">
        <f>Tavola1!D361/Tavola1!B361</f>
        <v>6.5220057998801262E-2</v>
      </c>
      <c r="C361" s="14">
        <f>Tavola1!D361/Tavola1!C361</f>
        <v>0.13583914096986394</v>
      </c>
      <c r="D361" s="14">
        <f>Tavola1!F361/Tavola1!D361</f>
        <v>6.5929505629108041E-3</v>
      </c>
      <c r="E361" s="14">
        <f>Tavola1!G361/Tavola1!D361</f>
        <v>5.642494745719602E-3</v>
      </c>
      <c r="F361" s="30">
        <f>Tavola1!H361/Tavola1!D361</f>
        <v>9.504558171912023E-4</v>
      </c>
      <c r="G361" s="14">
        <f>Tavola1!J361/Tavola1!D361</f>
        <v>0.18997068312338522</v>
      </c>
      <c r="H361" s="14">
        <f>Tavola1!K361/Tavola1!D361</f>
        <v>0.77654248269768811</v>
      </c>
      <c r="I361" s="14">
        <f>Tavola1!L361/Tavola1!D361</f>
        <v>2.689388361601585E-2</v>
      </c>
    </row>
    <row r="362" spans="1:9" x14ac:dyDescent="0.2">
      <c r="A362" s="4">
        <v>44250</v>
      </c>
      <c r="B362" s="14">
        <f>Tavola1!D362/Tavola1!B362</f>
        <v>6.4706146509631607E-2</v>
      </c>
      <c r="C362" s="14">
        <f>Tavola1!D362/Tavola1!C362</f>
        <v>0.13563350515230643</v>
      </c>
      <c r="D362" s="14">
        <f>Tavola1!F362/Tavola1!D362</f>
        <v>6.3595232693154672E-3</v>
      </c>
      <c r="E362" s="14">
        <f>Tavola1!G362/Tavola1!D362</f>
        <v>5.4586464158447555E-3</v>
      </c>
      <c r="F362" s="30">
        <f>Tavola1!H362/Tavola1!D362</f>
        <v>9.0087685347071153E-4</v>
      </c>
      <c r="G362" s="14">
        <f>Tavola1!J362/Tavola1!D362</f>
        <v>0.18487327665594511</v>
      </c>
      <c r="H362" s="14">
        <f>Tavola1!K362/Tavola1!D362</f>
        <v>0.78181429925127122</v>
      </c>
      <c r="I362" s="14">
        <f>Tavola1!L362/Tavola1!D362</f>
        <v>2.6952900823468174E-2</v>
      </c>
    </row>
    <row r="363" spans="1:9" x14ac:dyDescent="0.2">
      <c r="A363" s="4">
        <v>44251</v>
      </c>
      <c r="B363" s="14">
        <f>Tavola1!D363/Tavola1!B363</f>
        <v>6.420714869985604E-2</v>
      </c>
      <c r="C363" s="14">
        <f>Tavola1!D363/Tavola1!C363</f>
        <v>0.13550068112526217</v>
      </c>
      <c r="D363" s="14">
        <f>Tavola1!F363/Tavola1!D363</f>
        <v>6.2900609058751562E-3</v>
      </c>
      <c r="E363" s="14">
        <f>Tavola1!G363/Tavola1!D363</f>
        <v>5.4256762147929464E-3</v>
      </c>
      <c r="F363" s="30">
        <f>Tavola1!H363/Tavola1!D363</f>
        <v>8.6438469108220963E-4</v>
      </c>
      <c r="G363" s="14">
        <f>Tavola1!J363/Tavola1!D363</f>
        <v>0.1778238782946355</v>
      </c>
      <c r="H363" s="14">
        <f>Tavola1!K363/Tavola1!D363</f>
        <v>0.78889066198569113</v>
      </c>
      <c r="I363" s="14">
        <f>Tavola1!L363/Tavola1!D363</f>
        <v>2.6995398813798241E-2</v>
      </c>
    </row>
    <row r="364" spans="1:9" x14ac:dyDescent="0.2">
      <c r="A364" s="4">
        <v>44252</v>
      </c>
      <c r="B364" s="14">
        <f>Tavola1!D364/Tavola1!B364</f>
        <v>6.3783002040512043E-2</v>
      </c>
      <c r="C364" s="14">
        <f>Tavola1!D364/Tavola1!C364</f>
        <v>0.13539376616110718</v>
      </c>
      <c r="D364" s="14">
        <f>Tavola1!F364/Tavola1!D364</f>
        <v>6.15857333006642E-3</v>
      </c>
      <c r="E364" s="14">
        <f>Tavola1!G364/Tavola1!D364</f>
        <v>5.2910753663688919E-3</v>
      </c>
      <c r="F364" s="30">
        <f>Tavola1!H364/Tavola1!D364</f>
        <v>8.6749796369752798E-4</v>
      </c>
      <c r="G364" s="14">
        <f>Tavola1!J364/Tavola1!D364</f>
        <v>0.17281089206603581</v>
      </c>
      <c r="H364" s="14">
        <f>Tavola1!K364/Tavola1!D364</f>
        <v>0.79404538802323044</v>
      </c>
      <c r="I364" s="14">
        <f>Tavola1!L364/Tavola1!D364</f>
        <v>2.6985146580667377E-2</v>
      </c>
    </row>
    <row r="365" spans="1:9" x14ac:dyDescent="0.2">
      <c r="A365" s="4">
        <v>44253</v>
      </c>
      <c r="B365" s="14">
        <f>Tavola1!D365/Tavola1!B365</f>
        <v>6.3369498012844708E-2</v>
      </c>
      <c r="C365" s="14">
        <f>Tavola1!D365/Tavola1!C365</f>
        <v>0.1353060311855378</v>
      </c>
      <c r="D365" s="14">
        <f>Tavola1!F365/Tavola1!D365</f>
        <v>5.9899595611760904E-3</v>
      </c>
      <c r="E365" s="14">
        <f>Tavola1!G365/Tavola1!D365</f>
        <v>5.1191724884059979E-3</v>
      </c>
      <c r="F365" s="30">
        <f>Tavola1!H365/Tavola1!D365</f>
        <v>8.707870727700924E-4</v>
      </c>
      <c r="G365" s="14">
        <f>Tavola1!J365/Tavola1!D365</f>
        <v>0.16946703873023411</v>
      </c>
      <c r="H365" s="14">
        <f>Tavola1!K365/Tavola1!D365</f>
        <v>0.79752221496566333</v>
      </c>
      <c r="I365" s="14">
        <f>Tavola1!L365/Tavola1!D365</f>
        <v>2.7020786742926503E-2</v>
      </c>
    </row>
    <row r="366" spans="1:9" x14ac:dyDescent="0.2">
      <c r="A366" s="4">
        <v>44254</v>
      </c>
      <c r="B366" s="14">
        <f>Tavola1!D366/Tavola1!B366</f>
        <v>6.2904201002298557E-2</v>
      </c>
      <c r="C366" s="14">
        <f>Tavola1!D366/Tavola1!C366</f>
        <v>0.13516455588217521</v>
      </c>
      <c r="D366" s="14">
        <f>Tavola1!F366/Tavola1!D366</f>
        <v>5.7065842674468292E-3</v>
      </c>
      <c r="E366" s="14">
        <f>Tavola1!G366/Tavola1!D366</f>
        <v>4.8256138851451302E-3</v>
      </c>
      <c r="F366" s="30">
        <f>Tavola1!H366/Tavola1!D366</f>
        <v>8.8097038230169954E-4</v>
      </c>
      <c r="G366" s="14">
        <f>Tavola1!J366/Tavola1!D366</f>
        <v>0.16372242858551658</v>
      </c>
      <c r="H366" s="14">
        <f>Tavola1!K366/Tavola1!D366</f>
        <v>0.80350415831169253</v>
      </c>
      <c r="I366" s="14">
        <f>Tavola1!L366/Tavola1!D366</f>
        <v>2.7066828835344007E-2</v>
      </c>
    </row>
    <row r="367" spans="1:9" x14ac:dyDescent="0.2">
      <c r="A367" s="4">
        <v>44255</v>
      </c>
      <c r="B367" s="14">
        <f>Tavola1!D367/Tavola1!B367</f>
        <v>6.2451286048324242E-2</v>
      </c>
      <c r="C367" s="14">
        <f>Tavola1!D367/Tavola1!C367</f>
        <v>0.13498414428698841</v>
      </c>
      <c r="D367" s="14">
        <f>Tavola1!F367/Tavola1!D367</f>
        <v>5.6240905098388812E-3</v>
      </c>
      <c r="E367" s="14">
        <f>Tavola1!G367/Tavola1!D367</f>
        <v>4.7522909319734135E-3</v>
      </c>
      <c r="F367" s="30">
        <f>Tavola1!H367/Tavola1!D367</f>
        <v>8.7179957786546753E-4</v>
      </c>
      <c r="G367" s="14">
        <f>Tavola1!J367/Tavola1!D367</f>
        <v>0.16468490672400005</v>
      </c>
      <c r="H367" s="14">
        <f>Tavola1!K367/Tavola1!D367</f>
        <v>0.80256689259167002</v>
      </c>
      <c r="I367" s="14">
        <f>Tavola1!L367/Tavola1!D367</f>
        <v>2.7124110174491012E-2</v>
      </c>
    </row>
    <row r="368" spans="1:9" x14ac:dyDescent="0.2">
      <c r="A368" s="4">
        <v>44256</v>
      </c>
      <c r="B368" s="14">
        <f>Tavola1!D368/Tavola1!B368</f>
        <v>6.2116429949149572E-2</v>
      </c>
      <c r="C368" s="14">
        <f>Tavola1!D368/Tavola1!C368</f>
        <v>0.13482041388059307</v>
      </c>
      <c r="D368" s="14">
        <f>Tavola1!F368/Tavola1!D368</f>
        <v>5.6065239551478085E-3</v>
      </c>
      <c r="E368" s="14">
        <f>Tavola1!G368/Tavola1!D368</f>
        <v>4.7439818082019919E-3</v>
      </c>
      <c r="F368" s="30">
        <f>Tavola1!H368/Tavola1!D368</f>
        <v>8.6254214694581662E-4</v>
      </c>
      <c r="G368" s="14">
        <f>Tavola1!J368/Tavola1!D368</f>
        <v>0.16547086959930996</v>
      </c>
      <c r="H368" s="14">
        <f>Tavola1!K368/Tavola1!D368</f>
        <v>0.80176559763715727</v>
      </c>
      <c r="I368" s="14">
        <f>Tavola1!L368/Tavola1!D368</f>
        <v>2.7157008808384956E-2</v>
      </c>
    </row>
    <row r="369" spans="1:9" x14ac:dyDescent="0.2">
      <c r="A369" s="4">
        <v>44257</v>
      </c>
      <c r="B369" s="14">
        <f>Tavola1!D369/Tavola1!B369</f>
        <v>6.1726246855960704E-2</v>
      </c>
      <c r="C369" s="14">
        <f>Tavola1!D369/Tavola1!C369</f>
        <v>0.13477631021312103</v>
      </c>
      <c r="D369" s="14">
        <f>Tavola1!F369/Tavola1!D369</f>
        <v>5.5272717803153603E-3</v>
      </c>
      <c r="E369" s="14">
        <f>Tavola1!G369/Tavola1!D369</f>
        <v>4.7265009570187887E-3</v>
      </c>
      <c r="F369" s="30">
        <f>Tavola1!H369/Tavola1!D369</f>
        <v>8.0077082329657167E-4</v>
      </c>
      <c r="G369" s="14">
        <f>Tavola1!J369/Tavola1!D369</f>
        <v>0.16197705759039596</v>
      </c>
      <c r="H369" s="14">
        <f>Tavola1!K369/Tavola1!D369</f>
        <v>0.80534758661996586</v>
      </c>
      <c r="I369" s="14">
        <f>Tavola1!L369/Tavola1!D369</f>
        <v>2.7148084009322795E-2</v>
      </c>
    </row>
    <row r="370" spans="1:9" x14ac:dyDescent="0.2">
      <c r="A370" s="4">
        <v>44258</v>
      </c>
      <c r="B370" s="14">
        <f>Tavola1!D370/Tavola1!B370</f>
        <v>6.1322559983450098E-2</v>
      </c>
      <c r="C370" s="14">
        <f>Tavola1!D370/Tavola1!C370</f>
        <v>0.13466671209694822</v>
      </c>
      <c r="D370" s="14">
        <f>Tavola1!F370/Tavola1!D370</f>
        <v>5.2743916284440865E-3</v>
      </c>
      <c r="E370" s="14">
        <f>Tavola1!G370/Tavola1!D370</f>
        <v>4.515346338741801E-3</v>
      </c>
      <c r="F370" s="30">
        <f>Tavola1!H370/Tavola1!D370</f>
        <v>7.5904528970228557E-4</v>
      </c>
      <c r="G370" s="14">
        <f>Tavola1!J370/Tavola1!D370</f>
        <v>0.15775166892650236</v>
      </c>
      <c r="H370" s="14">
        <f>Tavola1!K370/Tavola1!D370</f>
        <v>0.80981049818023754</v>
      </c>
      <c r="I370" s="14">
        <f>Tavola1!L370/Tavola1!D370</f>
        <v>2.7163441264815982E-2</v>
      </c>
    </row>
    <row r="371" spans="1:9" x14ac:dyDescent="0.2">
      <c r="A371" s="4">
        <v>44259</v>
      </c>
      <c r="B371" s="14">
        <f>Tavola1!D371/Tavola1!B371</f>
        <v>6.0895188917540886E-2</v>
      </c>
      <c r="C371" s="14">
        <f>Tavola1!D371/Tavola1!C371</f>
        <v>0.13462632950255587</v>
      </c>
      <c r="D371" s="14">
        <f>Tavola1!F371/Tavola1!D371</f>
        <v>5.1324813672826933E-3</v>
      </c>
      <c r="E371" s="14">
        <f>Tavola1!G371/Tavola1!D371</f>
        <v>4.369719652749497E-3</v>
      </c>
      <c r="F371" s="30">
        <f>Tavola1!H371/Tavola1!D371</f>
        <v>7.6276171453319632E-4</v>
      </c>
      <c r="G371" s="14">
        <f>Tavola1!J371/Tavola1!D371</f>
        <v>0.1535284193379487</v>
      </c>
      <c r="H371" s="14">
        <f>Tavola1!K371/Tavola1!D371</f>
        <v>0.81418348944092156</v>
      </c>
      <c r="I371" s="14">
        <f>Tavola1!L371/Tavola1!D371</f>
        <v>2.7155609853847098E-2</v>
      </c>
    </row>
    <row r="372" spans="1:9" x14ac:dyDescent="0.2">
      <c r="A372" s="4">
        <v>44260</v>
      </c>
      <c r="B372" s="14">
        <f>Tavola1!D372/Tavola1!B372</f>
        <v>6.0547478397633338E-2</v>
      </c>
      <c r="C372" s="14">
        <f>Tavola1!D372/Tavola1!C372</f>
        <v>0.13457101911407846</v>
      </c>
      <c r="D372" s="14">
        <f>Tavola1!F372/Tavola1!D372</f>
        <v>5.0895503156809692E-3</v>
      </c>
      <c r="E372" s="14">
        <f>Tavola1!G372/Tavola1!D372</f>
        <v>4.3164540651977838E-3</v>
      </c>
      <c r="F372" s="30">
        <f>Tavola1!H372/Tavola1!D372</f>
        <v>7.7309625048318511E-4</v>
      </c>
      <c r="G372" s="14">
        <f>Tavola1!J372/Tavola1!D372</f>
        <v>0.14101275608813296</v>
      </c>
      <c r="H372" s="14">
        <f>Tavola1!K372/Tavola1!D372</f>
        <v>0.82675557273547229</v>
      </c>
      <c r="I372" s="14">
        <f>Tavola1!L372/Tavola1!D372</f>
        <v>2.7142120860713825E-2</v>
      </c>
    </row>
    <row r="373" spans="1:9" x14ac:dyDescent="0.2">
      <c r="A373" s="4">
        <v>44261</v>
      </c>
      <c r="B373" s="14">
        <f>Tavola1!D373/Tavola1!B373</f>
        <v>6.0162697058201188E-2</v>
      </c>
      <c r="C373" s="14">
        <f>Tavola1!D373/Tavola1!C373</f>
        <v>0.13454593811363508</v>
      </c>
      <c r="D373" s="14">
        <f>Tavola1!F373/Tavola1!D373</f>
        <v>5.0252868841937724E-3</v>
      </c>
      <c r="E373" s="14">
        <f>Tavola1!G373/Tavola1!D373</f>
        <v>4.2487099838266632E-3</v>
      </c>
      <c r="F373" s="30">
        <f>Tavola1!H373/Tavola1!D373</f>
        <v>7.7657690036710906E-4</v>
      </c>
      <c r="G373" s="14">
        <f>Tavola1!J373/Tavola1!D373</f>
        <v>0.12158241983929351</v>
      </c>
      <c r="H373" s="14">
        <f>Tavola1!K373/Tavola1!D373</f>
        <v>0.84628911765460935</v>
      </c>
      <c r="I373" s="14">
        <f>Tavola1!L373/Tavola1!D373</f>
        <v>2.7103175621903321E-2</v>
      </c>
    </row>
    <row r="374" spans="1:9" x14ac:dyDescent="0.2">
      <c r="A374" s="4">
        <v>44262</v>
      </c>
      <c r="B374" s="14">
        <f>Tavola1!D374/Tavola1!B374</f>
        <v>5.9873238169438188E-2</v>
      </c>
      <c r="C374" s="14">
        <f>Tavola1!D374/Tavola1!C374</f>
        <v>0.13452117881937425</v>
      </c>
      <c r="D374" s="14">
        <f>Tavola1!F374/Tavola1!D374</f>
        <v>4.9875949561347414E-3</v>
      </c>
      <c r="E374" s="14">
        <f>Tavola1!G374/Tavola1!D374</f>
        <v>4.20108959766734E-3</v>
      </c>
      <c r="F374" s="30">
        <f>Tavola1!H374/Tavola1!D374</f>
        <v>7.8650535846740155E-4</v>
      </c>
      <c r="G374" s="14">
        <f>Tavola1!J374/Tavola1!D374</f>
        <v>0.10192597897536895</v>
      </c>
      <c r="H374" s="14">
        <f>Tavola1!K374/Tavola1!D374</f>
        <v>0.86600634319768777</v>
      </c>
      <c r="I374" s="14">
        <f>Tavola1!L374/Tavola1!D374</f>
        <v>2.7080082870808504E-2</v>
      </c>
    </row>
    <row r="375" spans="1:9" x14ac:dyDescent="0.2">
      <c r="A375" s="4">
        <v>44263</v>
      </c>
      <c r="B375" s="14">
        <f>Tavola1!D375/Tavola1!B375</f>
        <v>5.963215757486847E-2</v>
      </c>
      <c r="C375" s="14">
        <f>Tavola1!D375/Tavola1!C375</f>
        <v>0.13447003620937159</v>
      </c>
      <c r="D375" s="14">
        <f>Tavola1!F375/Tavola1!D375</f>
        <v>5.0285845394925531E-3</v>
      </c>
      <c r="E375" s="14">
        <f>Tavola1!G375/Tavola1!D375</f>
        <v>4.2637808072503395E-3</v>
      </c>
      <c r="F375" s="30">
        <f>Tavola1!H375/Tavola1!D375</f>
        <v>7.6480373224221336E-4</v>
      </c>
      <c r="G375" s="14">
        <f>Tavola1!J375/Tavola1!D375</f>
        <v>9.3114854400489472E-2</v>
      </c>
      <c r="H375" s="14">
        <f>Tavola1!K375/Tavola1!D375</f>
        <v>0.87474426875203148</v>
      </c>
      <c r="I375" s="14">
        <f>Tavola1!L375/Tavola1!D375</f>
        <v>2.7112292307986462E-2</v>
      </c>
    </row>
    <row r="376" spans="1:9" x14ac:dyDescent="0.2">
      <c r="A376" s="4">
        <v>44264</v>
      </c>
      <c r="B376" s="14">
        <f>Tavola1!D376/Tavola1!B376</f>
        <v>5.9343117975993426E-2</v>
      </c>
      <c r="C376" s="14">
        <f>Tavola1!D376/Tavola1!C376</f>
        <v>0.13447024029069846</v>
      </c>
      <c r="D376" s="14">
        <f>Tavola1!F376/Tavola1!D376</f>
        <v>4.9333959796314872E-3</v>
      </c>
      <c r="E376" s="14">
        <f>Tavola1!G376/Tavola1!D376</f>
        <v>4.2222758384233448E-3</v>
      </c>
      <c r="F376" s="30">
        <f>Tavola1!H376/Tavola1!D376</f>
        <v>7.1112014120814227E-4</v>
      </c>
      <c r="G376" s="14">
        <f>Tavola1!J376/Tavola1!D376</f>
        <v>8.5239177640350994E-2</v>
      </c>
      <c r="H376" s="14">
        <f>Tavola1!K376/Tavola1!D376</f>
        <v>0.8827032724225069</v>
      </c>
      <c r="I376" s="14">
        <f>Tavola1!L376/Tavola1!D376</f>
        <v>2.7124153957510572E-2</v>
      </c>
    </row>
    <row r="377" spans="1:9" x14ac:dyDescent="0.2">
      <c r="A377" s="4">
        <v>44265</v>
      </c>
      <c r="B377" s="14">
        <f>Tavola1!D377/Tavola1!B377</f>
        <v>5.9070946898395343E-2</v>
      </c>
      <c r="C377" s="14">
        <f>Tavola1!D377/Tavola1!C377</f>
        <v>0.13447634786201199</v>
      </c>
      <c r="D377" s="14">
        <f>Tavola1!F377/Tavola1!D377</f>
        <v>4.8990789731530471E-3</v>
      </c>
      <c r="E377" s="14">
        <f>Tavola1!G377/Tavola1!D377</f>
        <v>4.2163686130233325E-3</v>
      </c>
      <c r="F377" s="30">
        <f>Tavola1!H377/Tavola1!D377</f>
        <v>6.82710360129715E-4</v>
      </c>
      <c r="G377" s="14">
        <f>Tavola1!J377/Tavola1!D377</f>
        <v>8.1583888035500943E-2</v>
      </c>
      <c r="H377" s="14">
        <f>Tavola1!K377/Tavola1!D377</f>
        <v>0.88641722452953042</v>
      </c>
      <c r="I377" s="14">
        <f>Tavola1!L377/Tavola1!D377</f>
        <v>2.709980846181563E-2</v>
      </c>
    </row>
    <row r="378" spans="1:9" x14ac:dyDescent="0.2">
      <c r="A378" s="4">
        <v>44266</v>
      </c>
      <c r="B378" s="14">
        <f>Tavola1!D378/Tavola1!B378</f>
        <v>5.8802844922834337E-2</v>
      </c>
      <c r="C378" s="14">
        <f>Tavola1!D378/Tavola1!C378</f>
        <v>0.13448627032023927</v>
      </c>
      <c r="D378" s="14">
        <f>Tavola1!F378/Tavola1!D378</f>
        <v>4.8531772259465585E-3</v>
      </c>
      <c r="E378" s="14">
        <f>Tavola1!G378/Tavola1!D378</f>
        <v>4.2237119566927899E-3</v>
      </c>
      <c r="F378" s="30">
        <f>Tavola1!H378/Tavola1!D378</f>
        <v>6.2946526925376897E-4</v>
      </c>
      <c r="G378" s="14">
        <f>Tavola1!J378/Tavola1!D378</f>
        <v>8.026311648254808E-2</v>
      </c>
      <c r="H378" s="14">
        <f>Tavola1!K378/Tavola1!D378</f>
        <v>0.88778522645013058</v>
      </c>
      <c r="I378" s="14">
        <f>Tavola1!L378/Tavola1!D378</f>
        <v>2.7098479841374753E-2</v>
      </c>
    </row>
    <row r="379" spans="1:9" x14ac:dyDescent="0.2">
      <c r="A379" s="4">
        <v>44267</v>
      </c>
      <c r="B379" s="14">
        <f>Tavola1!D379/Tavola1!B379</f>
        <v>5.8498195305888685E-2</v>
      </c>
      <c r="C379" s="14">
        <f>Tavola1!D379/Tavola1!C379</f>
        <v>0.13446970335483133</v>
      </c>
      <c r="D379" s="14">
        <f>Tavola1!F379/Tavola1!D379</f>
        <v>4.838790553076267E-3</v>
      </c>
      <c r="E379" s="14">
        <f>Tavola1!G379/Tavola1!D379</f>
        <v>4.2057363485934916E-3</v>
      </c>
      <c r="F379" s="30">
        <f>Tavola1!H379/Tavola1!D379</f>
        <v>6.3305420448277595E-4</v>
      </c>
      <c r="G379" s="14">
        <f>Tavola1!J379/Tavola1!D379</f>
        <v>8.1632653061224483E-2</v>
      </c>
      <c r="H379" s="14">
        <f>Tavola1!K379/Tavola1!D379</f>
        <v>0.88646392217820791</v>
      </c>
      <c r="I379" s="14">
        <f>Tavola1!L379/Tavola1!D379</f>
        <v>2.7064634207491351E-2</v>
      </c>
    </row>
    <row r="380" spans="1:9" x14ac:dyDescent="0.2">
      <c r="A380" s="4">
        <v>44268</v>
      </c>
      <c r="B380" s="14">
        <f>Tavola1!D380/Tavola1!B380</f>
        <v>5.8171177825275124E-2</v>
      </c>
      <c r="C380" s="14">
        <f>Tavola1!D380/Tavola1!C380</f>
        <v>0.13444835084780329</v>
      </c>
      <c r="D380" s="14">
        <f>Tavola1!F380/Tavola1!D380</f>
        <v>4.8878235139892881E-3</v>
      </c>
      <c r="E380" s="14">
        <f>Tavola1!G380/Tavola1!D380</f>
        <v>4.2698228398067341E-3</v>
      </c>
      <c r="F380" s="30">
        <f>Tavola1!H380/Tavola1!D380</f>
        <v>6.180006741825537E-4</v>
      </c>
      <c r="G380" s="14">
        <f>Tavola1!J380/Tavola1!D380</f>
        <v>8.1694695182091714E-2</v>
      </c>
      <c r="H380" s="14">
        <f>Tavola1!K380/Tavola1!D380</f>
        <v>0.88638151241619534</v>
      </c>
      <c r="I380" s="14">
        <f>Tavola1!L380/Tavola1!D380</f>
        <v>2.7035968887723635E-2</v>
      </c>
    </row>
    <row r="381" spans="1:9" x14ac:dyDescent="0.2">
      <c r="A381" s="4">
        <v>44269</v>
      </c>
      <c r="B381" s="14">
        <f>Tavola1!D381/Tavola1!B381</f>
        <v>5.7934856386895765E-2</v>
      </c>
      <c r="C381" s="14">
        <f>Tavola1!D381/Tavola1!C381</f>
        <v>0.13448099953167861</v>
      </c>
      <c r="D381" s="14">
        <f>Tavola1!F381/Tavola1!D381</f>
        <v>4.9189400958913479E-3</v>
      </c>
      <c r="E381" s="14">
        <f>Tavola1!G381/Tavola1!D381</f>
        <v>4.2970766197988897E-3</v>
      </c>
      <c r="F381" s="30">
        <f>Tavola1!H381/Tavola1!D381</f>
        <v>6.218634760924587E-4</v>
      </c>
      <c r="G381" s="14">
        <f>Tavola1!J381/Tavola1!D381</f>
        <v>8.4150565584831499E-2</v>
      </c>
      <c r="H381" s="14">
        <f>Tavola1!K381/Tavola1!D381</f>
        <v>0.8839167449178208</v>
      </c>
      <c r="I381" s="14">
        <f>Tavola1!L381/Tavola1!D381</f>
        <v>2.7013749401456403E-2</v>
      </c>
    </row>
    <row r="382" spans="1:9" x14ac:dyDescent="0.2">
      <c r="A382" s="4">
        <v>44270</v>
      </c>
      <c r="B382" s="14">
        <f>Tavola1!D382/Tavola1!B382</f>
        <v>5.7677450308479442E-2</v>
      </c>
      <c r="C382" s="14">
        <f>Tavola1!D382/Tavola1!C382</f>
        <v>0.13440504129291433</v>
      </c>
      <c r="D382" s="14">
        <f>Tavola1!F382/Tavola1!D382</f>
        <v>5.1137420194632124E-3</v>
      </c>
      <c r="E382" s="14">
        <f>Tavola1!G382/Tavola1!D382</f>
        <v>4.4505051757267712E-3</v>
      </c>
      <c r="F382" s="30">
        <f>Tavola1!H382/Tavola1!D382</f>
        <v>6.6323684373644084E-4</v>
      </c>
      <c r="G382" s="14">
        <f>Tavola1!J382/Tavola1!D382</f>
        <v>8.6350957664414557E-2</v>
      </c>
      <c r="H382" s="14">
        <f>Tavola1!K382/Tavola1!D382</f>
        <v>0.88152234550300623</v>
      </c>
      <c r="I382" s="14">
        <f>Tavola1!L382/Tavola1!D382</f>
        <v>2.7012954813115973E-2</v>
      </c>
    </row>
    <row r="383" spans="1:9" x14ac:dyDescent="0.2">
      <c r="A383" s="4">
        <v>44271</v>
      </c>
      <c r="B383" s="14">
        <f>Tavola1!D383/Tavola1!B383</f>
        <v>5.7387535980618486E-2</v>
      </c>
      <c r="C383" s="14">
        <f>Tavola1!D383/Tavola1!C383</f>
        <v>0.13436993554843576</v>
      </c>
      <c r="D383" s="14">
        <f>Tavola1!F383/Tavola1!D383</f>
        <v>5.1751395682031517E-3</v>
      </c>
      <c r="E383" s="14">
        <f>Tavola1!G383/Tavola1!D383</f>
        <v>4.4772985524430611E-3</v>
      </c>
      <c r="F383" s="30">
        <f>Tavola1!H383/Tavola1!D383</f>
        <v>6.9784101576009087E-4</v>
      </c>
      <c r="G383" s="14">
        <f>Tavola1!J383/Tavola1!D383</f>
        <v>8.6075292722691571E-2</v>
      </c>
      <c r="H383" s="14">
        <f>Tavola1!K383/Tavola1!D383</f>
        <v>0.88175608912603132</v>
      </c>
      <c r="I383" s="14">
        <f>Tavola1!L383/Tavola1!D383</f>
        <v>2.6993478583073958E-2</v>
      </c>
    </row>
    <row r="384" spans="1:9" x14ac:dyDescent="0.2">
      <c r="A384" s="4">
        <v>44272</v>
      </c>
      <c r="B384" s="14">
        <f>Tavola1!D384/Tavola1!B384</f>
        <v>5.7127609337174375E-2</v>
      </c>
      <c r="C384" s="14">
        <f>Tavola1!D384/Tavola1!C384</f>
        <v>0.1343654697836659</v>
      </c>
      <c r="D384" s="14">
        <f>Tavola1!F384/Tavola1!D384</f>
        <v>5.2240181918751152E-3</v>
      </c>
      <c r="E384" s="14">
        <f>Tavola1!G384/Tavola1!D384</f>
        <v>4.5110933562780408E-3</v>
      </c>
      <c r="F384" s="30">
        <f>Tavola1!H384/Tavola1!D384</f>
        <v>7.1292483559707459E-4</v>
      </c>
      <c r="G384" s="14">
        <f>Tavola1!J384/Tavola1!D384</f>
        <v>8.6749431503902644E-2</v>
      </c>
      <c r="H384" s="14">
        <f>Tavola1!K384/Tavola1!D384</f>
        <v>0.88108905414541205</v>
      </c>
      <c r="I384" s="14">
        <f>Tavola1!L384/Tavola1!D384</f>
        <v>2.6937496158810154E-2</v>
      </c>
    </row>
    <row r="385" spans="1:9" x14ac:dyDescent="0.2">
      <c r="A385" s="4">
        <v>44273</v>
      </c>
      <c r="B385" s="14">
        <f>Tavola1!D385/Tavola1!B385</f>
        <v>5.6882117266246118E-2</v>
      </c>
      <c r="C385" s="14">
        <f>Tavola1!D385/Tavola1!C385</f>
        <v>0.13436381835544256</v>
      </c>
      <c r="D385" s="14">
        <f>Tavola1!F385/Tavola1!D385</f>
        <v>5.1865760646854107E-3</v>
      </c>
      <c r="E385" s="14">
        <f>Tavola1!G385/Tavola1!D385</f>
        <v>4.4709753576474475E-3</v>
      </c>
      <c r="F385" s="30">
        <f>Tavola1!H385/Tavola1!D385</f>
        <v>7.1560070703796349E-4</v>
      </c>
      <c r="G385" s="14">
        <f>Tavola1!J385/Tavola1!D385</f>
        <v>8.9376693435433863E-2</v>
      </c>
      <c r="H385" s="14">
        <f>Tavola1!K385/Tavola1!D385</f>
        <v>0.87854359965504381</v>
      </c>
      <c r="I385" s="14">
        <f>Tavola1!L385/Tavola1!D385</f>
        <v>2.6893130844836972E-2</v>
      </c>
    </row>
    <row r="386" spans="1:9" x14ac:dyDescent="0.2">
      <c r="A386" s="4">
        <v>44274</v>
      </c>
      <c r="B386" s="14">
        <f>Tavola1!D386/Tavola1!B386</f>
        <v>5.6712152648502871E-2</v>
      </c>
      <c r="C386" s="14">
        <f>Tavola1!D386/Tavola1!C386</f>
        <v>0.13442130091567242</v>
      </c>
      <c r="D386" s="14">
        <f>Tavola1!F386/Tavola1!D386</f>
        <v>5.1533846846517966E-3</v>
      </c>
      <c r="E386" s="14">
        <f>Tavola1!G386/Tavola1!D386</f>
        <v>4.4171868725586825E-3</v>
      </c>
      <c r="F386" s="30">
        <f>Tavola1!H386/Tavola1!D386</f>
        <v>7.3619781209311385E-4</v>
      </c>
      <c r="G386" s="14">
        <f>Tavola1!J386/Tavola1!D386</f>
        <v>9.0880881977147443E-2</v>
      </c>
      <c r="H386" s="14">
        <f>Tavola1!K386/Tavola1!D386</f>
        <v>0.87712189245427663</v>
      </c>
      <c r="I386" s="14">
        <f>Tavola1!L386/Tavola1!D386</f>
        <v>2.6843840883924115E-2</v>
      </c>
    </row>
    <row r="387" spans="1:9" x14ac:dyDescent="0.2">
      <c r="A387" s="4">
        <v>44275</v>
      </c>
      <c r="B387" s="14">
        <f>Tavola1!D387/Tavola1!B387</f>
        <v>5.644274021745186E-2</v>
      </c>
      <c r="C387" s="14">
        <f>Tavola1!D387/Tavola1!C387</f>
        <v>0.13443843014599033</v>
      </c>
      <c r="D387" s="14">
        <f>Tavola1!F387/Tavola1!D387</f>
        <v>5.1653142787937509E-3</v>
      </c>
      <c r="E387" s="14">
        <f>Tavola1!G387/Tavola1!D387</f>
        <v>4.4265471720964034E-3</v>
      </c>
      <c r="F387" s="30">
        <f>Tavola1!H387/Tavola1!D387</f>
        <v>7.3876710669734766E-4</v>
      </c>
      <c r="G387" s="14">
        <f>Tavola1!J387/Tavola1!D387</f>
        <v>9.0105365144725683E-2</v>
      </c>
      <c r="H387" s="14">
        <f>Tavola1!K387/Tavola1!D387</f>
        <v>0.87795204069274557</v>
      </c>
      <c r="I387" s="14">
        <f>Tavola1!L387/Tavola1!D387</f>
        <v>2.6777279883735013E-2</v>
      </c>
    </row>
    <row r="388" spans="1:9" x14ac:dyDescent="0.2">
      <c r="A388" s="4">
        <v>44276</v>
      </c>
      <c r="B388" s="14">
        <f>Tavola1!D388/Tavola1!B388</f>
        <v>5.6219087620810411E-2</v>
      </c>
      <c r="C388" s="14">
        <f>Tavola1!D388/Tavola1!C388</f>
        <v>0.13445722217357606</v>
      </c>
      <c r="D388" s="14">
        <f>Tavola1!F388/Tavola1!D388</f>
        <v>5.2822315619365772E-3</v>
      </c>
      <c r="E388" s="14">
        <f>Tavola1!G388/Tavola1!D388</f>
        <v>4.5284884737606954E-3</v>
      </c>
      <c r="F388" s="30">
        <f>Tavola1!H388/Tavola1!D388</f>
        <v>7.5374308817588139E-4</v>
      </c>
      <c r="G388" s="14">
        <f>Tavola1!J388/Tavola1!D388</f>
        <v>9.2354633108014395E-2</v>
      </c>
      <c r="H388" s="14">
        <f>Tavola1!K388/Tavola1!D388</f>
        <v>0.87565048028509573</v>
      </c>
      <c r="I388" s="14">
        <f>Tavola1!L388/Tavola1!D388</f>
        <v>2.6712655044953237E-2</v>
      </c>
    </row>
    <row r="389" spans="1:9" x14ac:dyDescent="0.2">
      <c r="A389" s="4">
        <v>44277</v>
      </c>
      <c r="B389" s="14">
        <f>Tavola1!D389/Tavola1!B389</f>
        <v>5.6140792158192919E-2</v>
      </c>
      <c r="C389" s="14">
        <f>Tavola1!D389/Tavola1!C389</f>
        <v>0.13451112531132534</v>
      </c>
      <c r="D389" s="14">
        <f>Tavola1!F389/Tavola1!D389</f>
        <v>5.4412780396985074E-3</v>
      </c>
      <c r="E389" s="14">
        <f>Tavola1!G389/Tavola1!D389</f>
        <v>4.7025614846401007E-3</v>
      </c>
      <c r="F389" s="30">
        <f>Tavola1!H389/Tavola1!D389</f>
        <v>7.3871655505840662E-4</v>
      </c>
      <c r="G389" s="14">
        <f>Tavola1!J389/Tavola1!D389</f>
        <v>9.4363532626647845E-2</v>
      </c>
      <c r="H389" s="14">
        <f>Tavola1!K389/Tavola1!D389</f>
        <v>0.87346325936158076</v>
      </c>
      <c r="I389" s="14">
        <f>Tavola1!L389/Tavola1!D389</f>
        <v>2.673192997207291E-2</v>
      </c>
    </row>
    <row r="390" spans="1:9" x14ac:dyDescent="0.2">
      <c r="A390" s="4">
        <v>44278</v>
      </c>
      <c r="B390" s="14">
        <f>Tavola1!D390/Tavola1!B390</f>
        <v>5.5923012572446543E-2</v>
      </c>
      <c r="C390" s="14">
        <f>Tavola1!D390/Tavola1!C390</f>
        <v>0.1345107122177186</v>
      </c>
      <c r="D390" s="14">
        <f>Tavola1!F390/Tavola1!D390</f>
        <v>5.5902329363371117E-3</v>
      </c>
      <c r="E390" s="14">
        <f>Tavola1!G390/Tavola1!D390</f>
        <v>4.86679102692878E-3</v>
      </c>
      <c r="F390" s="30">
        <f>Tavola1!H390/Tavola1!D390</f>
        <v>7.2344190940833218E-4</v>
      </c>
      <c r="G390" s="14">
        <f>Tavola1!J390/Tavola1!D390</f>
        <v>9.2995169082125601E-2</v>
      </c>
      <c r="H390" s="14">
        <f>Tavola1!K390/Tavola1!D390</f>
        <v>0.87468312048596164</v>
      </c>
      <c r="I390" s="14">
        <f>Tavola1!L390/Tavola1!D390</f>
        <v>2.6731477495575643E-2</v>
      </c>
    </row>
    <row r="391" spans="1:9" x14ac:dyDescent="0.2">
      <c r="A391" s="4">
        <v>44279</v>
      </c>
      <c r="B391" s="14">
        <f>Tavola1!D391/Tavola1!B391</f>
        <v>5.5695052013671427E-2</v>
      </c>
      <c r="C391" s="14">
        <f>Tavola1!D391/Tavola1!C391</f>
        <v>0.1344799517853584</v>
      </c>
      <c r="D391" s="14">
        <f>Tavola1!F391/Tavola1!D391</f>
        <v>5.5409740449110529E-3</v>
      </c>
      <c r="E391" s="14">
        <f>Tavola1!G391/Tavola1!D391</f>
        <v>4.8327292421780615E-3</v>
      </c>
      <c r="F391" s="30">
        <f>Tavola1!H391/Tavola1!D391</f>
        <v>7.0824480273299175E-4</v>
      </c>
      <c r="G391" s="14">
        <f>Tavola1!J391/Tavola1!D391</f>
        <v>9.1988501437320333E-2</v>
      </c>
      <c r="H391" s="14">
        <f>Tavola1!K391/Tavola1!D391</f>
        <v>0.8757298194868498</v>
      </c>
      <c r="I391" s="14">
        <f>Tavola1!L391/Tavola1!D391</f>
        <v>2.6740705030918754E-2</v>
      </c>
    </row>
    <row r="392" spans="1:9" x14ac:dyDescent="0.2">
      <c r="A392" s="4">
        <v>44280</v>
      </c>
      <c r="B392" s="14">
        <f>Tavola1!D392/Tavola1!B392</f>
        <v>5.5527412789292935E-2</v>
      </c>
      <c r="C392" s="14">
        <f>Tavola1!D392/Tavola1!C392</f>
        <v>0.13449282932095916</v>
      </c>
      <c r="D392" s="14">
        <f>Tavola1!F392/Tavola1!D392</f>
        <v>5.5116152407113598E-3</v>
      </c>
      <c r="E392" s="14">
        <f>Tavola1!G392/Tavola1!D392</f>
        <v>4.8130431693859674E-3</v>
      </c>
      <c r="F392" s="30">
        <f>Tavola1!H392/Tavola1!D392</f>
        <v>6.9857207132539248E-4</v>
      </c>
      <c r="G392" s="14">
        <f>Tavola1!J392/Tavola1!D392</f>
        <v>8.9174500935376169E-2</v>
      </c>
      <c r="H392" s="14">
        <f>Tavola1!K392/Tavola1!D392</f>
        <v>0.87859646214686593</v>
      </c>
      <c r="I392" s="14">
        <f>Tavola1!L392/Tavola1!D392</f>
        <v>2.671742167704658E-2</v>
      </c>
    </row>
    <row r="393" spans="1:9" x14ac:dyDescent="0.2">
      <c r="A393" s="4">
        <v>44281</v>
      </c>
      <c r="B393" s="14">
        <f>Tavola1!D393/Tavola1!B393</f>
        <v>5.531461064322845E-2</v>
      </c>
      <c r="C393" s="14">
        <f>Tavola1!D393/Tavola1!C393</f>
        <v>0.13449009429703329</v>
      </c>
      <c r="D393" s="14">
        <f>Tavola1!F393/Tavola1!D393</f>
        <v>5.4178837275040042E-3</v>
      </c>
      <c r="E393" s="14">
        <f>Tavola1!G393/Tavola1!D393</f>
        <v>4.7053142372561951E-3</v>
      </c>
      <c r="F393" s="30">
        <f>Tavola1!H393/Tavola1!D393</f>
        <v>7.1256949024780928E-4</v>
      </c>
      <c r="G393" s="14">
        <f>Tavola1!J393/Tavola1!D393</f>
        <v>9.1179449731461415E-2</v>
      </c>
      <c r="H393" s="14">
        <f>Tavola1!K393/Tavola1!D393</f>
        <v>0.87669603316687084</v>
      </c>
      <c r="I393" s="14">
        <f>Tavola1!L393/Tavola1!D393</f>
        <v>2.6706633374163763E-2</v>
      </c>
    </row>
    <row r="394" spans="1:9" x14ac:dyDescent="0.2">
      <c r="A394" s="4">
        <v>44282</v>
      </c>
      <c r="B394" s="14">
        <f>Tavola1!D394/Tavola1!B394</f>
        <v>5.5083487796944462E-2</v>
      </c>
      <c r="C394" s="14">
        <f>Tavola1!D394/Tavola1!C394</f>
        <v>0.13458643948861285</v>
      </c>
      <c r="D394" s="14">
        <f>Tavola1!F394/Tavola1!D394</f>
        <v>5.5068014856647415E-3</v>
      </c>
      <c r="E394" s="14">
        <f>Tavola1!G394/Tavola1!D394</f>
        <v>4.7627974551547178E-3</v>
      </c>
      <c r="F394" s="30">
        <f>Tavola1!H394/Tavola1!D394</f>
        <v>7.4400403051002359E-4</v>
      </c>
      <c r="G394" s="14">
        <f>Tavola1!J394/Tavola1!D394</f>
        <v>9.0639609134260501E-2</v>
      </c>
      <c r="H394" s="14">
        <f>Tavola1!K394/Tavola1!D394</f>
        <v>0.87715146047405357</v>
      </c>
      <c r="I394" s="14">
        <f>Tavola1!L394/Tavola1!D394</f>
        <v>2.6702128906021159E-2</v>
      </c>
    </row>
    <row r="395" spans="1:9" x14ac:dyDescent="0.2">
      <c r="A395" s="4">
        <v>44283</v>
      </c>
      <c r="B395" s="14">
        <f>Tavola1!D395/Tavola1!B395</f>
        <v>5.4943387674635892E-2</v>
      </c>
      <c r="C395" s="14">
        <f>Tavola1!D395/Tavola1!C395</f>
        <v>0.13471413536631593</v>
      </c>
      <c r="D395" s="14">
        <f>Tavola1!F395/Tavola1!D395</f>
        <v>5.6684784825022866E-3</v>
      </c>
      <c r="E395" s="14">
        <f>Tavola1!G395/Tavola1!D395</f>
        <v>4.9169535860554264E-3</v>
      </c>
      <c r="F395" s="30">
        <f>Tavola1!H395/Tavola1!D395</f>
        <v>7.5152489644686015E-4</v>
      </c>
      <c r="G395" s="14">
        <f>Tavola1!J395/Tavola1!D395</f>
        <v>9.3369686165533552E-2</v>
      </c>
      <c r="H395" s="14">
        <f>Tavola1!K395/Tavola1!D395</f>
        <v>0.87426231131773191</v>
      </c>
      <c r="I395" s="14">
        <f>Tavola1!L395/Tavola1!D395</f>
        <v>2.6699524034232251E-2</v>
      </c>
    </row>
    <row r="396" spans="1:9" x14ac:dyDescent="0.2">
      <c r="A396" s="4">
        <v>44284</v>
      </c>
      <c r="B396" s="14">
        <f>Tavola1!D396/Tavola1!B396</f>
        <v>5.4790855884321872E-2</v>
      </c>
      <c r="C396" s="14">
        <f>Tavola1!D396/Tavola1!C396</f>
        <v>0.134806920062506</v>
      </c>
      <c r="D396" s="14">
        <f>Tavola1!F396/Tavola1!D396</f>
        <v>5.8509712960278341E-3</v>
      </c>
      <c r="E396" s="14">
        <f>Tavola1!G396/Tavola1!D396</f>
        <v>5.0797332560162363E-3</v>
      </c>
      <c r="F396" s="30">
        <f>Tavola1!H396/Tavola1!D396</f>
        <v>7.712380400115976E-4</v>
      </c>
      <c r="G396" s="14">
        <f>Tavola1!J396/Tavola1!D396</f>
        <v>9.514641925195709E-2</v>
      </c>
      <c r="H396" s="14">
        <f>Tavola1!K396/Tavola1!D396</f>
        <v>0.87228761959988399</v>
      </c>
      <c r="I396" s="14">
        <f>Tavola1!L396/Tavola1!D396</f>
        <v>2.6714989852131051E-2</v>
      </c>
    </row>
    <row r="397" spans="1:9" x14ac:dyDescent="0.2">
      <c r="A397" s="4">
        <v>44285</v>
      </c>
      <c r="B397" s="14">
        <f>Tavola1!D397/Tavola1!B397</f>
        <v>5.4790855884321872E-2</v>
      </c>
      <c r="C397" s="14">
        <f>Tavola1!D397/Tavola1!C397</f>
        <v>0.134806920062506</v>
      </c>
      <c r="D397" s="14">
        <f>Tavola1!F397/Tavola1!D397</f>
        <v>5.8509712960278341E-3</v>
      </c>
      <c r="E397" s="14">
        <f>Tavola1!G397/Tavola1!D397</f>
        <v>5.0797332560162363E-3</v>
      </c>
      <c r="F397" s="30">
        <f>Tavola1!H397/Tavola1!D397</f>
        <v>7.712380400115976E-4</v>
      </c>
      <c r="G397" s="14">
        <f>Tavola1!J397/Tavola1!D397</f>
        <v>9.514641925195709E-2</v>
      </c>
      <c r="H397" s="14">
        <f>Tavola1!K397/Tavola1!D397</f>
        <v>0.87228761959988399</v>
      </c>
      <c r="I397" s="14">
        <f>Tavola1!L397/Tavola1!D397</f>
        <v>2.6714989852131051E-2</v>
      </c>
    </row>
    <row r="398" spans="1:9" x14ac:dyDescent="0.2">
      <c r="A398" s="4">
        <v>44286</v>
      </c>
      <c r="B398" s="14">
        <f>Tavola1!D398/Tavola1!B398</f>
        <v>5.5066561334022338E-2</v>
      </c>
      <c r="C398" s="14">
        <f>Tavola1!D398/Tavola1!C398</f>
        <v>0.13580643626559014</v>
      </c>
      <c r="D398" s="14">
        <f>Tavola1!F398/Tavola1!D398</f>
        <v>5.9211017499124184E-3</v>
      </c>
      <c r="E398" s="14">
        <f>Tavola1!G398/Tavola1!D398</f>
        <v>5.1170724143278024E-3</v>
      </c>
      <c r="F398" s="30">
        <f>Tavola1!H398/Tavola1!D398</f>
        <v>8.0402933558461548E-4</v>
      </c>
      <c r="G398" s="14">
        <f>Tavola1!J398/Tavola1!D398</f>
        <v>0.101411071483951</v>
      </c>
      <c r="H398" s="14">
        <f>Tavola1!K398/Tavola1!D398</f>
        <v>0.86608891415838229</v>
      </c>
      <c r="I398" s="14">
        <f>Tavola1!L398/Tavola1!D398</f>
        <v>2.6578912607754288E-2</v>
      </c>
    </row>
    <row r="399" spans="1:9" x14ac:dyDescent="0.2">
      <c r="A399" s="4">
        <v>44287</v>
      </c>
      <c r="B399" s="14">
        <f>Tavola1!D399/Tavola1!B399</f>
        <v>5.529180093879902E-2</v>
      </c>
      <c r="C399" s="14">
        <f>Tavola1!D399/Tavola1!C399</f>
        <v>0.13658049259457383</v>
      </c>
      <c r="D399" s="14">
        <f>Tavola1!F399/Tavola1!D399</f>
        <v>5.9234343376756652E-3</v>
      </c>
      <c r="E399" s="14">
        <f>Tavola1!G399/Tavola1!D399</f>
        <v>5.1081782161283883E-3</v>
      </c>
      <c r="F399" s="30">
        <f>Tavola1!H399/Tavola1!D399</f>
        <v>8.1525612154727636E-4</v>
      </c>
      <c r="G399" s="14">
        <f>Tavola1!J399/Tavola1!D399</f>
        <v>0.10735725891508224</v>
      </c>
      <c r="H399" s="14">
        <f>Tavola1!K399/Tavola1!D399</f>
        <v>0.86022633334283516</v>
      </c>
      <c r="I399" s="14">
        <f>Tavola1!L399/Tavola1!D399</f>
        <v>2.6492973404406945E-2</v>
      </c>
    </row>
    <row r="400" spans="1:9" x14ac:dyDescent="0.2">
      <c r="A400" s="4">
        <v>44288</v>
      </c>
      <c r="B400" s="14">
        <f>Tavola1!D400/Tavola1!B400</f>
        <v>5.5308369043947148E-2</v>
      </c>
      <c r="C400" s="14">
        <f>Tavola1!D400/Tavola1!C400</f>
        <v>0.1373280939970517</v>
      </c>
      <c r="D400" s="14">
        <f>Tavola1!F400/Tavola1!D400</f>
        <v>5.9334076896510723E-3</v>
      </c>
      <c r="E400" s="14">
        <f>Tavola1!G400/Tavola1!D400</f>
        <v>5.0841604058269683E-3</v>
      </c>
      <c r="F400" s="30">
        <f>Tavola1!H400/Tavola1!D400</f>
        <v>8.4924728382410389E-4</v>
      </c>
      <c r="G400" s="14">
        <f>Tavola1!J400/Tavola1!D400</f>
        <v>0.11302349017987058</v>
      </c>
      <c r="H400" s="14">
        <f>Tavola1!K400/Tavola1!D400</f>
        <v>0.85464849654922526</v>
      </c>
      <c r="I400" s="14">
        <f>Tavola1!L400/Tavola1!D400</f>
        <v>2.6394605581253148E-2</v>
      </c>
    </row>
    <row r="401" spans="1:9" x14ac:dyDescent="0.2">
      <c r="A401" s="4">
        <v>44289</v>
      </c>
      <c r="B401" s="14">
        <f>Tavola1!D401/Tavola1!B401</f>
        <v>5.528073705574784E-2</v>
      </c>
      <c r="C401" s="14">
        <f>Tavola1!D401/Tavola1!C401</f>
        <v>0.1379284909555788</v>
      </c>
      <c r="D401" s="14">
        <f>Tavola1!F401/Tavola1!D401</f>
        <v>5.9333149441851826E-3</v>
      </c>
      <c r="E401" s="14">
        <f>Tavola1!G401/Tavola1!D401</f>
        <v>5.0776566220636001E-3</v>
      </c>
      <c r="F401" s="30">
        <f>Tavola1!H401/Tavola1!D401</f>
        <v>8.5565832212158226E-4</v>
      </c>
      <c r="G401" s="14">
        <f>Tavola1!J401/Tavola1!D401</f>
        <v>0.11748976869078648</v>
      </c>
      <c r="H401" s="14">
        <f>Tavola1!K401/Tavola1!D401</f>
        <v>0.85025416429765655</v>
      </c>
      <c r="I401" s="14">
        <f>Tavola1!L401/Tavola1!D401</f>
        <v>2.6322752067371835E-2</v>
      </c>
    </row>
    <row r="402" spans="1:9" x14ac:dyDescent="0.2">
      <c r="A402" s="4">
        <v>44290</v>
      </c>
      <c r="B402" s="14">
        <f>Tavola1!D402/Tavola1!B402</f>
        <v>5.5285318674422337E-2</v>
      </c>
      <c r="C402" s="14">
        <f>Tavola1!D402/Tavola1!C402</f>
        <v>0.13854435984806773</v>
      </c>
      <c r="D402" s="14">
        <f>Tavola1!F402/Tavola1!D402</f>
        <v>6.3082124305928709E-3</v>
      </c>
      <c r="E402" s="14">
        <f>Tavola1!G402/Tavola1!D402</f>
        <v>5.4518180189862082E-3</v>
      </c>
      <c r="F402" s="30">
        <f>Tavola1!H402/Tavola1!D402</f>
        <v>8.5639441160666305E-4</v>
      </c>
      <c r="G402" s="14">
        <f>Tavola1!J402/Tavola1!D402</f>
        <v>0.12160240909905069</v>
      </c>
      <c r="H402" s="14">
        <f>Tavola1!K402/Tavola1!D402</f>
        <v>0.84579862976894138</v>
      </c>
      <c r="I402" s="14">
        <f>Tavola1!L402/Tavola1!D402</f>
        <v>2.6290748701415009E-2</v>
      </c>
    </row>
    <row r="403" spans="1:9" x14ac:dyDescent="0.2">
      <c r="A403" s="4">
        <v>44291</v>
      </c>
      <c r="B403" s="14">
        <f>Tavola1!D403/Tavola1!B403</f>
        <v>5.543690075725019E-2</v>
      </c>
      <c r="C403" s="14">
        <f>Tavola1!D403/Tavola1!C403</f>
        <v>0.13907132434718225</v>
      </c>
      <c r="D403" s="14">
        <f>Tavola1!F403/Tavola1!D403</f>
        <v>6.5881435691810767E-3</v>
      </c>
      <c r="E403" s="14">
        <f>Tavola1!G403/Tavola1!D403</f>
        <v>5.7082393562219811E-3</v>
      </c>
      <c r="F403" s="30">
        <f>Tavola1!H403/Tavola1!D403</f>
        <v>8.799042129590956E-4</v>
      </c>
      <c r="G403" s="14">
        <f>Tavola1!J403/Tavola1!D403</f>
        <v>0.12542533344471363</v>
      </c>
      <c r="H403" s="14">
        <f>Tavola1!K403/Tavola1!D403</f>
        <v>0.8417174839194721</v>
      </c>
      <c r="I403" s="14">
        <f>Tavola1!L403/Tavola1!D403</f>
        <v>2.6269039066633252E-2</v>
      </c>
    </row>
    <row r="404" spans="1:9" x14ac:dyDescent="0.2">
      <c r="A404" s="4">
        <v>44292</v>
      </c>
      <c r="B404" s="14">
        <f>Tavola1!D404/Tavola1!B404</f>
        <v>5.5477063432811717E-2</v>
      </c>
      <c r="C404" s="14">
        <f>Tavola1!D404/Tavola1!C404</f>
        <v>0.13952376494762095</v>
      </c>
      <c r="D404" s="14">
        <f>Tavola1!F404/Tavola1!D404</f>
        <v>6.8866857409009248E-3</v>
      </c>
      <c r="E404" s="14">
        <f>Tavola1!G404/Tavola1!D404</f>
        <v>5.9995120544724641E-3</v>
      </c>
      <c r="F404" s="30">
        <f>Tavola1!H404/Tavola1!D404</f>
        <v>8.8717368642846051E-4</v>
      </c>
      <c r="G404" s="14">
        <f>Tavola1!J404/Tavola1!D404</f>
        <v>0.12869563288752855</v>
      </c>
      <c r="H404" s="14">
        <f>Tavola1!K404/Tavola1!D404</f>
        <v>0.83819060926652911</v>
      </c>
      <c r="I404" s="14">
        <f>Tavola1!L404/Tavola1!D404</f>
        <v>2.6227072105041365E-2</v>
      </c>
    </row>
    <row r="405" spans="1:9" x14ac:dyDescent="0.2">
      <c r="A405" s="4">
        <v>44293</v>
      </c>
      <c r="B405" s="14">
        <f>Tavola1!D405/Tavola1!B405</f>
        <v>5.5359048053690456E-2</v>
      </c>
      <c r="C405" s="14">
        <f>Tavola1!D405/Tavola1!C405</f>
        <v>0.14008657981905373</v>
      </c>
      <c r="D405" s="14">
        <f>Tavola1!F405/Tavola1!D405</f>
        <v>7.0693591256493112E-3</v>
      </c>
      <c r="E405" s="14">
        <f>Tavola1!G405/Tavola1!D405</f>
        <v>6.203610777188358E-3</v>
      </c>
      <c r="F405" s="30">
        <f>Tavola1!H405/Tavola1!D405</f>
        <v>8.6574834846095308E-4</v>
      </c>
      <c r="G405" s="14">
        <f>Tavola1!J405/Tavola1!D405</f>
        <v>0.1326966131042317</v>
      </c>
      <c r="H405" s="14">
        <f>Tavola1!K405/Tavola1!D405</f>
        <v>0.83406306177142042</v>
      </c>
      <c r="I405" s="14">
        <f>Tavola1!L405/Tavola1!D405</f>
        <v>2.6170965998698621E-2</v>
      </c>
    </row>
    <row r="406" spans="1:9" x14ac:dyDescent="0.2">
      <c r="A406" s="4">
        <v>44294</v>
      </c>
      <c r="B406" s="14">
        <f>Tavola1!D406/Tavola1!B406</f>
        <v>5.5293318013857159E-2</v>
      </c>
      <c r="C406" s="14">
        <f>Tavola1!D406/Tavola1!C406</f>
        <v>0.13998910029947348</v>
      </c>
      <c r="D406" s="14">
        <f>Tavola1!F406/Tavola1!D406</f>
        <v>7.025017384590956E-3</v>
      </c>
      <c r="E406" s="14">
        <f>Tavola1!G406/Tavola1!D406</f>
        <v>6.1270416627882147E-3</v>
      </c>
      <c r="F406" s="30">
        <f>Tavola1!H406/Tavola1!D406</f>
        <v>8.9797572180274102E-4</v>
      </c>
      <c r="G406" s="14">
        <f>Tavola1!J406/Tavola1!D406</f>
        <v>0.13822255561700239</v>
      </c>
      <c r="H406" s="14">
        <f>Tavola1!K406/Tavola1!D406</f>
        <v>0.82870565560440879</v>
      </c>
      <c r="I406" s="14">
        <f>Tavola1!L406/Tavola1!D406</f>
        <v>2.6046771393997799E-2</v>
      </c>
    </row>
    <row r="407" spans="1:9" x14ac:dyDescent="0.2">
      <c r="A407" s="4">
        <v>44295</v>
      </c>
      <c r="B407" s="14">
        <f>Tavola1!D407/Tavola1!B407</f>
        <v>5.5211028413269858E-2</v>
      </c>
      <c r="C407" s="14">
        <f>Tavola1!D407/Tavola1!C407</f>
        <v>0.13998408114208302</v>
      </c>
      <c r="D407" s="14">
        <f>Tavola1!F407/Tavola1!D407</f>
        <v>7.1522445122679731E-3</v>
      </c>
      <c r="E407" s="14">
        <f>Tavola1!G407/Tavola1!D407</f>
        <v>6.2398853034137444E-3</v>
      </c>
      <c r="F407" s="30">
        <f>Tavola1!H407/Tavola1!D407</f>
        <v>9.123592088542289E-4</v>
      </c>
      <c r="G407" s="14">
        <f>Tavola1!J407/Tavola1!D407</f>
        <v>0.11097655019604862</v>
      </c>
      <c r="H407" s="14">
        <f>Tavola1!K407/Tavola1!D407</f>
        <v>0.85463619676546942</v>
      </c>
      <c r="I407" s="14">
        <f>Tavola1!L407/Tavola1!D407</f>
        <v>2.7235008526214036E-2</v>
      </c>
    </row>
    <row r="408" spans="1:9" x14ac:dyDescent="0.2">
      <c r="A408" s="4">
        <v>44296</v>
      </c>
      <c r="B408" s="14">
        <f>Tavola1!D408/Tavola1!B408</f>
        <v>5.5145838217216893E-2</v>
      </c>
      <c r="C408" s="14">
        <f>Tavola1!D408/Tavola1!C408</f>
        <v>0.13997769321908596</v>
      </c>
      <c r="D408" s="14">
        <f>Tavola1!F408/Tavola1!D408</f>
        <v>7.0994297798421509E-3</v>
      </c>
      <c r="E408" s="14">
        <f>Tavola1!G408/Tavola1!D408</f>
        <v>6.2146984091019436E-3</v>
      </c>
      <c r="F408" s="30">
        <f>Tavola1!H408/Tavola1!D408</f>
        <v>8.8473137074020723E-4</v>
      </c>
      <c r="G408" s="14">
        <f>Tavola1!J408/Tavola1!D408</f>
        <v>0.11261443514757212</v>
      </c>
      <c r="H408" s="14">
        <f>Tavola1!K408/Tavola1!D408</f>
        <v>0.85315617127104604</v>
      </c>
      <c r="I408" s="14">
        <f>Tavola1!L408/Tavola1!D408</f>
        <v>2.7129963801539647E-2</v>
      </c>
    </row>
    <row r="409" spans="1:9" x14ac:dyDescent="0.2">
      <c r="A409" s="4">
        <v>44297</v>
      </c>
      <c r="B409" s="14">
        <f>Tavola1!D409/Tavola1!B409</f>
        <v>5.520736473178748E-2</v>
      </c>
      <c r="C409" s="14">
        <f>Tavola1!D409/Tavola1!C409</f>
        <v>0.1400629839175456</v>
      </c>
      <c r="D409" s="14">
        <f>Tavola1!F409/Tavola1!D409</f>
        <v>7.0728790746808091E-3</v>
      </c>
      <c r="E409" s="14">
        <f>Tavola1!G409/Tavola1!D409</f>
        <v>6.1559250778874669E-3</v>
      </c>
      <c r="F409" s="30">
        <f>Tavola1!H409/Tavola1!D409</f>
        <v>9.1695399679334218E-4</v>
      </c>
      <c r="G409" s="14">
        <f>Tavola1!J409/Tavola1!D409</f>
        <v>0.11610460782789149</v>
      </c>
      <c r="H409" s="14">
        <f>Tavola1!K409/Tavola1!D409</f>
        <v>0.84980722516851037</v>
      </c>
      <c r="I409" s="14">
        <f>Tavola1!L409/Tavola1!D409</f>
        <v>2.7015287928917296E-2</v>
      </c>
    </row>
  </sheetData>
  <mergeCells count="1">
    <mergeCell ref="A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70C0"/>
  </sheetPr>
  <dimension ref="A1:N467"/>
  <sheetViews>
    <sheetView workbookViewId="0">
      <pane xSplit="1" ySplit="24" topLeftCell="B393" activePane="bottomRight" state="frozen"/>
      <selection pane="bottomLeft" activeCell="A25" sqref="A25"/>
      <selection pane="topRight" activeCell="B1" sqref="B1"/>
      <selection pane="bottomRight" activeCell="B467" sqref="B467:L467"/>
    </sheetView>
  </sheetViews>
  <sheetFormatPr defaultRowHeight="15" outlineLevelRow="2" x14ac:dyDescent="0.2"/>
  <cols>
    <col min="1" max="1" width="12.64453125" bestFit="1" customWidth="1"/>
    <col min="2" max="12" width="10.625" customWidth="1"/>
    <col min="13" max="13" width="9.28125" customWidth="1"/>
  </cols>
  <sheetData>
    <row r="1" spans="1:14" x14ac:dyDescent="0.2">
      <c r="A1" s="35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25.5" customHeight="1" x14ac:dyDescent="0.2">
      <c r="A2" s="10"/>
      <c r="B2" s="11" t="s">
        <v>0</v>
      </c>
      <c r="C2" s="11" t="s">
        <v>151</v>
      </c>
      <c r="D2" s="11" t="s">
        <v>19</v>
      </c>
      <c r="E2" s="11" t="s">
        <v>2</v>
      </c>
      <c r="F2" s="12" t="s">
        <v>3</v>
      </c>
      <c r="G2" s="12" t="s">
        <v>17</v>
      </c>
      <c r="H2" s="11" t="s">
        <v>16</v>
      </c>
      <c r="I2" s="11" t="s">
        <v>191</v>
      </c>
      <c r="J2" s="12" t="s">
        <v>4</v>
      </c>
      <c r="K2" s="11" t="s">
        <v>5</v>
      </c>
      <c r="L2" s="11" t="s">
        <v>6</v>
      </c>
      <c r="M2" s="11" t="s">
        <v>144</v>
      </c>
      <c r="N2" s="33" t="s">
        <v>152</v>
      </c>
    </row>
    <row r="3" spans="1:14" ht="15" hidden="1" customHeight="1" outlineLevel="1" x14ac:dyDescent="0.2">
      <c r="A3" s="4">
        <v>43891</v>
      </c>
      <c r="F3" s="5"/>
      <c r="G3" s="5"/>
      <c r="J3" s="5"/>
    </row>
    <row r="4" spans="1:14" ht="15" hidden="1" customHeight="1" outlineLevel="1" x14ac:dyDescent="0.2">
      <c r="A4" s="4">
        <v>43892</v>
      </c>
      <c r="F4" s="5"/>
      <c r="G4" s="5"/>
      <c r="J4" s="5"/>
    </row>
    <row r="5" spans="1:14" ht="15" hidden="1" customHeight="1" outlineLevel="1" x14ac:dyDescent="0.2">
      <c r="A5" s="4">
        <v>43893</v>
      </c>
      <c r="F5" s="5"/>
      <c r="G5" s="5"/>
      <c r="J5" s="5"/>
    </row>
    <row r="6" spans="1:14" ht="15" hidden="1" customHeight="1" outlineLevel="1" x14ac:dyDescent="0.2">
      <c r="A6" s="4">
        <v>43894</v>
      </c>
      <c r="B6">
        <v>367</v>
      </c>
      <c r="D6">
        <v>18</v>
      </c>
      <c r="E6">
        <v>18</v>
      </c>
      <c r="F6" s="5">
        <v>5</v>
      </c>
      <c r="G6" s="5"/>
      <c r="H6">
        <v>0</v>
      </c>
      <c r="J6" s="5">
        <v>13</v>
      </c>
      <c r="K6">
        <v>0</v>
      </c>
      <c r="L6">
        <v>0</v>
      </c>
    </row>
    <row r="7" spans="1:14" ht="15" hidden="1" customHeight="1" outlineLevel="1" x14ac:dyDescent="0.2">
      <c r="A7" s="4">
        <v>43895</v>
      </c>
      <c r="B7">
        <v>440</v>
      </c>
      <c r="D7">
        <v>21</v>
      </c>
      <c r="E7">
        <v>21</v>
      </c>
      <c r="F7" s="5">
        <v>6</v>
      </c>
      <c r="G7" s="5"/>
      <c r="H7">
        <v>0</v>
      </c>
      <c r="J7" s="5">
        <v>15</v>
      </c>
      <c r="K7">
        <v>0</v>
      </c>
      <c r="L7">
        <v>0</v>
      </c>
    </row>
    <row r="8" spans="1:14" ht="15" hidden="1" customHeight="1" outlineLevel="1" x14ac:dyDescent="0.2">
      <c r="A8" s="4">
        <v>43896</v>
      </c>
      <c r="B8">
        <v>547</v>
      </c>
      <c r="D8">
        <v>24</v>
      </c>
      <c r="E8">
        <v>24</v>
      </c>
      <c r="F8" s="5">
        <v>7</v>
      </c>
      <c r="G8" s="5"/>
      <c r="H8">
        <v>0</v>
      </c>
      <c r="J8" s="5">
        <v>17</v>
      </c>
      <c r="K8">
        <v>0</v>
      </c>
      <c r="L8">
        <v>0</v>
      </c>
    </row>
    <row r="9" spans="1:14" ht="15" hidden="1" customHeight="1" outlineLevel="1" x14ac:dyDescent="0.2">
      <c r="A9" s="4">
        <v>43897</v>
      </c>
      <c r="B9">
        <v>643</v>
      </c>
      <c r="D9">
        <v>35</v>
      </c>
      <c r="E9">
        <v>35</v>
      </c>
      <c r="F9" s="5">
        <v>8</v>
      </c>
      <c r="G9" s="5"/>
      <c r="H9">
        <v>0</v>
      </c>
      <c r="J9" s="5">
        <v>27</v>
      </c>
    </row>
    <row r="10" spans="1:14" ht="15" hidden="1" customHeight="1" outlineLevel="1" x14ac:dyDescent="0.2">
      <c r="A10" s="4">
        <v>43898</v>
      </c>
      <c r="F10" s="5"/>
      <c r="G10" s="5"/>
      <c r="H10">
        <v>0</v>
      </c>
      <c r="J10" s="5"/>
    </row>
    <row r="11" spans="1:14" ht="15" hidden="1" customHeight="1" outlineLevel="1" x14ac:dyDescent="0.2">
      <c r="A11" s="4">
        <v>43899</v>
      </c>
      <c r="B11">
        <v>836</v>
      </c>
      <c r="D11">
        <v>54</v>
      </c>
      <c r="E11">
        <v>54</v>
      </c>
      <c r="F11" s="5">
        <v>19</v>
      </c>
      <c r="G11" s="5"/>
      <c r="H11">
        <v>1</v>
      </c>
      <c r="J11" s="5">
        <v>35</v>
      </c>
      <c r="K11">
        <v>0</v>
      </c>
      <c r="L11">
        <v>0</v>
      </c>
    </row>
    <row r="12" spans="1:14" ht="15" hidden="1" customHeight="1" outlineLevel="1" x14ac:dyDescent="0.2">
      <c r="A12" s="4">
        <v>43900</v>
      </c>
      <c r="B12">
        <v>955</v>
      </c>
      <c r="D12">
        <v>62</v>
      </c>
      <c r="E12">
        <v>60</v>
      </c>
      <c r="F12" s="5">
        <v>19</v>
      </c>
      <c r="G12" s="5"/>
      <c r="H12">
        <v>1</v>
      </c>
      <c r="J12" s="5">
        <v>41</v>
      </c>
      <c r="K12">
        <v>2</v>
      </c>
      <c r="L12">
        <v>0</v>
      </c>
    </row>
    <row r="13" spans="1:14" ht="15" hidden="1" customHeight="1" outlineLevel="1" x14ac:dyDescent="0.2">
      <c r="A13" s="4">
        <v>43901</v>
      </c>
      <c r="F13" s="5"/>
      <c r="G13" s="5"/>
      <c r="H13">
        <v>1</v>
      </c>
      <c r="J13" s="5"/>
    </row>
    <row r="14" spans="1:14" ht="15" hidden="1" customHeight="1" outlineLevel="1" x14ac:dyDescent="0.2">
      <c r="A14" s="4">
        <v>43902</v>
      </c>
      <c r="F14" s="5"/>
      <c r="G14" s="5"/>
      <c r="H14">
        <v>5</v>
      </c>
      <c r="J14" s="5"/>
    </row>
    <row r="15" spans="1:14" ht="15" hidden="1" customHeight="1" outlineLevel="1" x14ac:dyDescent="0.2">
      <c r="A15" s="4">
        <v>43903</v>
      </c>
      <c r="B15">
        <v>1496</v>
      </c>
      <c r="D15">
        <v>130</v>
      </c>
      <c r="E15">
        <v>126</v>
      </c>
      <c r="F15" s="5">
        <v>44</v>
      </c>
      <c r="G15" s="5"/>
      <c r="H15">
        <v>7</v>
      </c>
      <c r="J15" s="5">
        <v>82</v>
      </c>
      <c r="K15">
        <v>2</v>
      </c>
      <c r="L15">
        <v>2</v>
      </c>
    </row>
    <row r="16" spans="1:14" hidden="1" outlineLevel="1" collapsed="1" x14ac:dyDescent="0.2">
      <c r="A16" s="4">
        <v>43904</v>
      </c>
      <c r="B16" s="3">
        <f>Tavola1!B16-Tavola1!B15</f>
        <v>604</v>
      </c>
      <c r="C16" s="3"/>
      <c r="D16" s="3">
        <f>Tavola1!D16-Tavola1!D15</f>
        <v>26</v>
      </c>
      <c r="E16" s="3">
        <f>Tavola1!E16-Tavola1!E15</f>
        <v>24</v>
      </c>
      <c r="F16" s="3">
        <f>Tavola1!F16-Tavola1!F15</f>
        <v>9</v>
      </c>
      <c r="G16" s="3">
        <f>Tavola1!G16-Tavola1!G15</f>
        <v>5</v>
      </c>
      <c r="H16" s="3">
        <f>Tavola1!H16-Tavola1!H15</f>
        <v>4</v>
      </c>
      <c r="I16" s="3"/>
      <c r="J16" s="3">
        <f>Tavola1!J16-Tavola1!J15</f>
        <v>15</v>
      </c>
      <c r="K16" s="3">
        <f>Tavola1!K16-Tavola1!K15</f>
        <v>2</v>
      </c>
      <c r="L16" s="3">
        <f>Tavola1!L16-Tavola1!L15</f>
        <v>0</v>
      </c>
    </row>
    <row r="17" spans="1:13" hidden="1" outlineLevel="1" x14ac:dyDescent="0.2">
      <c r="A17" s="4">
        <v>43905</v>
      </c>
      <c r="B17" s="3">
        <f>Tavola1!B17-Tavola1!B16</f>
        <v>352</v>
      </c>
      <c r="C17" s="3"/>
      <c r="D17" s="3">
        <f>Tavola1!D17-Tavola1!D16</f>
        <v>32</v>
      </c>
      <c r="E17" s="3">
        <f>Tavola1!E17-Tavola1!E16</f>
        <v>29</v>
      </c>
      <c r="F17" s="3">
        <f>Tavola1!F17-Tavola1!F16</f>
        <v>18</v>
      </c>
      <c r="G17" s="3">
        <f>Tavola1!G17-Tavola1!G16</f>
        <v>14</v>
      </c>
      <c r="H17" s="3">
        <f>Tavola1!H17-Tavola1!H16</f>
        <v>4</v>
      </c>
      <c r="I17" s="3"/>
      <c r="J17" s="3">
        <f>Tavola1!J17-Tavola1!J16</f>
        <v>11</v>
      </c>
      <c r="K17" s="3">
        <f>Tavola1!K17-Tavola1!K16</f>
        <v>3</v>
      </c>
      <c r="L17" s="3">
        <f>Tavola1!L17-Tavola1!L16</f>
        <v>0</v>
      </c>
    </row>
    <row r="18" spans="1:13" hidden="1" outlineLevel="1" x14ac:dyDescent="0.2">
      <c r="A18" s="4">
        <v>43906</v>
      </c>
      <c r="B18" s="3">
        <f>Tavola1!B18-Tavola1!B17</f>
        <v>201</v>
      </c>
      <c r="C18" s="3"/>
      <c r="D18" s="3">
        <f>Tavola1!D18-Tavola1!D17</f>
        <v>25</v>
      </c>
      <c r="E18" s="3">
        <f>Tavola1!E18-Tavola1!E17</f>
        <v>24</v>
      </c>
      <c r="F18" s="3">
        <f>Tavola1!F18-Tavola1!F17</f>
        <v>24</v>
      </c>
      <c r="G18" s="3">
        <f>Tavola1!G18-Tavola1!G17</f>
        <v>19</v>
      </c>
      <c r="H18" s="3">
        <f>Tavola1!H18-Tavola1!H17</f>
        <v>5</v>
      </c>
      <c r="I18" s="3"/>
      <c r="J18" s="3">
        <f>Tavola1!J18-Tavola1!J17</f>
        <v>0</v>
      </c>
      <c r="K18" s="3">
        <f>Tavola1!K18-Tavola1!K17</f>
        <v>1</v>
      </c>
      <c r="L18" s="3">
        <f>Tavola1!L18-Tavola1!L17</f>
        <v>0</v>
      </c>
    </row>
    <row r="19" spans="1:13" hidden="1" outlineLevel="1" x14ac:dyDescent="0.2">
      <c r="A19" s="4">
        <v>43907</v>
      </c>
      <c r="B19" s="3">
        <f>Tavola1!B19-Tavola1!B18</f>
        <v>263</v>
      </c>
      <c r="C19" s="3"/>
      <c r="D19" s="3">
        <f>Tavola1!D19-Tavola1!D18</f>
        <v>24</v>
      </c>
      <c r="E19" s="3">
        <f>Tavola1!E19-Tavola1!E18</f>
        <v>23</v>
      </c>
      <c r="F19" s="3">
        <f>Tavola1!F19-Tavola1!F18</f>
        <v>19</v>
      </c>
      <c r="G19" s="3">
        <f>Tavola1!G19-Tavola1!G18</f>
        <v>11</v>
      </c>
      <c r="H19" s="3">
        <f>Tavola1!H19-Tavola1!H18</f>
        <v>8</v>
      </c>
      <c r="I19" s="3"/>
      <c r="J19" s="3">
        <f>Tavola1!J19-Tavola1!J18</f>
        <v>4</v>
      </c>
      <c r="K19" s="3">
        <f>Tavola1!K19-Tavola1!K18</f>
        <v>0</v>
      </c>
      <c r="L19" s="3">
        <f>Tavola1!L19-Tavola1!L18</f>
        <v>1</v>
      </c>
    </row>
    <row r="20" spans="1:13" hidden="1" outlineLevel="1" x14ac:dyDescent="0.2">
      <c r="A20" s="4">
        <v>43908</v>
      </c>
      <c r="B20" s="3">
        <f>Tavola1!B20-Tavola1!B19</f>
        <v>378</v>
      </c>
      <c r="C20" s="3"/>
      <c r="D20" s="3">
        <f>Tavola1!D20-Tavola1!D19</f>
        <v>45</v>
      </c>
      <c r="E20" s="3">
        <f>Tavola1!E20-Tavola1!E19</f>
        <v>41</v>
      </c>
      <c r="F20" s="3">
        <f>Tavola1!F20-Tavola1!F19</f>
        <v>15</v>
      </c>
      <c r="G20" s="3">
        <f>Tavola1!G20-Tavola1!G19</f>
        <v>14</v>
      </c>
      <c r="H20" s="3">
        <f>Tavola1!H20-Tavola1!H19</f>
        <v>1</v>
      </c>
      <c r="I20" s="3"/>
      <c r="J20" s="3">
        <f>Tavola1!J20-Tavola1!J19</f>
        <v>26</v>
      </c>
      <c r="K20" s="3">
        <f>Tavola1!K20-Tavola1!K19</f>
        <v>4</v>
      </c>
      <c r="L20" s="3">
        <f>Tavola1!L20-Tavola1!L19</f>
        <v>0</v>
      </c>
    </row>
    <row r="21" spans="1:13" hidden="1" outlineLevel="1" x14ac:dyDescent="0.2">
      <c r="A21" s="4">
        <v>43909</v>
      </c>
      <c r="B21" s="3">
        <f>Tavola1!B21-Tavola1!B20</f>
        <v>667</v>
      </c>
      <c r="C21" s="3"/>
      <c r="D21" s="3">
        <f>Tavola1!D21-Tavola1!D20</f>
        <v>58</v>
      </c>
      <c r="E21" s="3">
        <f>Tavola1!E21-Tavola1!E20</f>
        <v>54</v>
      </c>
      <c r="F21" s="3">
        <f>Tavola1!F21-Tavola1!F20</f>
        <v>50</v>
      </c>
      <c r="G21" s="3">
        <f>Tavola1!G21-Tavola1!G20</f>
        <v>43</v>
      </c>
      <c r="H21" s="3">
        <f>Tavola1!H21-Tavola1!H20</f>
        <v>7</v>
      </c>
      <c r="I21" s="3"/>
      <c r="J21" s="3">
        <f>Tavola1!J21-Tavola1!J20</f>
        <v>4</v>
      </c>
      <c r="K21" s="3">
        <f>Tavola1!K21-Tavola1!K20</f>
        <v>3</v>
      </c>
      <c r="L21" s="3">
        <f>Tavola1!L21-Tavola1!L20</f>
        <v>1</v>
      </c>
    </row>
    <row r="22" spans="1:13" hidden="1" outlineLevel="1" x14ac:dyDescent="0.2">
      <c r="A22" s="4">
        <v>43910</v>
      </c>
      <c r="B22" s="3">
        <f>Tavola1!B22-Tavola1!B21</f>
        <v>507</v>
      </c>
      <c r="C22" s="3"/>
      <c r="D22" s="3">
        <f>Tavola1!D22-Tavola1!D21</f>
        <v>68</v>
      </c>
      <c r="E22" s="3">
        <f>Tavola1!E22-Tavola1!E21</f>
        <v>58</v>
      </c>
      <c r="F22" s="3">
        <f>Tavola1!F22-Tavola1!F21</f>
        <v>31</v>
      </c>
      <c r="G22" s="3">
        <f>Tavola1!G22-Tavola1!G21</f>
        <v>25</v>
      </c>
      <c r="H22" s="3">
        <f>Tavola1!H22-Tavola1!H21</f>
        <v>6</v>
      </c>
      <c r="I22" s="3"/>
      <c r="J22" s="3">
        <f>Tavola1!J22-Tavola1!J21</f>
        <v>27</v>
      </c>
      <c r="K22" s="3">
        <f>Tavola1!K22-Tavola1!K21</f>
        <v>10</v>
      </c>
      <c r="L22" s="3">
        <f>Tavola1!L22-Tavola1!L21</f>
        <v>0</v>
      </c>
    </row>
    <row r="23" spans="1:13" hidden="1" outlineLevel="1" x14ac:dyDescent="0.2">
      <c r="A23" s="4">
        <v>43911</v>
      </c>
      <c r="B23" s="3">
        <f>Tavola1!B23-Tavola1!B22</f>
        <v>415</v>
      </c>
      <c r="C23" s="3"/>
      <c r="D23" s="3">
        <f>Tavola1!D23-Tavola1!D22</f>
        <v>82</v>
      </c>
      <c r="E23" s="3">
        <f>Tavola1!E23-Tavola1!E22</f>
        <v>79</v>
      </c>
      <c r="F23" s="3">
        <f>Tavola1!F23-Tavola1!F22</f>
        <v>44</v>
      </c>
      <c r="G23" s="3">
        <f>Tavola1!G23-Tavola1!G22</f>
        <v>38</v>
      </c>
      <c r="H23" s="3">
        <f>Tavola1!H23-Tavola1!H22</f>
        <v>6</v>
      </c>
      <c r="I23" s="3"/>
      <c r="J23" s="3">
        <f>Tavola1!J23-Tavola1!J22</f>
        <v>35</v>
      </c>
      <c r="K23" s="3">
        <f>Tavola1!K23-Tavola1!K22</f>
        <v>1</v>
      </c>
      <c r="L23" s="3">
        <f>Tavola1!L23-Tavola1!L22</f>
        <v>2</v>
      </c>
    </row>
    <row r="24" spans="1:13" hidden="1" outlineLevel="1" x14ac:dyDescent="0.2">
      <c r="A24" s="4">
        <v>43912</v>
      </c>
      <c r="B24" s="3">
        <f>Tavola1!B24-Tavola1!B23</f>
        <v>697</v>
      </c>
      <c r="C24" s="3"/>
      <c r="D24" s="3">
        <f>Tavola1!D24-Tavola1!D23</f>
        <v>140</v>
      </c>
      <c r="E24" s="3">
        <f>Tavola1!E24-Tavola1!E23</f>
        <v>138</v>
      </c>
      <c r="F24" s="3">
        <f>Tavola1!F24-Tavola1!F23</f>
        <v>21</v>
      </c>
      <c r="G24" s="3">
        <f>Tavola1!G24-Tavola1!G23</f>
        <v>14</v>
      </c>
      <c r="H24" s="3">
        <f>Tavola1!H24-Tavola1!H23</f>
        <v>7</v>
      </c>
      <c r="I24" s="3"/>
      <c r="J24" s="3">
        <f>Tavola1!J24-Tavola1!J23</f>
        <v>117</v>
      </c>
      <c r="K24" s="3">
        <f>Tavola1!K24-Tavola1!K23</f>
        <v>0</v>
      </c>
      <c r="L24" s="3">
        <f>Tavola1!L24-Tavola1!L23</f>
        <v>2</v>
      </c>
    </row>
    <row r="25" spans="1:13" hidden="1" outlineLevel="1" collapsed="1" x14ac:dyDescent="0.2">
      <c r="A25" s="4" t="s">
        <v>37</v>
      </c>
      <c r="B25" s="3">
        <f>SUM(B18:B24)</f>
        <v>3128</v>
      </c>
      <c r="C25" s="3"/>
      <c r="D25" s="3">
        <f t="shared" ref="D25:L25" si="0">SUM(D18:D24)</f>
        <v>442</v>
      </c>
      <c r="E25" s="3">
        <f t="shared" si="0"/>
        <v>417</v>
      </c>
      <c r="F25" s="3">
        <f t="shared" si="0"/>
        <v>204</v>
      </c>
      <c r="G25" s="3">
        <f t="shared" si="0"/>
        <v>164</v>
      </c>
      <c r="H25" s="3">
        <f t="shared" si="0"/>
        <v>40</v>
      </c>
      <c r="I25" s="3"/>
      <c r="J25" s="3">
        <f t="shared" si="0"/>
        <v>213</v>
      </c>
      <c r="K25" s="3">
        <f t="shared" si="0"/>
        <v>19</v>
      </c>
      <c r="L25" s="3">
        <f t="shared" si="0"/>
        <v>6</v>
      </c>
      <c r="M25" s="2">
        <f t="shared" ref="M25:M88" si="1">D25/B25</f>
        <v>0.14130434782608695</v>
      </c>
    </row>
    <row r="26" spans="1:13" hidden="1" outlineLevel="2" x14ac:dyDescent="0.2">
      <c r="A26" s="4">
        <v>43913</v>
      </c>
      <c r="B26" s="3">
        <f>Tavola1!B25-Tavola1!B24</f>
        <v>795</v>
      </c>
      <c r="C26" s="3"/>
      <c r="D26" s="3">
        <f>Tavola1!D25-Tavola1!D24</f>
        <v>91</v>
      </c>
      <c r="E26" s="3">
        <f>Tavola1!E25-Tavola1!E24</f>
        <v>85</v>
      </c>
      <c r="F26" s="3">
        <f>Tavola1!F25-Tavola1!F24</f>
        <v>35</v>
      </c>
      <c r="G26" s="3">
        <f>Tavola1!G25-Tavola1!G24</f>
        <v>30</v>
      </c>
      <c r="H26" s="3">
        <f>Tavola1!H25-Tavola1!H24</f>
        <v>5</v>
      </c>
      <c r="I26" s="3"/>
      <c r="J26" s="3">
        <f>Tavola1!J25-Tavola1!J24</f>
        <v>50</v>
      </c>
      <c r="K26" s="3">
        <f>Tavola1!K25-Tavola1!K24</f>
        <v>1</v>
      </c>
      <c r="L26" s="3">
        <f>Tavola1!L25-Tavola1!L24</f>
        <v>5</v>
      </c>
      <c r="M26" s="2">
        <f t="shared" si="1"/>
        <v>0.11446540880503145</v>
      </c>
    </row>
    <row r="27" spans="1:13" hidden="1" outlineLevel="2" x14ac:dyDescent="0.2">
      <c r="A27" s="4">
        <v>43914</v>
      </c>
      <c r="B27" s="3">
        <f>Tavola1!B26-Tavola1!B25</f>
        <v>795</v>
      </c>
      <c r="C27" s="3"/>
      <c r="D27" s="3">
        <f>Tavola1!D26-Tavola1!D25</f>
        <v>125</v>
      </c>
      <c r="E27" s="3">
        <f>Tavola1!E26-Tavola1!E25</f>
        <v>118</v>
      </c>
      <c r="F27" s="3">
        <f>Tavola1!F26-Tavola1!F25</f>
        <v>27</v>
      </c>
      <c r="G27" s="3">
        <f>Tavola1!G26-Tavola1!G25</f>
        <v>20</v>
      </c>
      <c r="H27" s="3">
        <f>Tavola1!H26-Tavola1!H25</f>
        <v>7</v>
      </c>
      <c r="I27" s="3"/>
      <c r="J27" s="3">
        <f>Tavola1!J26-Tavola1!J25</f>
        <v>91</v>
      </c>
      <c r="K27" s="3">
        <f>Tavola1!K26-Tavola1!K25</f>
        <v>0</v>
      </c>
      <c r="L27" s="3">
        <f>Tavola1!L26-Tavola1!L25</f>
        <v>7</v>
      </c>
      <c r="M27" s="2">
        <f t="shared" si="1"/>
        <v>0.15723270440251572</v>
      </c>
    </row>
    <row r="28" spans="1:13" hidden="1" outlineLevel="2" x14ac:dyDescent="0.2">
      <c r="A28" s="4">
        <v>43915</v>
      </c>
      <c r="B28" s="3">
        <f>Tavola1!B27-Tavola1!B26</f>
        <v>1204</v>
      </c>
      <c r="C28" s="3"/>
      <c r="D28" s="3">
        <f>Tavola1!D27-Tavola1!D26</f>
        <v>148</v>
      </c>
      <c r="E28" s="3">
        <f>Tavola1!E27-Tavola1!E26</f>
        <v>137</v>
      </c>
      <c r="F28" s="3">
        <f>Tavola1!F27-Tavola1!F26</f>
        <v>62</v>
      </c>
      <c r="G28" s="3">
        <f>Tavola1!G27-Tavola1!G26</f>
        <v>49</v>
      </c>
      <c r="H28" s="3">
        <f>Tavola1!H27-Tavola1!H26</f>
        <v>13</v>
      </c>
      <c r="I28" s="3"/>
      <c r="J28" s="3">
        <f>Tavola1!J27-Tavola1!J26</f>
        <v>75</v>
      </c>
      <c r="K28" s="3">
        <f>Tavola1!K27-Tavola1!K26</f>
        <v>6</v>
      </c>
      <c r="L28" s="3">
        <f>Tavola1!L27-Tavola1!L26</f>
        <v>5</v>
      </c>
      <c r="M28" s="2">
        <f t="shared" si="1"/>
        <v>0.12292358803986711</v>
      </c>
    </row>
    <row r="29" spans="1:13" hidden="1" outlineLevel="2" x14ac:dyDescent="0.2">
      <c r="A29" s="4">
        <v>43916</v>
      </c>
      <c r="B29" s="3">
        <f>Tavola1!B28-Tavola1!B27</f>
        <v>1284</v>
      </c>
      <c r="C29" s="3"/>
      <c r="D29" s="3">
        <f>Tavola1!D28-Tavola1!D27</f>
        <v>170</v>
      </c>
      <c r="E29" s="3">
        <f>Tavola1!E28-Tavola1!E27</f>
        <v>159</v>
      </c>
      <c r="F29" s="3">
        <f>Tavola1!F28-Tavola1!F27</f>
        <v>15</v>
      </c>
      <c r="G29" s="3">
        <f>Tavola1!G28-Tavola1!G27</f>
        <v>27</v>
      </c>
      <c r="H29" s="3">
        <f>Tavola1!H28-Tavola1!H27</f>
        <v>-12</v>
      </c>
      <c r="I29" s="3"/>
      <c r="J29" s="3">
        <f>Tavola1!J28-Tavola1!J27</f>
        <v>144</v>
      </c>
      <c r="K29" s="3">
        <f>Tavola1!K28-Tavola1!K27</f>
        <v>3</v>
      </c>
      <c r="L29" s="3">
        <f>Tavola1!L28-Tavola1!L27</f>
        <v>8</v>
      </c>
      <c r="M29" s="2">
        <f t="shared" si="1"/>
        <v>0.13239875389408098</v>
      </c>
    </row>
    <row r="30" spans="1:13" hidden="1" outlineLevel="2" x14ac:dyDescent="0.2">
      <c r="A30" s="4">
        <v>43917</v>
      </c>
      <c r="B30" s="3">
        <f>Tavola1!B29-Tavola1!B28</f>
        <v>1421</v>
      </c>
      <c r="C30" s="3"/>
      <c r="D30" s="3">
        <f>Tavola1!D29-Tavola1!D28</f>
        <v>96</v>
      </c>
      <c r="E30" s="3">
        <f>Tavola1!E29-Tavola1!E28</f>
        <v>73</v>
      </c>
      <c r="F30" s="3">
        <f>Tavola1!F29-Tavola1!F28</f>
        <v>86</v>
      </c>
      <c r="G30" s="3">
        <f>Tavola1!G29-Tavola1!G28</f>
        <v>79</v>
      </c>
      <c r="H30" s="3">
        <f>Tavola1!H29-Tavola1!H28</f>
        <v>7</v>
      </c>
      <c r="I30" s="3"/>
      <c r="J30" s="3">
        <f>Tavola1!J29-Tavola1!J28</f>
        <v>-13</v>
      </c>
      <c r="K30" s="3">
        <f>Tavola1!K29-Tavola1!K28</f>
        <v>17</v>
      </c>
      <c r="L30" s="3">
        <f>Tavola1!L29-Tavola1!L28</f>
        <v>6</v>
      </c>
      <c r="M30" s="2">
        <f t="shared" si="1"/>
        <v>6.755805770584096E-2</v>
      </c>
    </row>
    <row r="31" spans="1:13" hidden="1" outlineLevel="2" x14ac:dyDescent="0.2">
      <c r="A31" s="4">
        <v>43918</v>
      </c>
      <c r="B31" s="3">
        <f>Tavola1!B30-Tavola1!B29</f>
        <v>2017</v>
      </c>
      <c r="C31" s="3"/>
      <c r="D31" s="3">
        <f>Tavola1!D30-Tavola1!D29</f>
        <v>99</v>
      </c>
      <c r="E31" s="3">
        <f>Tavola1!E30-Tavola1!E29</f>
        <v>74</v>
      </c>
      <c r="F31" s="3">
        <f>Tavola1!F30-Tavola1!F29</f>
        <v>12</v>
      </c>
      <c r="G31" s="3">
        <f>Tavola1!G30-Tavola1!G29</f>
        <v>16</v>
      </c>
      <c r="H31" s="3">
        <f>Tavola1!H30-Tavola1!H29</f>
        <v>-4</v>
      </c>
      <c r="I31" s="3"/>
      <c r="J31" s="3">
        <f>Tavola1!J30-Tavola1!J29</f>
        <v>62</v>
      </c>
      <c r="K31" s="3">
        <f>Tavola1!K30-Tavola1!K29</f>
        <v>7</v>
      </c>
      <c r="L31" s="3">
        <f>Tavola1!L30-Tavola1!L29</f>
        <v>18</v>
      </c>
      <c r="M31" s="2">
        <f t="shared" si="1"/>
        <v>4.9082796232027763E-2</v>
      </c>
    </row>
    <row r="32" spans="1:13" hidden="1" outlineLevel="2" x14ac:dyDescent="0.2">
      <c r="A32" s="4">
        <v>43919</v>
      </c>
      <c r="B32" s="3">
        <f>Tavola1!B31-Tavola1!B30</f>
        <v>718</v>
      </c>
      <c r="C32" s="3"/>
      <c r="D32" s="3">
        <f>Tavola1!D31-Tavola1!D30</f>
        <v>101</v>
      </c>
      <c r="E32" s="3">
        <f>Tavola1!E31-Tavola1!E30</f>
        <v>88</v>
      </c>
      <c r="F32" s="3">
        <f>Tavola1!F31-Tavola1!F30</f>
        <v>10</v>
      </c>
      <c r="G32" s="3">
        <f>Tavola1!G31-Tavola1!G30</f>
        <v>10</v>
      </c>
      <c r="H32" s="3">
        <f>Tavola1!H31-Tavola1!H30</f>
        <v>0</v>
      </c>
      <c r="I32" s="3"/>
      <c r="J32" s="3">
        <f>Tavola1!J31-Tavola1!J30</f>
        <v>78</v>
      </c>
      <c r="K32" s="3">
        <f>Tavola1!K31-Tavola1!K30</f>
        <v>5</v>
      </c>
      <c r="L32" s="3">
        <f>Tavola1!L31-Tavola1!L30</f>
        <v>8</v>
      </c>
      <c r="M32" s="2">
        <f t="shared" si="1"/>
        <v>0.14066852367688024</v>
      </c>
    </row>
    <row r="33" spans="1:13" hidden="1" outlineLevel="1" collapsed="1" x14ac:dyDescent="0.2">
      <c r="A33" s="4" t="s">
        <v>36</v>
      </c>
      <c r="B33" s="3">
        <f t="shared" ref="B33:L33" si="2">SUM(B26:B32)</f>
        <v>8234</v>
      </c>
      <c r="C33" s="3"/>
      <c r="D33" s="3">
        <f t="shared" si="2"/>
        <v>830</v>
      </c>
      <c r="E33" s="3">
        <f t="shared" si="2"/>
        <v>734</v>
      </c>
      <c r="F33" s="3">
        <f t="shared" si="2"/>
        <v>247</v>
      </c>
      <c r="G33" s="3">
        <f t="shared" si="2"/>
        <v>231</v>
      </c>
      <c r="H33" s="3">
        <f t="shared" si="2"/>
        <v>16</v>
      </c>
      <c r="I33" s="3"/>
      <c r="J33" s="3">
        <f t="shared" si="2"/>
        <v>487</v>
      </c>
      <c r="K33" s="3">
        <f t="shared" si="2"/>
        <v>39</v>
      </c>
      <c r="L33" s="3">
        <f t="shared" si="2"/>
        <v>57</v>
      </c>
      <c r="M33" s="2">
        <f t="shared" si="1"/>
        <v>0.10080155452999758</v>
      </c>
    </row>
    <row r="34" spans="1:13" hidden="1" outlineLevel="2" x14ac:dyDescent="0.2">
      <c r="A34" s="4">
        <v>43920</v>
      </c>
      <c r="B34" s="3">
        <f>Tavola1!B32-Tavola1!B31</f>
        <v>944</v>
      </c>
      <c r="C34" s="3"/>
      <c r="D34" s="3">
        <f>Tavola1!D32-Tavola1!D31</f>
        <v>95</v>
      </c>
      <c r="E34" s="3">
        <f>Tavola1!E32-Tavola1!E31</f>
        <v>78</v>
      </c>
      <c r="F34" s="3">
        <f>Tavola1!F32-Tavola1!F31</f>
        <v>37</v>
      </c>
      <c r="G34" s="3">
        <f>Tavola1!G32-Tavola1!G31</f>
        <v>33</v>
      </c>
      <c r="H34" s="3">
        <f>Tavola1!H32-Tavola1!H31</f>
        <v>4</v>
      </c>
      <c r="I34" s="3"/>
      <c r="J34" s="3">
        <f>Tavola1!J32-Tavola1!J31</f>
        <v>41</v>
      </c>
      <c r="K34" s="3">
        <f>Tavola1!K32-Tavola1!K31</f>
        <v>6</v>
      </c>
      <c r="L34" s="3">
        <f>Tavola1!L32-Tavola1!L31</f>
        <v>11</v>
      </c>
      <c r="M34" s="2">
        <f t="shared" si="1"/>
        <v>0.10063559322033898</v>
      </c>
    </row>
    <row r="35" spans="1:13" hidden="1" outlineLevel="2" x14ac:dyDescent="0.2">
      <c r="A35" s="4">
        <v>43921</v>
      </c>
      <c r="B35" s="3">
        <f>Tavola1!B33-Tavola1!B32</f>
        <v>876</v>
      </c>
      <c r="C35" s="3"/>
      <c r="D35" s="3">
        <f>Tavola1!D33-Tavola1!D32</f>
        <v>92</v>
      </c>
      <c r="E35" s="3">
        <f>Tavola1!E33-Tavola1!E32</f>
        <v>84</v>
      </c>
      <c r="F35" s="3">
        <f>Tavola1!F33-Tavola1!F32</f>
        <v>16</v>
      </c>
      <c r="G35" s="3">
        <f>Tavola1!G33-Tavola1!G32</f>
        <v>19</v>
      </c>
      <c r="H35" s="3">
        <f>Tavola1!H33-Tavola1!H32</f>
        <v>-3</v>
      </c>
      <c r="I35" s="3"/>
      <c r="J35" s="3">
        <f>Tavola1!J33-Tavola1!J32</f>
        <v>68</v>
      </c>
      <c r="K35" s="3">
        <f>Tavola1!K33-Tavola1!K32</f>
        <v>3</v>
      </c>
      <c r="L35" s="3">
        <f>Tavola1!L33-Tavola1!L32</f>
        <v>5</v>
      </c>
      <c r="M35" s="2">
        <f t="shared" si="1"/>
        <v>0.1050228310502283</v>
      </c>
    </row>
    <row r="36" spans="1:13" hidden="1" outlineLevel="2" x14ac:dyDescent="0.2">
      <c r="A36" s="4">
        <v>43922</v>
      </c>
      <c r="B36" s="3">
        <f>Tavola1!B34-Tavola1!B33</f>
        <v>1202</v>
      </c>
      <c r="C36" s="3"/>
      <c r="D36" s="3">
        <f>Tavola1!D34-Tavola1!D33</f>
        <v>71</v>
      </c>
      <c r="E36" s="3">
        <f>Tavola1!E34-Tavola1!E33</f>
        <v>52</v>
      </c>
      <c r="F36" s="3">
        <f>Tavola1!F34-Tavola1!F33</f>
        <v>-7</v>
      </c>
      <c r="G36" s="3">
        <f>Tavola1!G34-Tavola1!G33</f>
        <v>-7</v>
      </c>
      <c r="H36" s="3">
        <f>Tavola1!H34-Tavola1!H33</f>
        <v>0</v>
      </c>
      <c r="I36" s="3"/>
      <c r="J36" s="3">
        <f>Tavola1!J34-Tavola1!J33</f>
        <v>59</v>
      </c>
      <c r="K36" s="3">
        <f>Tavola1!K34-Tavola1!K33</f>
        <v>12</v>
      </c>
      <c r="L36" s="3">
        <f>Tavola1!L34-Tavola1!L33</f>
        <v>7</v>
      </c>
      <c r="M36" s="2">
        <f t="shared" si="1"/>
        <v>5.9068219633943431E-2</v>
      </c>
    </row>
    <row r="37" spans="1:13" hidden="1" outlineLevel="2" x14ac:dyDescent="0.2">
      <c r="A37" s="4">
        <v>43923</v>
      </c>
      <c r="B37" s="3">
        <f>Tavola1!B35-Tavola1!B34</f>
        <v>997</v>
      </c>
      <c r="C37" s="3"/>
      <c r="D37" s="3">
        <f>Tavola1!D35-Tavola1!D34</f>
        <v>73</v>
      </c>
      <c r="E37" s="3">
        <f>Tavola1!E35-Tavola1!E34</f>
        <v>62</v>
      </c>
      <c r="F37" s="3">
        <f>Tavola1!F35-Tavola1!F34</f>
        <v>8</v>
      </c>
      <c r="G37" s="3">
        <f>Tavola1!G35-Tavola1!G34</f>
        <v>7</v>
      </c>
      <c r="H37" s="3">
        <f>Tavola1!H35-Tavola1!H34</f>
        <v>1</v>
      </c>
      <c r="I37" s="3"/>
      <c r="J37" s="3">
        <f>Tavola1!J35-Tavola1!J34</f>
        <v>54</v>
      </c>
      <c r="K37" s="3">
        <f>Tavola1!K35-Tavola1!K34</f>
        <v>6</v>
      </c>
      <c r="L37" s="3">
        <f>Tavola1!L35-Tavola1!L34</f>
        <v>5</v>
      </c>
      <c r="M37" s="2">
        <f t="shared" si="1"/>
        <v>7.3219658976930793E-2</v>
      </c>
    </row>
    <row r="38" spans="1:13" hidden="1" outlineLevel="2" x14ac:dyDescent="0.2">
      <c r="A38" s="4">
        <v>43924</v>
      </c>
      <c r="B38" s="3">
        <f>Tavola1!B36-Tavola1!B35</f>
        <v>853</v>
      </c>
      <c r="C38" s="3"/>
      <c r="D38" s="3">
        <f>Tavola1!D36-Tavola1!D35</f>
        <v>68</v>
      </c>
      <c r="E38" s="3">
        <f>Tavola1!E36-Tavola1!E35</f>
        <v>58</v>
      </c>
      <c r="F38" s="3">
        <f>Tavola1!F36-Tavola1!F35</f>
        <v>32</v>
      </c>
      <c r="G38" s="3">
        <f>Tavola1!G36-Tavola1!G35</f>
        <v>32</v>
      </c>
      <c r="H38" s="3">
        <f>Tavola1!H36-Tavola1!H35</f>
        <v>0</v>
      </c>
      <c r="I38" s="3"/>
      <c r="J38" s="3">
        <f>Tavola1!J36-Tavola1!J35</f>
        <v>26</v>
      </c>
      <c r="K38" s="3">
        <f>Tavola1!K36-Tavola1!K35</f>
        <v>2</v>
      </c>
      <c r="L38" s="3">
        <f>Tavola1!L36-Tavola1!L35</f>
        <v>8</v>
      </c>
      <c r="M38" s="2">
        <f t="shared" si="1"/>
        <v>7.9718640093786639E-2</v>
      </c>
    </row>
    <row r="39" spans="1:13" hidden="1" outlineLevel="2" x14ac:dyDescent="0.2">
      <c r="A39" s="4">
        <v>43925</v>
      </c>
      <c r="B39" s="3">
        <f>Tavola1!B37-Tavola1!B36</f>
        <v>1210</v>
      </c>
      <c r="C39" s="3"/>
      <c r="D39" s="3">
        <f>Tavola1!D37-Tavola1!D36</f>
        <v>73</v>
      </c>
      <c r="E39" s="3">
        <f>Tavola1!E37-Tavola1!E36</f>
        <v>62</v>
      </c>
      <c r="F39" s="3">
        <f>Tavola1!F37-Tavola1!F36</f>
        <v>19</v>
      </c>
      <c r="G39" s="3">
        <f>Tavola1!G37-Tavola1!G36</f>
        <v>18</v>
      </c>
      <c r="H39" s="3">
        <f>Tavola1!H37-Tavola1!H36</f>
        <v>1</v>
      </c>
      <c r="I39" s="3"/>
      <c r="J39" s="3">
        <f>Tavola1!J37-Tavola1!J36</f>
        <v>43</v>
      </c>
      <c r="K39" s="3">
        <f>Tavola1!K37-Tavola1!K36</f>
        <v>1</v>
      </c>
      <c r="L39" s="3">
        <f>Tavola1!L37-Tavola1!L36</f>
        <v>10</v>
      </c>
      <c r="M39" s="2">
        <f t="shared" si="1"/>
        <v>6.0330578512396697E-2</v>
      </c>
    </row>
    <row r="40" spans="1:13" hidden="1" outlineLevel="2" x14ac:dyDescent="0.2">
      <c r="A40" s="4">
        <v>43926</v>
      </c>
      <c r="B40" s="3">
        <f>Tavola1!B38-Tavola1!B37</f>
        <v>2008</v>
      </c>
      <c r="C40" s="3"/>
      <c r="D40" s="3">
        <f>Tavola1!D38-Tavola1!D37</f>
        <v>62</v>
      </c>
      <c r="E40" s="3">
        <f>Tavola1!E38-Tavola1!E37</f>
        <v>48</v>
      </c>
      <c r="F40" s="3">
        <f>Tavola1!F38-Tavola1!F37</f>
        <v>5</v>
      </c>
      <c r="G40" s="3">
        <f>Tavola1!G38-Tavola1!G37</f>
        <v>3</v>
      </c>
      <c r="H40" s="3">
        <f>Tavola1!H38-Tavola1!H37</f>
        <v>2</v>
      </c>
      <c r="I40" s="3"/>
      <c r="J40" s="3">
        <f>Tavola1!J38-Tavola1!J37</f>
        <v>43</v>
      </c>
      <c r="K40" s="3">
        <f>Tavola1!K38-Tavola1!K37</f>
        <v>9</v>
      </c>
      <c r="L40" s="3">
        <f>Tavola1!L38-Tavola1!L37</f>
        <v>5</v>
      </c>
      <c r="M40" s="2">
        <f t="shared" si="1"/>
        <v>3.0876494023904383E-2</v>
      </c>
    </row>
    <row r="41" spans="1:13" hidden="1" outlineLevel="1" collapsed="1" x14ac:dyDescent="0.2">
      <c r="A41" s="4" t="s">
        <v>38</v>
      </c>
      <c r="B41" s="3">
        <f t="shared" ref="B41:L41" si="3">SUM(B34:B40)</f>
        <v>8090</v>
      </c>
      <c r="C41" s="3"/>
      <c r="D41" s="3">
        <f t="shared" si="3"/>
        <v>534</v>
      </c>
      <c r="E41" s="3">
        <f t="shared" si="3"/>
        <v>444</v>
      </c>
      <c r="F41" s="3">
        <f t="shared" si="3"/>
        <v>110</v>
      </c>
      <c r="G41" s="3">
        <f t="shared" si="3"/>
        <v>105</v>
      </c>
      <c r="H41" s="3">
        <f t="shared" si="3"/>
        <v>5</v>
      </c>
      <c r="I41" s="3"/>
      <c r="J41" s="3">
        <f t="shared" si="3"/>
        <v>334</v>
      </c>
      <c r="K41" s="3">
        <f t="shared" si="3"/>
        <v>39</v>
      </c>
      <c r="L41" s="3">
        <f t="shared" si="3"/>
        <v>51</v>
      </c>
      <c r="M41" s="2">
        <f t="shared" si="1"/>
        <v>6.6007416563658841E-2</v>
      </c>
    </row>
    <row r="42" spans="1:13" hidden="1" outlineLevel="2" x14ac:dyDescent="0.2">
      <c r="A42" s="4">
        <v>43927</v>
      </c>
      <c r="B42" s="3">
        <f>Tavola1!B39-Tavola1!B38</f>
        <v>1560</v>
      </c>
      <c r="C42" s="3"/>
      <c r="D42" s="3">
        <f>Tavola1!D39-Tavola1!D38</f>
        <v>52</v>
      </c>
      <c r="E42" s="3">
        <f>Tavola1!E39-Tavola1!E38</f>
        <v>41</v>
      </c>
      <c r="F42" s="3">
        <f>Tavola1!F39-Tavola1!F38</f>
        <v>5</v>
      </c>
      <c r="G42" s="3">
        <f>Tavola1!G39-Tavola1!G38</f>
        <v>7</v>
      </c>
      <c r="H42" s="3">
        <f>Tavola1!H39-Tavola1!H38</f>
        <v>-2</v>
      </c>
      <c r="I42" s="3"/>
      <c r="J42" s="3">
        <f>Tavola1!J39-Tavola1!J38</f>
        <v>36</v>
      </c>
      <c r="K42" s="3">
        <f>Tavola1!K39-Tavola1!K38</f>
        <v>4</v>
      </c>
      <c r="L42" s="3">
        <f>Tavola1!L39-Tavola1!L38</f>
        <v>7</v>
      </c>
      <c r="M42" s="2">
        <f t="shared" si="1"/>
        <v>3.3333333333333333E-2</v>
      </c>
    </row>
    <row r="43" spans="1:13" hidden="1" outlineLevel="2" x14ac:dyDescent="0.2">
      <c r="A43" s="4">
        <v>43928</v>
      </c>
      <c r="B43" s="3">
        <f>Tavola1!B40-Tavola1!B39</f>
        <v>1393</v>
      </c>
      <c r="C43" s="3"/>
      <c r="D43" s="3">
        <f>Tavola1!D40-Tavola1!D39</f>
        <v>51</v>
      </c>
      <c r="E43" s="3">
        <f>Tavola1!E40-Tavola1!E39</f>
        <v>44</v>
      </c>
      <c r="F43" s="3">
        <f>Tavola1!F40-Tavola1!F39</f>
        <v>-2</v>
      </c>
      <c r="G43" s="3">
        <f>Tavola1!G40-Tavola1!G39</f>
        <v>-1</v>
      </c>
      <c r="H43" s="3">
        <f>Tavola1!H40-Tavola1!H39</f>
        <v>-1</v>
      </c>
      <c r="I43" s="3"/>
      <c r="J43" s="3">
        <f>Tavola1!J40-Tavola1!J39</f>
        <v>46</v>
      </c>
      <c r="K43" s="3">
        <f>Tavola1!K40-Tavola1!K39</f>
        <v>5</v>
      </c>
      <c r="L43" s="3">
        <f>Tavola1!L40-Tavola1!L39</f>
        <v>2</v>
      </c>
      <c r="M43" s="2">
        <f t="shared" si="1"/>
        <v>3.6611629576453697E-2</v>
      </c>
    </row>
    <row r="44" spans="1:13" hidden="1" outlineLevel="2" x14ac:dyDescent="0.2">
      <c r="A44" s="4">
        <v>43929</v>
      </c>
      <c r="B44" s="3">
        <f>Tavola1!B41-Tavola1!B40</f>
        <v>2581</v>
      </c>
      <c r="C44" s="3"/>
      <c r="D44" s="3">
        <f>Tavola1!D41-Tavola1!D40</f>
        <v>62</v>
      </c>
      <c r="E44" s="3">
        <f>Tavola1!E41-Tavola1!E40</f>
        <v>34</v>
      </c>
      <c r="F44" s="3">
        <f>Tavola1!F41-Tavola1!F40</f>
        <v>-7</v>
      </c>
      <c r="G44" s="3">
        <f>Tavola1!G41-Tavola1!G40</f>
        <v>1</v>
      </c>
      <c r="H44" s="3">
        <f>Tavola1!H41-Tavola1!H40</f>
        <v>-8</v>
      </c>
      <c r="I44" s="3"/>
      <c r="J44" s="3">
        <f>Tavola1!J41-Tavola1!J40</f>
        <v>41</v>
      </c>
      <c r="K44" s="3">
        <f>Tavola1!K41-Tavola1!K40</f>
        <v>20</v>
      </c>
      <c r="L44" s="3">
        <f>Tavola1!L41-Tavola1!L40</f>
        <v>8</v>
      </c>
      <c r="M44" s="2">
        <f t="shared" si="1"/>
        <v>2.402169701666021E-2</v>
      </c>
    </row>
    <row r="45" spans="1:13" hidden="1" outlineLevel="2" x14ac:dyDescent="0.2">
      <c r="A45" s="4">
        <v>43930</v>
      </c>
      <c r="B45" s="3">
        <f>Tavola1!B42-Tavola1!B41</f>
        <v>1304</v>
      </c>
      <c r="C45" s="3"/>
      <c r="D45" s="3">
        <f>Tavola1!D42-Tavola1!D41</f>
        <v>73</v>
      </c>
      <c r="E45" s="3">
        <f>Tavola1!E42-Tavola1!E41</f>
        <v>49</v>
      </c>
      <c r="F45" s="3">
        <f>Tavola1!F42-Tavola1!F41</f>
        <v>1</v>
      </c>
      <c r="G45" s="3">
        <f>Tavola1!G42-Tavola1!G41</f>
        <v>3</v>
      </c>
      <c r="H45" s="3">
        <f>Tavola1!H42-Tavola1!H41</f>
        <v>-2</v>
      </c>
      <c r="I45" s="3"/>
      <c r="J45" s="3">
        <f>Tavola1!J42-Tavola1!J41</f>
        <v>48</v>
      </c>
      <c r="K45" s="3">
        <f>Tavola1!K42-Tavola1!K41</f>
        <v>19</v>
      </c>
      <c r="L45" s="3">
        <f>Tavola1!L42-Tavola1!L41</f>
        <v>5</v>
      </c>
      <c r="M45" s="2">
        <f t="shared" si="1"/>
        <v>5.5981595092024543E-2</v>
      </c>
    </row>
    <row r="46" spans="1:13" hidden="1" outlineLevel="2" x14ac:dyDescent="0.2">
      <c r="A46" s="4">
        <v>43931</v>
      </c>
      <c r="B46" s="3">
        <f>Tavola1!B43-Tavola1!B42</f>
        <v>2414</v>
      </c>
      <c r="C46" s="3"/>
      <c r="D46" s="3">
        <f>Tavola1!D43-Tavola1!D42</f>
        <v>70</v>
      </c>
      <c r="E46" s="3">
        <f>Tavola1!E43-Tavola1!E42</f>
        <v>25</v>
      </c>
      <c r="F46" s="3">
        <f>Tavola1!F43-Tavola1!F42</f>
        <v>1</v>
      </c>
      <c r="G46" s="3">
        <f>Tavola1!G43-Tavola1!G42</f>
        <v>2</v>
      </c>
      <c r="H46" s="3">
        <f>Tavola1!H43-Tavola1!H42</f>
        <v>-1</v>
      </c>
      <c r="I46" s="3"/>
      <c r="J46" s="3">
        <f>Tavola1!J43-Tavola1!J42</f>
        <v>24</v>
      </c>
      <c r="K46" s="3">
        <f>Tavola1!K43-Tavola1!K42</f>
        <v>35</v>
      </c>
      <c r="L46" s="3">
        <f>Tavola1!L43-Tavola1!L42</f>
        <v>10</v>
      </c>
      <c r="M46" s="2">
        <f t="shared" si="1"/>
        <v>2.8997514498757249E-2</v>
      </c>
    </row>
    <row r="47" spans="1:13" hidden="1" outlineLevel="2" x14ac:dyDescent="0.2">
      <c r="A47" s="4">
        <v>43932</v>
      </c>
      <c r="B47" s="3">
        <f>Tavola1!B44-Tavola1!B43</f>
        <v>2631</v>
      </c>
      <c r="C47" s="3"/>
      <c r="D47" s="3">
        <f>Tavola1!D44-Tavola1!D43</f>
        <v>62</v>
      </c>
      <c r="E47" s="3">
        <f>Tavola1!E44-Tavola1!E43</f>
        <v>34</v>
      </c>
      <c r="F47" s="3">
        <f>Tavola1!F44-Tavola1!F43</f>
        <v>-10</v>
      </c>
      <c r="G47" s="3">
        <f>Tavola1!G44-Tavola1!G43</f>
        <v>-6</v>
      </c>
      <c r="H47" s="3">
        <f>Tavola1!H44-Tavola1!H43</f>
        <v>-4</v>
      </c>
      <c r="I47" s="3"/>
      <c r="J47" s="3">
        <f>Tavola1!J44-Tavola1!J43</f>
        <v>44</v>
      </c>
      <c r="K47" s="3">
        <f>Tavola1!K44-Tavola1!K43</f>
        <v>22</v>
      </c>
      <c r="L47" s="3">
        <f>Tavola1!L44-Tavola1!L43</f>
        <v>6</v>
      </c>
      <c r="M47" s="2">
        <f t="shared" si="1"/>
        <v>2.3565184340554921E-2</v>
      </c>
    </row>
    <row r="48" spans="1:13" hidden="1" outlineLevel="2" x14ac:dyDescent="0.2">
      <c r="A48" s="4">
        <v>43933</v>
      </c>
      <c r="B48" s="3">
        <f>Tavola1!B45-Tavola1!B44</f>
        <v>2311</v>
      </c>
      <c r="C48" s="3"/>
      <c r="D48" s="3">
        <f>Tavola1!D45-Tavola1!D44</f>
        <v>52</v>
      </c>
      <c r="E48" s="3">
        <f>Tavola1!E45-Tavola1!E44</f>
        <v>29</v>
      </c>
      <c r="F48" s="3">
        <f>Tavola1!F45-Tavola1!F44</f>
        <v>-15</v>
      </c>
      <c r="G48" s="3">
        <f>Tavola1!G45-Tavola1!G44</f>
        <v>-10</v>
      </c>
      <c r="H48" s="3">
        <f>Tavola1!H45-Tavola1!H44</f>
        <v>-5</v>
      </c>
      <c r="I48" s="3"/>
      <c r="J48" s="3">
        <f>Tavola1!J45-Tavola1!J44</f>
        <v>44</v>
      </c>
      <c r="K48" s="3">
        <f>Tavola1!K45-Tavola1!K44</f>
        <v>14</v>
      </c>
      <c r="L48" s="3">
        <f>Tavola1!L45-Tavola1!L44</f>
        <v>9</v>
      </c>
      <c r="M48" s="2">
        <f t="shared" si="1"/>
        <v>2.2501081782778019E-2</v>
      </c>
    </row>
    <row r="49" spans="1:13" hidden="1" outlineLevel="1" collapsed="1" x14ac:dyDescent="0.2">
      <c r="A49" t="s">
        <v>39</v>
      </c>
      <c r="B49" s="3">
        <f t="shared" ref="B49:L49" si="4">SUM(B42:B48)</f>
        <v>14194</v>
      </c>
      <c r="C49" s="3"/>
      <c r="D49" s="3">
        <f t="shared" si="4"/>
        <v>422</v>
      </c>
      <c r="E49" s="3">
        <f t="shared" si="4"/>
        <v>256</v>
      </c>
      <c r="F49" s="3">
        <f t="shared" si="4"/>
        <v>-27</v>
      </c>
      <c r="G49" s="3">
        <f t="shared" si="4"/>
        <v>-4</v>
      </c>
      <c r="H49" s="3">
        <f t="shared" si="4"/>
        <v>-23</v>
      </c>
      <c r="I49" s="3"/>
      <c r="J49" s="3">
        <f t="shared" si="4"/>
        <v>283</v>
      </c>
      <c r="K49" s="3">
        <f t="shared" si="4"/>
        <v>119</v>
      </c>
      <c r="L49" s="3">
        <f t="shared" si="4"/>
        <v>47</v>
      </c>
      <c r="M49" s="2">
        <f t="shared" si="1"/>
        <v>2.9730872199520926E-2</v>
      </c>
    </row>
    <row r="50" spans="1:13" hidden="1" outlineLevel="2" x14ac:dyDescent="0.2">
      <c r="A50" s="16">
        <v>43934</v>
      </c>
      <c r="B50" s="3">
        <f>Tavola1!B46-Tavola1!B45</f>
        <v>1213</v>
      </c>
      <c r="C50" s="3"/>
      <c r="D50" s="3">
        <f>Tavola1!D46-Tavola1!D45</f>
        <v>42</v>
      </c>
      <c r="E50" s="3">
        <f>Tavola1!E46-Tavola1!E45</f>
        <v>20</v>
      </c>
      <c r="F50" s="3">
        <f>Tavola1!F46-Tavola1!F45</f>
        <v>0</v>
      </c>
      <c r="G50" s="3">
        <f>Tavola1!G46-Tavola1!G45</f>
        <v>2</v>
      </c>
      <c r="H50" s="3">
        <f>Tavola1!H46-Tavola1!H45</f>
        <v>-2</v>
      </c>
      <c r="I50" s="3"/>
      <c r="J50" s="3">
        <f>Tavola1!J46-Tavola1!J45</f>
        <v>20</v>
      </c>
      <c r="K50" s="3">
        <f>Tavola1!K46-Tavola1!K45</f>
        <v>14</v>
      </c>
      <c r="L50" s="3">
        <f>Tavola1!L46-Tavola1!L45</f>
        <v>8</v>
      </c>
      <c r="M50" s="2">
        <f t="shared" si="1"/>
        <v>3.4624896949711458E-2</v>
      </c>
    </row>
    <row r="51" spans="1:13" hidden="1" outlineLevel="2" x14ac:dyDescent="0.2">
      <c r="A51" s="16">
        <v>43935</v>
      </c>
      <c r="B51" s="3">
        <f>Tavola1!B47-Tavola1!B46</f>
        <v>566</v>
      </c>
      <c r="C51" s="3"/>
      <c r="D51" s="3">
        <f>Tavola1!D47-Tavola1!D46</f>
        <v>43</v>
      </c>
      <c r="E51" s="3">
        <f>Tavola1!E47-Tavola1!E46</f>
        <v>21</v>
      </c>
      <c r="F51" s="3">
        <f>Tavola1!F47-Tavola1!F46</f>
        <v>0</v>
      </c>
      <c r="G51" s="3">
        <f>Tavola1!G47-Tavola1!G46</f>
        <v>-2</v>
      </c>
      <c r="H51" s="3">
        <f>Tavola1!H47-Tavola1!H46</f>
        <v>2</v>
      </c>
      <c r="I51" s="3"/>
      <c r="J51" s="3">
        <f>Tavola1!J47-Tavola1!J46</f>
        <v>21</v>
      </c>
      <c r="K51" s="3">
        <f>Tavola1!K47-Tavola1!K46</f>
        <v>18</v>
      </c>
      <c r="L51" s="3">
        <f>Tavola1!L47-Tavola1!L46</f>
        <v>4</v>
      </c>
      <c r="M51" s="2">
        <f t="shared" si="1"/>
        <v>7.5971731448763249E-2</v>
      </c>
    </row>
    <row r="52" spans="1:13" hidden="1" outlineLevel="2" x14ac:dyDescent="0.2">
      <c r="A52" s="16">
        <v>43936</v>
      </c>
      <c r="B52" s="3">
        <f>Tavola1!B48-Tavola1!B47</f>
        <v>1990</v>
      </c>
      <c r="C52" s="3"/>
      <c r="D52" s="3">
        <f>Tavola1!D48-Tavola1!D47</f>
        <v>34</v>
      </c>
      <c r="E52" s="3">
        <f>Tavola1!E48-Tavola1!E47</f>
        <v>10</v>
      </c>
      <c r="F52" s="3">
        <f>Tavola1!F48-Tavola1!F47</f>
        <v>-15</v>
      </c>
      <c r="G52" s="3">
        <f>Tavola1!G48-Tavola1!G47</f>
        <v>-11</v>
      </c>
      <c r="H52" s="3">
        <f>Tavola1!H48-Tavola1!H47</f>
        <v>-4</v>
      </c>
      <c r="I52" s="3"/>
      <c r="J52" s="3">
        <f>Tavola1!J48-Tavola1!J47</f>
        <v>25</v>
      </c>
      <c r="K52" s="3">
        <f>Tavola1!K48-Tavola1!K47</f>
        <v>18</v>
      </c>
      <c r="L52" s="3">
        <f>Tavola1!L48-Tavola1!L47</f>
        <v>6</v>
      </c>
      <c r="M52" s="2">
        <f t="shared" si="1"/>
        <v>1.7085427135678392E-2</v>
      </c>
    </row>
    <row r="53" spans="1:13" hidden="1" outlineLevel="2" x14ac:dyDescent="0.2">
      <c r="A53" s="16">
        <v>43937</v>
      </c>
      <c r="B53" s="3">
        <f>Tavola1!B49-Tavola1!B48</f>
        <v>2538</v>
      </c>
      <c r="C53" s="3"/>
      <c r="D53" s="3">
        <f>Tavola1!D49-Tavola1!D48</f>
        <v>44</v>
      </c>
      <c r="E53" s="3">
        <f>Tavola1!E49-Tavola1!E48</f>
        <v>27</v>
      </c>
      <c r="F53" s="3">
        <f>Tavola1!F49-Tavola1!F48</f>
        <v>-17</v>
      </c>
      <c r="G53" s="3">
        <f>Tavola1!G49-Tavola1!G48</f>
        <v>-16</v>
      </c>
      <c r="H53" s="3">
        <f>Tavola1!H49-Tavola1!H48</f>
        <v>-1</v>
      </c>
      <c r="I53" s="3"/>
      <c r="J53" s="3">
        <f>Tavola1!J49-Tavola1!J48</f>
        <v>44</v>
      </c>
      <c r="K53" s="3">
        <f>Tavola1!K49-Tavola1!K48</f>
        <v>11</v>
      </c>
      <c r="L53" s="3">
        <f>Tavola1!L49-Tavola1!L48</f>
        <v>6</v>
      </c>
      <c r="M53" s="2">
        <f t="shared" si="1"/>
        <v>1.7336485421591805E-2</v>
      </c>
    </row>
    <row r="54" spans="1:13" hidden="1" outlineLevel="2" x14ac:dyDescent="0.2">
      <c r="A54" s="16">
        <v>43938</v>
      </c>
      <c r="B54" s="3">
        <f>Tavola1!B50-Tavola1!B49</f>
        <v>2767</v>
      </c>
      <c r="C54" s="3"/>
      <c r="D54" s="3">
        <f>Tavola1!D50-Tavola1!D49</f>
        <v>46</v>
      </c>
      <c r="E54" s="3">
        <f>Tavola1!E50-Tavola1!E49</f>
        <v>31</v>
      </c>
      <c r="F54" s="3">
        <f>Tavola1!F50-Tavola1!F49</f>
        <v>-6</v>
      </c>
      <c r="G54" s="3">
        <f>Tavola1!G50-Tavola1!G49</f>
        <v>-4</v>
      </c>
      <c r="H54" s="3">
        <f>Tavola1!H50-Tavola1!H49</f>
        <v>-2</v>
      </c>
      <c r="I54" s="3"/>
      <c r="J54" s="3">
        <f>Tavola1!J50-Tavola1!J49</f>
        <v>37</v>
      </c>
      <c r="K54" s="3">
        <f>Tavola1!K50-Tavola1!K49</f>
        <v>12</v>
      </c>
      <c r="L54" s="3">
        <f>Tavola1!L50-Tavola1!L49</f>
        <v>3</v>
      </c>
      <c r="M54" s="2">
        <f t="shared" si="1"/>
        <v>1.6624503071919046E-2</v>
      </c>
    </row>
    <row r="55" spans="1:13" hidden="1" outlineLevel="2" x14ac:dyDescent="0.2">
      <c r="A55" s="16">
        <v>43939</v>
      </c>
      <c r="B55" s="3">
        <f>Tavola1!B51-Tavola1!B50</f>
        <v>2543</v>
      </c>
      <c r="C55" s="3"/>
      <c r="D55" s="3">
        <f>Tavola1!D51-Tavola1!D50</f>
        <v>47</v>
      </c>
      <c r="E55" s="3">
        <f>Tavola1!E51-Tavola1!E50</f>
        <v>32</v>
      </c>
      <c r="F55" s="3">
        <f>Tavola1!F51-Tavola1!F50</f>
        <v>1</v>
      </c>
      <c r="G55" s="3">
        <f>Tavola1!G51-Tavola1!G50</f>
        <v>5</v>
      </c>
      <c r="H55" s="3">
        <f>Tavola1!H51-Tavola1!H50</f>
        <v>-4</v>
      </c>
      <c r="I55" s="3"/>
      <c r="J55" s="3">
        <f>Tavola1!J51-Tavola1!J50</f>
        <v>31</v>
      </c>
      <c r="K55" s="3">
        <f>Tavola1!K51-Tavola1!K50</f>
        <v>9</v>
      </c>
      <c r="L55" s="3">
        <f>Tavola1!L51-Tavola1!L50</f>
        <v>6</v>
      </c>
      <c r="M55" s="2">
        <f t="shared" si="1"/>
        <v>1.8482107746755801E-2</v>
      </c>
    </row>
    <row r="56" spans="1:13" hidden="1" outlineLevel="2" x14ac:dyDescent="0.2">
      <c r="A56" s="16">
        <v>43940</v>
      </c>
      <c r="B56" s="3">
        <f>Tavola1!B52-Tavola1!B51</f>
        <v>2057</v>
      </c>
      <c r="C56" s="3"/>
      <c r="D56" s="3">
        <f>Tavola1!D52-Tavola1!D51</f>
        <v>45</v>
      </c>
      <c r="E56" s="3">
        <f>Tavola1!E52-Tavola1!E51</f>
        <v>31</v>
      </c>
      <c r="F56" s="3">
        <f>Tavola1!F52-Tavola1!F51</f>
        <v>-5</v>
      </c>
      <c r="G56" s="3">
        <f>Tavola1!G52-Tavola1!G51</f>
        <v>-4</v>
      </c>
      <c r="H56" s="3">
        <f>Tavola1!H52-Tavola1!H51</f>
        <v>-1</v>
      </c>
      <c r="I56" s="3"/>
      <c r="J56" s="3">
        <f>Tavola1!J52-Tavola1!J51</f>
        <v>36</v>
      </c>
      <c r="K56" s="3">
        <f>Tavola1!K52-Tavola1!K51</f>
        <v>10</v>
      </c>
      <c r="L56" s="3">
        <f>Tavola1!L52-Tavola1!L51</f>
        <v>4</v>
      </c>
      <c r="M56" s="2">
        <f t="shared" si="1"/>
        <v>2.1876519202722412E-2</v>
      </c>
    </row>
    <row r="57" spans="1:13" hidden="1" outlineLevel="1" collapsed="1" x14ac:dyDescent="0.2">
      <c r="A57" t="s">
        <v>41</v>
      </c>
      <c r="B57" s="3">
        <f>SUM(B50:B56)</f>
        <v>13674</v>
      </c>
      <c r="C57" s="3"/>
      <c r="D57" s="3">
        <f t="shared" ref="D57:L57" si="5">SUM(D50:D56)</f>
        <v>301</v>
      </c>
      <c r="E57" s="3">
        <f t="shared" si="5"/>
        <v>172</v>
      </c>
      <c r="F57" s="3">
        <f t="shared" si="5"/>
        <v>-42</v>
      </c>
      <c r="G57" s="3">
        <f t="shared" si="5"/>
        <v>-30</v>
      </c>
      <c r="H57" s="3">
        <f t="shared" si="5"/>
        <v>-12</v>
      </c>
      <c r="I57" s="3"/>
      <c r="J57" s="3">
        <f t="shared" si="5"/>
        <v>214</v>
      </c>
      <c r="K57" s="3">
        <f t="shared" si="5"/>
        <v>92</v>
      </c>
      <c r="L57" s="3">
        <f t="shared" si="5"/>
        <v>37</v>
      </c>
      <c r="M57" s="2">
        <f t="shared" si="1"/>
        <v>2.20125786163522E-2</v>
      </c>
    </row>
    <row r="58" spans="1:13" hidden="1" outlineLevel="2" x14ac:dyDescent="0.2">
      <c r="A58" s="16">
        <v>43941</v>
      </c>
      <c r="B58" s="3">
        <f>Tavola1!B53-Tavola1!B52</f>
        <v>1601</v>
      </c>
      <c r="C58" s="3"/>
      <c r="D58" s="3">
        <f>Tavola1!D53-Tavola1!D52</f>
        <v>42</v>
      </c>
      <c r="E58" s="3">
        <f>Tavola1!E53-Tavola1!E52</f>
        <v>8</v>
      </c>
      <c r="F58" s="3">
        <f>Tavola1!F53-Tavola1!F52</f>
        <v>2</v>
      </c>
      <c r="G58" s="3">
        <f>Tavola1!G53-Tavola1!G52</f>
        <v>4</v>
      </c>
      <c r="H58" s="3">
        <f>Tavola1!H53-Tavola1!H52</f>
        <v>-2</v>
      </c>
      <c r="I58" s="3"/>
      <c r="J58" s="3">
        <f>Tavola1!J53-Tavola1!J52</f>
        <v>6</v>
      </c>
      <c r="K58" s="3">
        <f>Tavola1!K53-Tavola1!K52</f>
        <v>31</v>
      </c>
      <c r="L58" s="3">
        <f>Tavola1!L53-Tavola1!L52</f>
        <v>3</v>
      </c>
      <c r="M58" s="2">
        <f t="shared" si="1"/>
        <v>2.6233603997501562E-2</v>
      </c>
    </row>
    <row r="59" spans="1:13" hidden="1" outlineLevel="2" x14ac:dyDescent="0.2">
      <c r="A59" s="16">
        <v>43942</v>
      </c>
      <c r="B59" s="3">
        <f>Tavola1!B54-Tavola1!B53</f>
        <v>3720</v>
      </c>
      <c r="C59" s="3"/>
      <c r="D59" s="3">
        <f>Tavola1!D54-Tavola1!D53</f>
        <v>76</v>
      </c>
      <c r="E59" s="3">
        <f>Tavola1!E54-Tavola1!E53</f>
        <v>49</v>
      </c>
      <c r="F59" s="3">
        <f>Tavola1!F54-Tavola1!F53</f>
        <v>-14</v>
      </c>
      <c r="G59" s="3">
        <f>Tavola1!G54-Tavola1!G53</f>
        <v>-12</v>
      </c>
      <c r="H59" s="3">
        <f>Tavola1!H54-Tavola1!H53</f>
        <v>-2</v>
      </c>
      <c r="I59" s="3"/>
      <c r="J59" s="3">
        <f>Tavola1!J54-Tavola1!J53</f>
        <v>63</v>
      </c>
      <c r="K59" s="3">
        <f>Tavola1!K54-Tavola1!K53</f>
        <v>24</v>
      </c>
      <c r="L59" s="3">
        <f>Tavola1!L54-Tavola1!L53</f>
        <v>3</v>
      </c>
      <c r="M59" s="2">
        <f t="shared" si="1"/>
        <v>2.0430107526881722E-2</v>
      </c>
    </row>
    <row r="60" spans="1:13" hidden="1" outlineLevel="2" x14ac:dyDescent="0.2">
      <c r="A60" s="16">
        <v>43943</v>
      </c>
      <c r="B60" s="3">
        <f>Tavola1!B55-Tavola1!B54</f>
        <v>3639</v>
      </c>
      <c r="C60" s="3"/>
      <c r="D60" s="3">
        <f>Tavola1!D55-Tavola1!D54</f>
        <v>48</v>
      </c>
      <c r="E60" s="3">
        <f>Tavola1!E55-Tavola1!E54</f>
        <v>28</v>
      </c>
      <c r="F60" s="3">
        <f>Tavola1!F55-Tavola1!F54</f>
        <v>-16</v>
      </c>
      <c r="G60" s="3">
        <f>Tavola1!G55-Tavola1!G54</f>
        <v>-14</v>
      </c>
      <c r="H60" s="3">
        <f>Tavola1!H55-Tavola1!H54</f>
        <v>-2</v>
      </c>
      <c r="I60" s="3"/>
      <c r="J60" s="3">
        <f>Tavola1!J55-Tavola1!J54</f>
        <v>44</v>
      </c>
      <c r="K60" s="3">
        <f>Tavola1!K55-Tavola1!K54</f>
        <v>18</v>
      </c>
      <c r="L60" s="3">
        <f>Tavola1!L55-Tavola1!L54</f>
        <v>2</v>
      </c>
      <c r="M60" s="2">
        <f t="shared" si="1"/>
        <v>1.3190436933223413E-2</v>
      </c>
    </row>
    <row r="61" spans="1:13" hidden="1" outlineLevel="2" x14ac:dyDescent="0.2">
      <c r="A61" s="16">
        <v>43944</v>
      </c>
      <c r="B61" s="3">
        <f>Tavola1!B56-Tavola1!B55</f>
        <v>3418</v>
      </c>
      <c r="C61" s="3"/>
      <c r="D61" s="3">
        <f>Tavola1!D56-Tavola1!D55</f>
        <v>43</v>
      </c>
      <c r="E61" s="3">
        <f>Tavola1!E56-Tavola1!E55</f>
        <v>14</v>
      </c>
      <c r="F61" s="3">
        <f>Tavola1!F56-Tavola1!F55</f>
        <v>-25</v>
      </c>
      <c r="G61" s="3">
        <f>Tavola1!G56-Tavola1!G55</f>
        <v>-24</v>
      </c>
      <c r="H61" s="3">
        <f>Tavola1!H56-Tavola1!H55</f>
        <v>-1</v>
      </c>
      <c r="I61" s="3"/>
      <c r="J61" s="3">
        <f>Tavola1!J56-Tavola1!J55</f>
        <v>39</v>
      </c>
      <c r="K61" s="3">
        <f>Tavola1!K56-Tavola1!K55</f>
        <v>24</v>
      </c>
      <c r="L61" s="3">
        <f>Tavola1!L56-Tavola1!L55</f>
        <v>5</v>
      </c>
      <c r="M61" s="2">
        <f t="shared" si="1"/>
        <v>1.2580456407255705E-2</v>
      </c>
    </row>
    <row r="62" spans="1:13" hidden="1" outlineLevel="2" x14ac:dyDescent="0.2">
      <c r="A62" s="16">
        <v>43945</v>
      </c>
      <c r="B62" s="3">
        <f>Tavola1!B57-Tavola1!B56</f>
        <v>3015</v>
      </c>
      <c r="C62" s="3"/>
      <c r="D62" s="3">
        <f>Tavola1!D57-Tavola1!D56</f>
        <v>55</v>
      </c>
      <c r="E62" s="3">
        <f>Tavola1!E57-Tavola1!E56</f>
        <v>19</v>
      </c>
      <c r="F62" s="3">
        <f>Tavola1!F57-Tavola1!F56</f>
        <v>-17</v>
      </c>
      <c r="G62" s="3">
        <f>Tavola1!G57-Tavola1!G56</f>
        <v>-15</v>
      </c>
      <c r="H62" s="3">
        <f>Tavola1!H57-Tavola1!H56</f>
        <v>-2</v>
      </c>
      <c r="I62" s="3"/>
      <c r="J62" s="3">
        <f>Tavola1!J57-Tavola1!J56</f>
        <v>36</v>
      </c>
      <c r="K62" s="3">
        <f>Tavola1!K57-Tavola1!K56</f>
        <v>31</v>
      </c>
      <c r="L62" s="3">
        <f>Tavola1!L57-Tavola1!L56</f>
        <v>5</v>
      </c>
      <c r="M62" s="2">
        <f t="shared" si="1"/>
        <v>1.824212271973466E-2</v>
      </c>
    </row>
    <row r="63" spans="1:13" hidden="1" outlineLevel="2" x14ac:dyDescent="0.2">
      <c r="A63" s="16">
        <v>43946</v>
      </c>
      <c r="B63" s="3">
        <f>Tavola1!B58-Tavola1!B57</f>
        <v>3086</v>
      </c>
      <c r="C63" s="3"/>
      <c r="D63" s="3">
        <f>Tavola1!D58-Tavola1!D57</f>
        <v>39</v>
      </c>
      <c r="E63" s="3">
        <f>Tavola1!E58-Tavola1!E57</f>
        <v>-48</v>
      </c>
      <c r="F63" s="3">
        <f>Tavola1!F58-Tavola1!F57</f>
        <v>-8</v>
      </c>
      <c r="G63" s="3">
        <f>Tavola1!G58-Tavola1!G57</f>
        <v>-9</v>
      </c>
      <c r="H63" s="3">
        <f>Tavola1!H58-Tavola1!H57</f>
        <v>1</v>
      </c>
      <c r="I63" s="3"/>
      <c r="J63" s="3">
        <f>Tavola1!J58-Tavola1!J57</f>
        <v>-40</v>
      </c>
      <c r="K63" s="3">
        <f>Tavola1!K58-Tavola1!K57</f>
        <v>81</v>
      </c>
      <c r="L63" s="3">
        <f>Tavola1!L58-Tavola1!L57</f>
        <v>6</v>
      </c>
      <c r="M63" s="2">
        <f t="shared" si="1"/>
        <v>1.2637718729747246E-2</v>
      </c>
    </row>
    <row r="64" spans="1:13" hidden="1" outlineLevel="2" x14ac:dyDescent="0.2">
      <c r="A64" s="16">
        <v>43947</v>
      </c>
      <c r="B64" s="3">
        <f>Tavola1!B59-Tavola1!B58</f>
        <v>1853</v>
      </c>
      <c r="C64" s="3"/>
      <c r="D64" s="3">
        <f>Tavola1!D59-Tavola1!D58</f>
        <v>35</v>
      </c>
      <c r="E64" s="3">
        <f>Tavola1!E59-Tavola1!E58</f>
        <v>-165</v>
      </c>
      <c r="F64" s="3">
        <f>Tavola1!F59-Tavola1!F58</f>
        <v>-7</v>
      </c>
      <c r="G64" s="3">
        <f>Tavola1!G59-Tavola1!G58</f>
        <v>-7</v>
      </c>
      <c r="H64" s="3">
        <f>Tavola1!H59-Tavola1!H58</f>
        <v>0</v>
      </c>
      <c r="I64" s="3"/>
      <c r="J64" s="3">
        <f>Tavola1!J59-Tavola1!J58</f>
        <v>-158</v>
      </c>
      <c r="K64" s="3">
        <f>Tavola1!K59-Tavola1!K58</f>
        <v>196</v>
      </c>
      <c r="L64" s="3">
        <f>Tavola1!L59-Tavola1!L58</f>
        <v>4</v>
      </c>
      <c r="M64" s="2">
        <f t="shared" si="1"/>
        <v>1.8888289260658393E-2</v>
      </c>
    </row>
    <row r="65" spans="1:13" hidden="1" outlineLevel="1" collapsed="1" x14ac:dyDescent="0.2">
      <c r="A65" t="s">
        <v>42</v>
      </c>
      <c r="B65" s="3">
        <f>SUM(B58:B64)</f>
        <v>20332</v>
      </c>
      <c r="C65" s="3"/>
      <c r="D65" s="3">
        <f t="shared" ref="D65:L65" si="6">SUM(D58:D64)</f>
        <v>338</v>
      </c>
      <c r="E65" s="3">
        <f t="shared" si="6"/>
        <v>-95</v>
      </c>
      <c r="F65" s="3">
        <f t="shared" si="6"/>
        <v>-85</v>
      </c>
      <c r="G65" s="3">
        <f t="shared" si="6"/>
        <v>-77</v>
      </c>
      <c r="H65" s="3">
        <f t="shared" si="6"/>
        <v>-8</v>
      </c>
      <c r="I65" s="3"/>
      <c r="J65" s="3">
        <f t="shared" si="6"/>
        <v>-10</v>
      </c>
      <c r="K65" s="3">
        <f t="shared" si="6"/>
        <v>405</v>
      </c>
      <c r="L65" s="3">
        <f t="shared" si="6"/>
        <v>28</v>
      </c>
      <c r="M65" s="2">
        <f t="shared" si="1"/>
        <v>1.6624040920716114E-2</v>
      </c>
    </row>
    <row r="66" spans="1:13" hidden="1" outlineLevel="2" x14ac:dyDescent="0.2">
      <c r="A66" s="16">
        <v>43948</v>
      </c>
      <c r="B66" s="3">
        <f>Tavola1!B60-Tavola1!B59</f>
        <v>546</v>
      </c>
      <c r="C66" s="3"/>
      <c r="D66" s="3">
        <f>Tavola1!D60-Tavola1!D59</f>
        <v>30</v>
      </c>
      <c r="E66" s="3">
        <f>Tavola1!E60-Tavola1!E59</f>
        <v>16</v>
      </c>
      <c r="F66" s="3">
        <f>Tavola1!F60-Tavola1!F59</f>
        <v>-3</v>
      </c>
      <c r="G66" s="3">
        <f>Tavola1!G60-Tavola1!G59</f>
        <v>-5</v>
      </c>
      <c r="H66" s="3">
        <f>Tavola1!H60-Tavola1!H59</f>
        <v>2</v>
      </c>
      <c r="I66" s="3"/>
      <c r="J66" s="3">
        <f>Tavola1!J60-Tavola1!J59</f>
        <v>19</v>
      </c>
      <c r="K66" s="3">
        <f>Tavola1!K60-Tavola1!K59</f>
        <v>11</v>
      </c>
      <c r="L66" s="3">
        <f>Tavola1!L60-Tavola1!L59</f>
        <v>3</v>
      </c>
      <c r="M66" s="2">
        <f t="shared" si="1"/>
        <v>5.4945054945054944E-2</v>
      </c>
    </row>
    <row r="67" spans="1:13" hidden="1" outlineLevel="2" x14ac:dyDescent="0.2">
      <c r="A67" s="16">
        <v>43949</v>
      </c>
      <c r="B67" s="3">
        <f>Tavola1!B61-Tavola1!B60</f>
        <v>2358</v>
      </c>
      <c r="C67" s="3"/>
      <c r="D67" s="3">
        <f>Tavola1!D61-Tavola1!D60</f>
        <v>35</v>
      </c>
      <c r="E67" s="3">
        <f>Tavola1!E61-Tavola1!E60</f>
        <v>20</v>
      </c>
      <c r="F67" s="3">
        <f>Tavola1!F61-Tavola1!F60</f>
        <v>-13</v>
      </c>
      <c r="G67" s="3">
        <f>Tavola1!G61-Tavola1!G60</f>
        <v>-12</v>
      </c>
      <c r="H67" s="3">
        <f>Tavola1!H61-Tavola1!H60</f>
        <v>-1</v>
      </c>
      <c r="I67" s="3"/>
      <c r="J67" s="3">
        <f>Tavola1!J61-Tavola1!J60</f>
        <v>33</v>
      </c>
      <c r="K67" s="3">
        <f>Tavola1!K61-Tavola1!K60</f>
        <v>14</v>
      </c>
      <c r="L67" s="3">
        <f>Tavola1!L61-Tavola1!L60</f>
        <v>1</v>
      </c>
      <c r="M67" s="2">
        <f t="shared" si="1"/>
        <v>1.4843087362171332E-2</v>
      </c>
    </row>
    <row r="68" spans="1:13" hidden="1" outlineLevel="2" x14ac:dyDescent="0.2">
      <c r="A68" s="16">
        <v>43950</v>
      </c>
      <c r="B68" s="3">
        <f>Tavola1!B62-Tavola1!B61</f>
        <v>2352</v>
      </c>
      <c r="C68" s="3"/>
      <c r="D68" s="3">
        <f>Tavola1!D62-Tavola1!D61</f>
        <v>20</v>
      </c>
      <c r="E68" s="3">
        <f>Tavola1!E62-Tavola1!E61</f>
        <v>2</v>
      </c>
      <c r="F68" s="3">
        <f>Tavola1!F62-Tavola1!F61</f>
        <v>-13</v>
      </c>
      <c r="G68" s="3">
        <f>Tavola1!G62-Tavola1!G61</f>
        <v>-13</v>
      </c>
      <c r="H68" s="3">
        <f>Tavola1!H62-Tavola1!H61</f>
        <v>0</v>
      </c>
      <c r="I68" s="3"/>
      <c r="J68" s="3">
        <f>Tavola1!J62-Tavola1!J61</f>
        <v>15</v>
      </c>
      <c r="K68" s="3">
        <f>Tavola1!K62-Tavola1!K61</f>
        <v>18</v>
      </c>
      <c r="L68" s="3">
        <f>Tavola1!L62-Tavola1!L61</f>
        <v>0</v>
      </c>
      <c r="M68" s="2">
        <f t="shared" si="1"/>
        <v>8.5034013605442185E-3</v>
      </c>
    </row>
    <row r="69" spans="1:13" hidden="1" outlineLevel="2" x14ac:dyDescent="0.2">
      <c r="A69" s="16">
        <v>43951</v>
      </c>
      <c r="B69" s="3">
        <f>Tavola1!B63-Tavola1!B62</f>
        <v>4309</v>
      </c>
      <c r="C69" s="3"/>
      <c r="D69" s="3">
        <f>Tavola1!D63-Tavola1!D62</f>
        <v>26</v>
      </c>
      <c r="E69" s="3">
        <f>Tavola1!E63-Tavola1!E62</f>
        <v>12</v>
      </c>
      <c r="F69" s="3">
        <f>Tavola1!F63-Tavola1!F62</f>
        <v>-8</v>
      </c>
      <c r="G69" s="3">
        <f>Tavola1!G63-Tavola1!G62</f>
        <v>-7</v>
      </c>
      <c r="H69" s="3">
        <f>Tavola1!H63-Tavola1!H62</f>
        <v>-1</v>
      </c>
      <c r="I69" s="3"/>
      <c r="J69" s="3">
        <f>Tavola1!J63-Tavola1!J62</f>
        <v>20</v>
      </c>
      <c r="K69" s="3">
        <f>Tavola1!K63-Tavola1!K62</f>
        <v>11</v>
      </c>
      <c r="L69" s="3">
        <f>Tavola1!L63-Tavola1!L62</f>
        <v>3</v>
      </c>
      <c r="M69" s="2">
        <f t="shared" si="1"/>
        <v>6.0338825713622648E-3</v>
      </c>
    </row>
    <row r="70" spans="1:13" hidden="1" outlineLevel="2" x14ac:dyDescent="0.2">
      <c r="A70" s="16">
        <v>43952</v>
      </c>
      <c r="B70" s="3">
        <f>Tavola1!B64-Tavola1!B63</f>
        <v>3191</v>
      </c>
      <c r="C70" s="3"/>
      <c r="D70" s="3">
        <f>Tavola1!D64-Tavola1!D63</f>
        <v>28</v>
      </c>
      <c r="E70" s="3">
        <f>Tavola1!E64-Tavola1!E63</f>
        <v>14</v>
      </c>
      <c r="F70" s="3">
        <f>Tavola1!F64-Tavola1!F63</f>
        <v>-12</v>
      </c>
      <c r="G70" s="3">
        <f>Tavola1!G64-Tavola1!G63</f>
        <v>-9</v>
      </c>
      <c r="H70" s="3">
        <f>Tavola1!H64-Tavola1!H63</f>
        <v>-3</v>
      </c>
      <c r="I70" s="3"/>
      <c r="J70" s="3">
        <f>Tavola1!J64-Tavola1!J63</f>
        <v>26</v>
      </c>
      <c r="K70" s="3">
        <f>Tavola1!K64-Tavola1!K63</f>
        <v>12</v>
      </c>
      <c r="L70" s="3">
        <f>Tavola1!L64-Tavola1!L63</f>
        <v>2</v>
      </c>
      <c r="M70" s="2">
        <f t="shared" si="1"/>
        <v>8.7746787840802254E-3</v>
      </c>
    </row>
    <row r="71" spans="1:13" hidden="1" outlineLevel="2" x14ac:dyDescent="0.2">
      <c r="A71" s="16">
        <v>43953</v>
      </c>
      <c r="B71" s="3">
        <f>Tavola1!B65-Tavola1!B64</f>
        <v>1492</v>
      </c>
      <c r="C71" s="3"/>
      <c r="D71" s="3">
        <f>Tavola1!D65-Tavola1!D64</f>
        <v>19</v>
      </c>
      <c r="E71" s="3">
        <f>Tavola1!E65-Tavola1!E64</f>
        <v>15</v>
      </c>
      <c r="F71" s="3">
        <f>Tavola1!F65-Tavola1!F64</f>
        <v>-3</v>
      </c>
      <c r="G71" s="3">
        <f>Tavola1!G65-Tavola1!G64</f>
        <v>-3</v>
      </c>
      <c r="H71" s="3">
        <f>Tavola1!H65-Tavola1!H64</f>
        <v>0</v>
      </c>
      <c r="I71" s="3"/>
      <c r="J71" s="3">
        <f>Tavola1!J65-Tavola1!J64</f>
        <v>18</v>
      </c>
      <c r="K71" s="3">
        <f>Tavola1!K65-Tavola1!K64</f>
        <v>1</v>
      </c>
      <c r="L71" s="3">
        <f>Tavola1!L65-Tavola1!L64</f>
        <v>3</v>
      </c>
      <c r="M71" s="2">
        <f t="shared" si="1"/>
        <v>1.2734584450402145E-2</v>
      </c>
    </row>
    <row r="72" spans="1:13" hidden="1" outlineLevel="2" x14ac:dyDescent="0.2">
      <c r="A72" s="16">
        <v>43954</v>
      </c>
      <c r="B72" s="3">
        <f>Tavola1!B66-Tavola1!B65</f>
        <v>1603</v>
      </c>
      <c r="C72" s="3"/>
      <c r="D72" s="3">
        <f>Tavola1!D66-Tavola1!D65</f>
        <v>27</v>
      </c>
      <c r="E72" s="3">
        <f>Tavola1!E66-Tavola1!E65</f>
        <v>17</v>
      </c>
      <c r="F72" s="3">
        <f>Tavola1!F66-Tavola1!F65</f>
        <v>-14</v>
      </c>
      <c r="G72" s="3">
        <f>Tavola1!G66-Tavola1!G65</f>
        <v>-13</v>
      </c>
      <c r="H72" s="3">
        <f>Tavola1!H66-Tavola1!H65</f>
        <v>-1</v>
      </c>
      <c r="I72" s="3"/>
      <c r="J72" s="3">
        <f>Tavola1!J66-Tavola1!J65</f>
        <v>31</v>
      </c>
      <c r="K72" s="3">
        <f>Tavola1!K66-Tavola1!K65</f>
        <v>8</v>
      </c>
      <c r="L72" s="3">
        <f>Tavola1!L66-Tavola1!L65</f>
        <v>2</v>
      </c>
      <c r="M72" s="2">
        <f t="shared" si="1"/>
        <v>1.6843418590143482E-2</v>
      </c>
    </row>
    <row r="73" spans="1:13" hidden="1" outlineLevel="1" collapsed="1" x14ac:dyDescent="0.2">
      <c r="A73" t="s">
        <v>43</v>
      </c>
      <c r="B73" s="3">
        <f>SUM(B66:B72)</f>
        <v>15851</v>
      </c>
      <c r="C73" s="3"/>
      <c r="D73" s="3">
        <f t="shared" ref="D73:L73" si="7">SUM(D66:D72)</f>
        <v>185</v>
      </c>
      <c r="E73" s="3">
        <f t="shared" si="7"/>
        <v>96</v>
      </c>
      <c r="F73" s="3">
        <f t="shared" si="7"/>
        <v>-66</v>
      </c>
      <c r="G73" s="3">
        <f t="shared" si="7"/>
        <v>-62</v>
      </c>
      <c r="H73" s="3">
        <f t="shared" si="7"/>
        <v>-4</v>
      </c>
      <c r="I73" s="3"/>
      <c r="J73" s="3">
        <f t="shared" si="7"/>
        <v>162</v>
      </c>
      <c r="K73" s="3">
        <f t="shared" si="7"/>
        <v>75</v>
      </c>
      <c r="L73" s="3">
        <f t="shared" si="7"/>
        <v>14</v>
      </c>
      <c r="M73" s="2">
        <f t="shared" si="1"/>
        <v>1.1671187937669547E-2</v>
      </c>
    </row>
    <row r="74" spans="1:13" hidden="1" outlineLevel="2" x14ac:dyDescent="0.2">
      <c r="A74" s="16">
        <v>43955</v>
      </c>
      <c r="B74" s="3">
        <f>Tavola1!B67-Tavola1!B66</f>
        <v>1211</v>
      </c>
      <c r="C74" s="3"/>
      <c r="D74" s="3">
        <f>Tavola1!D67-Tavola1!D66</f>
        <v>15</v>
      </c>
      <c r="E74" s="3">
        <f>Tavola1!E67-Tavola1!E66</f>
        <v>-1</v>
      </c>
      <c r="F74" s="3">
        <f>Tavola1!F67-Tavola1!F66</f>
        <v>-9</v>
      </c>
      <c r="G74" s="3">
        <f>Tavola1!G67-Tavola1!G66</f>
        <v>-7</v>
      </c>
      <c r="H74" s="3">
        <f>Tavola1!H67-Tavola1!H66</f>
        <v>-2</v>
      </c>
      <c r="I74" s="3"/>
      <c r="J74" s="3">
        <f>Tavola1!J67-Tavola1!J66</f>
        <v>8</v>
      </c>
      <c r="K74" s="3">
        <f>Tavola1!K67-Tavola1!K66</f>
        <v>14</v>
      </c>
      <c r="L74" s="3">
        <f>Tavola1!L67-Tavola1!L66</f>
        <v>2</v>
      </c>
      <c r="M74" s="2">
        <f t="shared" si="1"/>
        <v>1.2386457473162676E-2</v>
      </c>
    </row>
    <row r="75" spans="1:13" hidden="1" outlineLevel="2" x14ac:dyDescent="0.2">
      <c r="A75" s="16">
        <v>43956</v>
      </c>
      <c r="B75" s="3">
        <f>Tavola1!B68-Tavola1!B67</f>
        <v>4140</v>
      </c>
      <c r="C75" s="3"/>
      <c r="D75" s="3">
        <f>Tavola1!D68-Tavola1!D67</f>
        <v>12</v>
      </c>
      <c r="E75" s="3">
        <f>Tavola1!E68-Tavola1!E67</f>
        <v>0</v>
      </c>
      <c r="F75" s="3">
        <f>Tavola1!F68-Tavola1!F67</f>
        <v>-10</v>
      </c>
      <c r="G75" s="3">
        <f>Tavola1!G68-Tavola1!G67</f>
        <v>-9</v>
      </c>
      <c r="H75" s="3">
        <f>Tavola1!H68-Tavola1!H67</f>
        <v>-1</v>
      </c>
      <c r="I75" s="3"/>
      <c r="J75" s="3">
        <f>Tavola1!J68-Tavola1!J67</f>
        <v>10</v>
      </c>
      <c r="K75" s="3">
        <f>Tavola1!K68-Tavola1!K67</f>
        <v>9</v>
      </c>
      <c r="L75" s="3">
        <f>Tavola1!L68-Tavola1!L67</f>
        <v>3</v>
      </c>
      <c r="M75" s="2">
        <f t="shared" si="1"/>
        <v>2.8985507246376812E-3</v>
      </c>
    </row>
    <row r="76" spans="1:13" hidden="1" outlineLevel="2" x14ac:dyDescent="0.2">
      <c r="A76" s="16">
        <v>43957</v>
      </c>
      <c r="B76" s="3">
        <f>Tavola1!B69-Tavola1!B68</f>
        <v>1693</v>
      </c>
      <c r="C76" s="3"/>
      <c r="D76" s="3">
        <f>Tavola1!D69-Tavola1!D68</f>
        <v>14</v>
      </c>
      <c r="E76" s="3">
        <f>Tavola1!E69-Tavola1!E68</f>
        <v>-1</v>
      </c>
      <c r="F76" s="3">
        <f>Tavola1!F69-Tavola1!F68</f>
        <v>-9</v>
      </c>
      <c r="G76" s="3">
        <f>Tavola1!G69-Tavola1!G68</f>
        <v>-8</v>
      </c>
      <c r="H76" s="3">
        <f>Tavola1!H69-Tavola1!H68</f>
        <v>-1</v>
      </c>
      <c r="I76" s="3"/>
      <c r="J76" s="3">
        <f>Tavola1!J69-Tavola1!J68</f>
        <v>8</v>
      </c>
      <c r="K76" s="3">
        <f>Tavola1!K69-Tavola1!K68</f>
        <v>12</v>
      </c>
      <c r="L76" s="3">
        <f>Tavola1!L69-Tavola1!L68</f>
        <v>3</v>
      </c>
      <c r="M76" s="2">
        <f t="shared" si="1"/>
        <v>8.2693443591258121E-3</v>
      </c>
    </row>
    <row r="77" spans="1:13" hidden="1" outlineLevel="2" x14ac:dyDescent="0.2">
      <c r="A77" s="16">
        <v>43958</v>
      </c>
      <c r="B77" s="3">
        <f>Tavola1!B70-Tavola1!B69</f>
        <v>2696</v>
      </c>
      <c r="C77" s="3"/>
      <c r="D77" s="3">
        <f>Tavola1!D70-Tavola1!D69</f>
        <v>7</v>
      </c>
      <c r="E77" s="3">
        <f>Tavola1!E70-Tavola1!E69</f>
        <v>-74</v>
      </c>
      <c r="F77" s="3">
        <f>Tavola1!F70-Tavola1!F69</f>
        <v>-14</v>
      </c>
      <c r="G77" s="3">
        <f>Tavola1!G70-Tavola1!G69</f>
        <v>-10</v>
      </c>
      <c r="H77" s="3">
        <f>Tavola1!H70-Tavola1!H69</f>
        <v>-4</v>
      </c>
      <c r="I77" s="3"/>
      <c r="J77" s="3">
        <f>Tavola1!J70-Tavola1!J69</f>
        <v>-60</v>
      </c>
      <c r="K77" s="3">
        <f>Tavola1!K70-Tavola1!K69</f>
        <v>80</v>
      </c>
      <c r="L77" s="3">
        <f>Tavola1!L70-Tavola1!L69</f>
        <v>1</v>
      </c>
      <c r="M77" s="2">
        <f t="shared" si="1"/>
        <v>2.5964391691394658E-3</v>
      </c>
    </row>
    <row r="78" spans="1:13" hidden="1" outlineLevel="2" x14ac:dyDescent="0.2">
      <c r="A78" s="16">
        <v>43959</v>
      </c>
      <c r="B78" s="3">
        <f>Tavola1!B71-Tavola1!B70</f>
        <v>3016</v>
      </c>
      <c r="C78" s="3"/>
      <c r="D78" s="3">
        <f>Tavola1!D71-Tavola1!D70</f>
        <v>13</v>
      </c>
      <c r="E78" s="3">
        <f>Tavola1!E71-Tavola1!E70</f>
        <v>0</v>
      </c>
      <c r="F78" s="3">
        <f>Tavola1!F71-Tavola1!F70</f>
        <v>-41</v>
      </c>
      <c r="G78" s="3">
        <f>Tavola1!G71-Tavola1!G70</f>
        <v>-39</v>
      </c>
      <c r="H78" s="3">
        <f>Tavola1!H71-Tavola1!H70</f>
        <v>-2</v>
      </c>
      <c r="I78" s="3"/>
      <c r="J78" s="3">
        <f>Tavola1!J71-Tavola1!J70</f>
        <v>41</v>
      </c>
      <c r="K78" s="3">
        <f>Tavola1!K71-Tavola1!K70</f>
        <v>11</v>
      </c>
      <c r="L78" s="3">
        <f>Tavola1!L71-Tavola1!L70</f>
        <v>2</v>
      </c>
      <c r="M78" s="2">
        <f t="shared" si="1"/>
        <v>4.3103448275862068E-3</v>
      </c>
    </row>
    <row r="79" spans="1:13" hidden="1" outlineLevel="2" x14ac:dyDescent="0.2">
      <c r="A79" s="16">
        <v>43960</v>
      </c>
      <c r="B79" s="3">
        <f>Tavola1!B72-Tavola1!B71</f>
        <v>2837</v>
      </c>
      <c r="C79" s="3"/>
      <c r="D79" s="3">
        <f>Tavola1!D72-Tavola1!D71</f>
        <v>12</v>
      </c>
      <c r="E79" s="3">
        <f>Tavola1!E72-Tavola1!E71</f>
        <v>-47</v>
      </c>
      <c r="F79" s="3">
        <f>Tavola1!F72-Tavola1!F71</f>
        <v>-35</v>
      </c>
      <c r="G79" s="3">
        <f>Tavola1!G72-Tavola1!G71</f>
        <v>-33</v>
      </c>
      <c r="H79" s="3">
        <f>Tavola1!H72-Tavola1!H71</f>
        <v>-2</v>
      </c>
      <c r="I79" s="3"/>
      <c r="J79" s="3">
        <f>Tavola1!J72-Tavola1!J71</f>
        <v>-12</v>
      </c>
      <c r="K79" s="3">
        <f>Tavola1!K72-Tavola1!K71</f>
        <v>56</v>
      </c>
      <c r="L79" s="3">
        <f>Tavola1!L72-Tavola1!L71</f>
        <v>3</v>
      </c>
      <c r="M79" s="2">
        <f t="shared" si="1"/>
        <v>4.2298202326401125E-3</v>
      </c>
    </row>
    <row r="80" spans="1:13" hidden="1" outlineLevel="2" x14ac:dyDescent="0.2">
      <c r="A80" s="16">
        <v>43961</v>
      </c>
      <c r="B80" s="3">
        <f>Tavola1!B73-Tavola1!B72</f>
        <v>855</v>
      </c>
      <c r="C80" s="3"/>
      <c r="D80" s="3">
        <f>Tavola1!D73-Tavola1!D72</f>
        <v>14</v>
      </c>
      <c r="E80" s="3">
        <f>Tavola1!E73-Tavola1!E72</f>
        <v>-11</v>
      </c>
      <c r="F80" s="3">
        <f>Tavola1!F73-Tavola1!F72</f>
        <v>-5</v>
      </c>
      <c r="G80" s="3">
        <f>Tavola1!G73-Tavola1!G72</f>
        <v>-4</v>
      </c>
      <c r="H80" s="3">
        <f>Tavola1!H73-Tavola1!H72</f>
        <v>-1</v>
      </c>
      <c r="I80" s="3"/>
      <c r="J80" s="3">
        <f>Tavola1!J73-Tavola1!J72</f>
        <v>-6</v>
      </c>
      <c r="K80" s="3">
        <f>Tavola1!K73-Tavola1!K72</f>
        <v>25</v>
      </c>
      <c r="L80" s="3">
        <f>Tavola1!L73-Tavola1!L72</f>
        <v>0</v>
      </c>
      <c r="M80" s="2">
        <f t="shared" si="1"/>
        <v>1.6374269005847954E-2</v>
      </c>
    </row>
    <row r="81" spans="1:13" hidden="1" outlineLevel="1" collapsed="1" x14ac:dyDescent="0.2">
      <c r="A81" t="s">
        <v>44</v>
      </c>
      <c r="B81" s="3">
        <f>SUM(B74:B80)</f>
        <v>16448</v>
      </c>
      <c r="C81" s="3"/>
      <c r="D81" s="3">
        <f t="shared" ref="D81:L81" si="8">SUM(D74:D80)</f>
        <v>87</v>
      </c>
      <c r="E81" s="3">
        <f t="shared" si="8"/>
        <v>-134</v>
      </c>
      <c r="F81" s="3">
        <f t="shared" si="8"/>
        <v>-123</v>
      </c>
      <c r="G81" s="3">
        <f t="shared" si="8"/>
        <v>-110</v>
      </c>
      <c r="H81" s="3">
        <f t="shared" si="8"/>
        <v>-13</v>
      </c>
      <c r="I81" s="3"/>
      <c r="J81" s="3">
        <f t="shared" si="8"/>
        <v>-11</v>
      </c>
      <c r="K81" s="3">
        <f t="shared" si="8"/>
        <v>207</v>
      </c>
      <c r="L81" s="3">
        <f t="shared" si="8"/>
        <v>14</v>
      </c>
      <c r="M81" s="2">
        <f t="shared" si="1"/>
        <v>5.2893968871595334E-3</v>
      </c>
    </row>
    <row r="82" spans="1:13" hidden="1" outlineLevel="2" x14ac:dyDescent="0.2">
      <c r="A82" s="16">
        <v>43962</v>
      </c>
      <c r="B82" s="3">
        <f>Tavola1!B74-Tavola1!B73</f>
        <v>731</v>
      </c>
      <c r="C82" s="3"/>
      <c r="D82" s="3">
        <f>Tavola1!D74-Tavola1!D73</f>
        <v>12</v>
      </c>
      <c r="E82" s="3">
        <f>Tavola1!E74-Tavola1!E73</f>
        <v>-7</v>
      </c>
      <c r="F82" s="3">
        <f>Tavola1!F74-Tavola1!F73</f>
        <v>-2</v>
      </c>
      <c r="G82" s="3">
        <f>Tavola1!G74-Tavola1!G73</f>
        <v>-2</v>
      </c>
      <c r="H82" s="3">
        <f>Tavola1!H74-Tavola1!H73</f>
        <v>0</v>
      </c>
      <c r="I82" s="3"/>
      <c r="J82" s="3">
        <f>Tavola1!J74-Tavola1!J73</f>
        <v>-5</v>
      </c>
      <c r="K82" s="3">
        <f>Tavola1!K74-Tavola1!K73</f>
        <v>18</v>
      </c>
      <c r="L82" s="3">
        <f>Tavola1!L74-Tavola1!L73</f>
        <v>1</v>
      </c>
      <c r="M82" s="2">
        <f t="shared" si="1"/>
        <v>1.6415868673050615E-2</v>
      </c>
    </row>
    <row r="83" spans="1:13" hidden="1" outlineLevel="2" x14ac:dyDescent="0.2">
      <c r="A83" s="16">
        <v>43963</v>
      </c>
      <c r="B83" s="3">
        <f>Tavola1!B75-Tavola1!B74</f>
        <v>1883</v>
      </c>
      <c r="C83" s="3"/>
      <c r="D83" s="3">
        <f>Tavola1!D75-Tavola1!D74</f>
        <v>4</v>
      </c>
      <c r="E83" s="3">
        <f>Tavola1!E75-Tavola1!E74</f>
        <v>-151</v>
      </c>
      <c r="F83" s="3">
        <f>Tavola1!F75-Tavola1!F74</f>
        <v>-38</v>
      </c>
      <c r="G83" s="3">
        <f>Tavola1!G75-Tavola1!G74</f>
        <v>-37</v>
      </c>
      <c r="H83" s="3">
        <f>Tavola1!H75-Tavola1!H74</f>
        <v>-1</v>
      </c>
      <c r="I83" s="3"/>
      <c r="J83" s="3">
        <f>Tavola1!J75-Tavola1!J74</f>
        <v>-113</v>
      </c>
      <c r="K83" s="3">
        <f>Tavola1!K75-Tavola1!K74</f>
        <v>151</v>
      </c>
      <c r="L83" s="3">
        <f>Tavola1!L75-Tavola1!L74</f>
        <v>4</v>
      </c>
      <c r="M83" s="2">
        <f t="shared" si="1"/>
        <v>2.1242697822623472E-3</v>
      </c>
    </row>
    <row r="84" spans="1:13" hidden="1" outlineLevel="2" x14ac:dyDescent="0.2">
      <c r="A84" s="16">
        <v>43964</v>
      </c>
      <c r="B84" s="3">
        <f>Tavola1!B76-Tavola1!B75</f>
        <v>2974</v>
      </c>
      <c r="C84" s="3"/>
      <c r="D84" s="3">
        <f>Tavola1!D76-Tavola1!D75</f>
        <v>11</v>
      </c>
      <c r="E84" s="3">
        <f>Tavola1!E76-Tavola1!E75</f>
        <v>-22</v>
      </c>
      <c r="F84" s="3">
        <f>Tavola1!F76-Tavola1!F75</f>
        <v>-24</v>
      </c>
      <c r="G84" s="3">
        <f>Tavola1!G76-Tavola1!G75</f>
        <v>-22</v>
      </c>
      <c r="H84" s="3">
        <f>Tavola1!H76-Tavola1!H75</f>
        <v>-2</v>
      </c>
      <c r="I84" s="3"/>
      <c r="J84" s="3">
        <f>Tavola1!J76-Tavola1!J75</f>
        <v>2</v>
      </c>
      <c r="K84" s="3">
        <f>Tavola1!K76-Tavola1!K75</f>
        <v>32</v>
      </c>
      <c r="L84" s="3">
        <f>Tavola1!L76-Tavola1!L75</f>
        <v>1</v>
      </c>
      <c r="M84" s="2">
        <f t="shared" si="1"/>
        <v>3.6987222595830532E-3</v>
      </c>
    </row>
    <row r="85" spans="1:13" hidden="1" outlineLevel="2" x14ac:dyDescent="0.2">
      <c r="A85" s="16">
        <v>43965</v>
      </c>
      <c r="B85" s="3">
        <f>Tavola1!B77-Tavola1!B76</f>
        <v>3146</v>
      </c>
      <c r="C85" s="3"/>
      <c r="D85" s="3">
        <f>Tavola1!D77-Tavola1!D76</f>
        <v>12</v>
      </c>
      <c r="E85" s="3">
        <f>Tavola1!E77-Tavola1!E76</f>
        <v>-35</v>
      </c>
      <c r="F85" s="3">
        <f>Tavola1!F77-Tavola1!F76</f>
        <v>-10</v>
      </c>
      <c r="G85" s="3">
        <f>Tavola1!G77-Tavola1!G76</f>
        <v>-9</v>
      </c>
      <c r="H85" s="3">
        <f>Tavola1!H77-Tavola1!H76</f>
        <v>-1</v>
      </c>
      <c r="I85" s="3"/>
      <c r="J85" s="3">
        <f>Tavola1!J77-Tavola1!J76</f>
        <v>-25</v>
      </c>
      <c r="K85" s="3">
        <f>Tavola1!K77-Tavola1!K76</f>
        <v>46</v>
      </c>
      <c r="L85" s="3">
        <f>Tavola1!L77-Tavola1!L76</f>
        <v>0</v>
      </c>
      <c r="M85" s="2">
        <f t="shared" si="1"/>
        <v>3.8143674507310869E-3</v>
      </c>
    </row>
    <row r="86" spans="1:13" hidden="1" outlineLevel="2" x14ac:dyDescent="0.2">
      <c r="A86" s="16">
        <v>43966</v>
      </c>
      <c r="B86" s="3">
        <f>Tavola1!B78-Tavola1!B77</f>
        <v>1792</v>
      </c>
      <c r="C86" s="3"/>
      <c r="D86" s="3">
        <f>Tavola1!D78-Tavola1!D77</f>
        <v>8</v>
      </c>
      <c r="E86" s="3">
        <f>Tavola1!E78-Tavola1!E77</f>
        <v>-94</v>
      </c>
      <c r="F86" s="3">
        <f>Tavola1!F78-Tavola1!F77</f>
        <v>-6</v>
      </c>
      <c r="G86" s="3">
        <f>Tavola1!G78-Tavola1!G77</f>
        <v>-5</v>
      </c>
      <c r="H86" s="3">
        <f>Tavola1!H78-Tavola1!H77</f>
        <v>-1</v>
      </c>
      <c r="I86" s="3"/>
      <c r="J86" s="3">
        <f>Tavola1!J78-Tavola1!J77</f>
        <v>-88</v>
      </c>
      <c r="K86" s="3">
        <f>Tavola1!K78-Tavola1!K77</f>
        <v>102</v>
      </c>
      <c r="L86" s="3">
        <f>Tavola1!L78-Tavola1!L77</f>
        <v>1</v>
      </c>
      <c r="M86" s="2">
        <f t="shared" si="1"/>
        <v>4.464285714285714E-3</v>
      </c>
    </row>
    <row r="87" spans="1:13" hidden="1" outlineLevel="2" x14ac:dyDescent="0.2">
      <c r="A87" s="16">
        <v>43967</v>
      </c>
      <c r="B87" s="3">
        <f>Tavola1!B79-Tavola1!B78</f>
        <v>2034</v>
      </c>
      <c r="C87" s="3"/>
      <c r="D87" s="3">
        <f>Tavola1!D79-Tavola1!D78</f>
        <v>8</v>
      </c>
      <c r="E87" s="3">
        <f>Tavola1!E79-Tavola1!E78</f>
        <v>-101</v>
      </c>
      <c r="F87" s="3">
        <f>Tavola1!F79-Tavola1!F78</f>
        <v>-38</v>
      </c>
      <c r="G87" s="3">
        <f>Tavola1!G79-Tavola1!G78</f>
        <v>-39</v>
      </c>
      <c r="H87" s="3">
        <f>Tavola1!H79-Tavola1!H78</f>
        <v>1</v>
      </c>
      <c r="I87" s="3"/>
      <c r="J87" s="3">
        <f>Tavola1!J79-Tavola1!J78</f>
        <v>-63</v>
      </c>
      <c r="K87" s="3">
        <f>Tavola1!K79-Tavola1!K78</f>
        <v>107</v>
      </c>
      <c r="L87" s="3">
        <f>Tavola1!L79-Tavola1!L78</f>
        <v>2</v>
      </c>
      <c r="M87" s="2">
        <f t="shared" si="1"/>
        <v>3.9331366764995086E-3</v>
      </c>
    </row>
    <row r="88" spans="1:13" hidden="1" outlineLevel="2" x14ac:dyDescent="0.2">
      <c r="A88" s="16">
        <v>43968</v>
      </c>
      <c r="B88" s="3">
        <f>Tavola1!B80-Tavola1!B79</f>
        <v>2463</v>
      </c>
      <c r="C88" s="3"/>
      <c r="D88" s="3">
        <f>Tavola1!D80-Tavola1!D79</f>
        <v>6</v>
      </c>
      <c r="E88" s="3">
        <f>Tavola1!E80-Tavola1!E79</f>
        <v>-104</v>
      </c>
      <c r="F88" s="3">
        <f>Tavola1!F80-Tavola1!F79</f>
        <v>-13</v>
      </c>
      <c r="G88" s="3">
        <f>Tavola1!G80-Tavola1!G79</f>
        <v>-14</v>
      </c>
      <c r="H88" s="3">
        <f>Tavola1!H80-Tavola1!H79</f>
        <v>1</v>
      </c>
      <c r="I88" s="3"/>
      <c r="J88" s="3">
        <f>Tavola1!J80-Tavola1!J79</f>
        <v>-91</v>
      </c>
      <c r="K88" s="3">
        <f>Tavola1!K80-Tavola1!K79</f>
        <v>108</v>
      </c>
      <c r="L88" s="3">
        <f>Tavola1!L80-Tavola1!L79</f>
        <v>2</v>
      </c>
      <c r="M88" s="2">
        <f t="shared" si="1"/>
        <v>2.4360535931790498E-3</v>
      </c>
    </row>
    <row r="89" spans="1:13" hidden="1" outlineLevel="1" collapsed="1" x14ac:dyDescent="0.2">
      <c r="A89" t="s">
        <v>46</v>
      </c>
      <c r="B89" s="3">
        <f>SUM(B82:B88)</f>
        <v>15023</v>
      </c>
      <c r="C89" s="3"/>
      <c r="D89" s="3">
        <f t="shared" ref="D89:L89" si="9">SUM(D82:D88)</f>
        <v>61</v>
      </c>
      <c r="E89" s="3">
        <f t="shared" si="9"/>
        <v>-514</v>
      </c>
      <c r="F89" s="3">
        <f t="shared" si="9"/>
        <v>-131</v>
      </c>
      <c r="G89" s="3">
        <f t="shared" si="9"/>
        <v>-128</v>
      </c>
      <c r="H89" s="3">
        <f t="shared" si="9"/>
        <v>-3</v>
      </c>
      <c r="I89" s="3"/>
      <c r="J89" s="3">
        <f t="shared" si="9"/>
        <v>-383</v>
      </c>
      <c r="K89" s="3">
        <f t="shared" si="9"/>
        <v>564</v>
      </c>
      <c r="L89" s="3">
        <f t="shared" si="9"/>
        <v>11</v>
      </c>
      <c r="M89" s="2">
        <f t="shared" ref="M89:M152" si="10">D89/B89</f>
        <v>4.0604406576582571E-3</v>
      </c>
    </row>
    <row r="90" spans="1:13" hidden="1" outlineLevel="2" x14ac:dyDescent="0.2">
      <c r="A90" s="16">
        <v>43969</v>
      </c>
      <c r="B90" s="3">
        <f>Tavola1!B81-Tavola1!B80</f>
        <v>1433</v>
      </c>
      <c r="C90" s="3"/>
      <c r="D90" s="3">
        <f>Tavola1!D81-Tavola1!D80</f>
        <v>7</v>
      </c>
      <c r="E90" s="3">
        <f>Tavola1!E81-Tavola1!E80</f>
        <v>-16</v>
      </c>
      <c r="F90" s="3">
        <f>Tavola1!F81-Tavola1!F80</f>
        <v>-8</v>
      </c>
      <c r="G90" s="3">
        <f>Tavola1!G81-Tavola1!G80</f>
        <v>-8</v>
      </c>
      <c r="H90" s="3">
        <f>Tavola1!H81-Tavola1!H80</f>
        <v>0</v>
      </c>
      <c r="I90" s="3"/>
      <c r="J90" s="3">
        <f>Tavola1!J81-Tavola1!J80</f>
        <v>-8</v>
      </c>
      <c r="K90" s="3">
        <f>Tavola1!K81-Tavola1!K80</f>
        <v>23</v>
      </c>
      <c r="L90" s="3">
        <f>Tavola1!L81-Tavola1!L80</f>
        <v>0</v>
      </c>
      <c r="M90" s="2">
        <f t="shared" si="10"/>
        <v>4.8848569434752267E-3</v>
      </c>
    </row>
    <row r="91" spans="1:13" hidden="1" outlineLevel="2" x14ac:dyDescent="0.2">
      <c r="A91" s="16">
        <v>43970</v>
      </c>
      <c r="B91" s="3">
        <f>Tavola1!B82-Tavola1!B81</f>
        <v>3181</v>
      </c>
      <c r="C91" s="3"/>
      <c r="D91" s="3">
        <f>Tavola1!D82-Tavola1!D81</f>
        <v>8</v>
      </c>
      <c r="E91" s="3">
        <f>Tavola1!E82-Tavola1!E81</f>
        <v>-15</v>
      </c>
      <c r="F91" s="3">
        <f>Tavola1!F82-Tavola1!F81</f>
        <v>-13</v>
      </c>
      <c r="G91" s="3">
        <f>Tavola1!G82-Tavola1!G81</f>
        <v>-12</v>
      </c>
      <c r="H91" s="3">
        <f>Tavola1!H82-Tavola1!H81</f>
        <v>-1</v>
      </c>
      <c r="I91" s="3"/>
      <c r="J91" s="3">
        <f>Tavola1!J82-Tavola1!J81</f>
        <v>-2</v>
      </c>
      <c r="K91" s="3">
        <f>Tavola1!K82-Tavola1!K81</f>
        <v>22</v>
      </c>
      <c r="L91" s="3">
        <f>Tavola1!L82-Tavola1!L81</f>
        <v>1</v>
      </c>
      <c r="M91" s="2">
        <f t="shared" si="10"/>
        <v>2.5149324111914491E-3</v>
      </c>
    </row>
    <row r="92" spans="1:13" hidden="1" outlineLevel="2" x14ac:dyDescent="0.2">
      <c r="A92" s="16">
        <v>43971</v>
      </c>
      <c r="B92" s="3">
        <f>Tavola1!B83-Tavola1!B82</f>
        <v>1533</v>
      </c>
      <c r="C92" s="3"/>
      <c r="D92" s="3">
        <f>Tavola1!D83-Tavola1!D82</f>
        <v>8</v>
      </c>
      <c r="E92" s="3">
        <f>Tavola1!E83-Tavola1!E82</f>
        <v>-1</v>
      </c>
      <c r="F92" s="3">
        <f>Tavola1!F83-Tavola1!F82</f>
        <v>-8</v>
      </c>
      <c r="G92" s="3">
        <f>Tavola1!G83-Tavola1!G82</f>
        <v>-7</v>
      </c>
      <c r="H92" s="3">
        <f>Tavola1!H83-Tavola1!H82</f>
        <v>-1</v>
      </c>
      <c r="I92" s="3"/>
      <c r="J92" s="3">
        <f>Tavola1!J83-Tavola1!J82</f>
        <v>7</v>
      </c>
      <c r="K92" s="3">
        <f>Tavola1!K83-Tavola1!K82</f>
        <v>9</v>
      </c>
      <c r="L92" s="3">
        <f>Tavola1!L83-Tavola1!L82</f>
        <v>0</v>
      </c>
      <c r="M92" s="2">
        <f t="shared" si="10"/>
        <v>5.2185257664709717E-3</v>
      </c>
    </row>
    <row r="93" spans="1:13" hidden="1" outlineLevel="2" x14ac:dyDescent="0.2">
      <c r="A93" s="16">
        <v>43972</v>
      </c>
      <c r="B93" s="3">
        <f>Tavola1!B84-Tavola1!B83</f>
        <v>3775</v>
      </c>
      <c r="C93" s="3"/>
      <c r="D93" s="3">
        <f>Tavola1!D84-Tavola1!D83</f>
        <v>6</v>
      </c>
      <c r="E93" s="3">
        <f>Tavola1!E84-Tavola1!E83</f>
        <v>-1</v>
      </c>
      <c r="F93" s="3">
        <f>Tavola1!F84-Tavola1!F83</f>
        <v>-11</v>
      </c>
      <c r="G93" s="3">
        <f>Tavola1!G84-Tavola1!G83</f>
        <v>-11</v>
      </c>
      <c r="H93" s="3">
        <f>Tavola1!H84-Tavola1!H83</f>
        <v>0</v>
      </c>
      <c r="I93" s="3"/>
      <c r="J93" s="3">
        <f>Tavola1!J84-Tavola1!J83</f>
        <v>10</v>
      </c>
      <c r="K93" s="3">
        <f>Tavola1!K84-Tavola1!K83</f>
        <v>7</v>
      </c>
      <c r="L93" s="3">
        <f>Tavola1!L84-Tavola1!L83</f>
        <v>0</v>
      </c>
      <c r="M93" s="2">
        <f t="shared" si="10"/>
        <v>1.5894039735099338E-3</v>
      </c>
    </row>
    <row r="94" spans="1:13" hidden="1" outlineLevel="2" x14ac:dyDescent="0.2">
      <c r="A94" s="16">
        <v>43973</v>
      </c>
      <c r="B94" s="3">
        <f>Tavola1!B85-Tavola1!B84</f>
        <v>2083</v>
      </c>
      <c r="C94" s="3"/>
      <c r="D94" s="3">
        <f>Tavola1!D85-Tavola1!D84</f>
        <v>4</v>
      </c>
      <c r="E94" s="3">
        <f>Tavola1!E85-Tavola1!E84</f>
        <v>-3</v>
      </c>
      <c r="F94" s="3">
        <f>Tavola1!F85-Tavola1!F84</f>
        <v>-5</v>
      </c>
      <c r="G94" s="3">
        <f>Tavola1!G85-Tavola1!G84</f>
        <v>-4</v>
      </c>
      <c r="H94" s="3">
        <f>Tavola1!H85-Tavola1!H84</f>
        <v>-1</v>
      </c>
      <c r="I94" s="3"/>
      <c r="J94" s="3">
        <f>Tavola1!J85-Tavola1!J84</f>
        <v>2</v>
      </c>
      <c r="K94" s="3">
        <f>Tavola1!K85-Tavola1!K84</f>
        <v>7</v>
      </c>
      <c r="L94" s="3">
        <f>Tavola1!L85-Tavola1!L84</f>
        <v>0</v>
      </c>
      <c r="M94" s="2">
        <f t="shared" si="10"/>
        <v>1.9203072491598655E-3</v>
      </c>
    </row>
    <row r="95" spans="1:13" hidden="1" outlineLevel="2" x14ac:dyDescent="0.2">
      <c r="A95" s="16">
        <v>43974</v>
      </c>
      <c r="B95" s="3">
        <f>Tavola1!B86-Tavola1!B85</f>
        <v>2482</v>
      </c>
      <c r="C95" s="3"/>
      <c r="D95" s="3">
        <f>Tavola1!D86-Tavola1!D85</f>
        <v>0</v>
      </c>
      <c r="E95" s="3">
        <f>Tavola1!E86-Tavola1!E85</f>
        <v>-7</v>
      </c>
      <c r="F95" s="3">
        <f>Tavola1!F86-Tavola1!F85</f>
        <v>-9</v>
      </c>
      <c r="G95" s="3">
        <f>Tavola1!G86-Tavola1!G85</f>
        <v>-8</v>
      </c>
      <c r="H95" s="3">
        <f>Tavola1!H86-Tavola1!H85</f>
        <v>-1</v>
      </c>
      <c r="I95" s="3"/>
      <c r="J95" s="3">
        <f>Tavola1!J86-Tavola1!J85</f>
        <v>2</v>
      </c>
      <c r="K95" s="3">
        <f>Tavola1!K86-Tavola1!K85</f>
        <v>6</v>
      </c>
      <c r="L95" s="3">
        <f>Tavola1!L86-Tavola1!L85</f>
        <v>1</v>
      </c>
      <c r="M95" s="2">
        <f t="shared" si="10"/>
        <v>0</v>
      </c>
    </row>
    <row r="96" spans="1:13" hidden="1" outlineLevel="2" x14ac:dyDescent="0.2">
      <c r="A96" s="16">
        <v>43975</v>
      </c>
      <c r="B96" s="3">
        <f>Tavola1!B87-Tavola1!B86</f>
        <v>1336</v>
      </c>
      <c r="C96" s="3"/>
      <c r="D96" s="3">
        <f>Tavola1!D87-Tavola1!D86</f>
        <v>2</v>
      </c>
      <c r="E96" s="3">
        <f>Tavola1!E87-Tavola1!E86</f>
        <v>-59</v>
      </c>
      <c r="F96" s="3">
        <f>Tavola1!F87-Tavola1!F86</f>
        <v>-4</v>
      </c>
      <c r="G96" s="3">
        <f>Tavola1!G87-Tavola1!G86</f>
        <v>-4</v>
      </c>
      <c r="H96" s="3">
        <f>Tavola1!H87-Tavola1!H86</f>
        <v>0</v>
      </c>
      <c r="I96" s="3"/>
      <c r="J96" s="3">
        <f>Tavola1!J87-Tavola1!J86</f>
        <v>-55</v>
      </c>
      <c r="K96" s="3">
        <f>Tavola1!K87-Tavola1!K86</f>
        <v>61</v>
      </c>
      <c r="L96" s="3">
        <f>Tavola1!L87-Tavola1!L86</f>
        <v>0</v>
      </c>
      <c r="M96" s="2">
        <f t="shared" si="10"/>
        <v>1.4970059880239522E-3</v>
      </c>
    </row>
    <row r="97" spans="1:13" hidden="1" outlineLevel="1" collapsed="1" x14ac:dyDescent="0.2">
      <c r="A97" t="s">
        <v>47</v>
      </c>
      <c r="B97" s="3">
        <f>SUM(B90:B96)</f>
        <v>15823</v>
      </c>
      <c r="C97" s="3"/>
      <c r="D97" s="3">
        <f t="shared" ref="D97:L97" si="11">SUM(D90:D96)</f>
        <v>35</v>
      </c>
      <c r="E97" s="3">
        <f t="shared" si="11"/>
        <v>-102</v>
      </c>
      <c r="F97" s="3">
        <f t="shared" si="11"/>
        <v>-58</v>
      </c>
      <c r="G97" s="3">
        <f t="shared" si="11"/>
        <v>-54</v>
      </c>
      <c r="H97" s="3">
        <f t="shared" si="11"/>
        <v>-4</v>
      </c>
      <c r="I97" s="3"/>
      <c r="J97" s="3">
        <f t="shared" si="11"/>
        <v>-44</v>
      </c>
      <c r="K97" s="3">
        <f t="shared" si="11"/>
        <v>135</v>
      </c>
      <c r="L97" s="3">
        <f t="shared" si="11"/>
        <v>2</v>
      </c>
      <c r="M97" s="2">
        <f t="shared" si="10"/>
        <v>2.2119699172091258E-3</v>
      </c>
    </row>
    <row r="98" spans="1:13" hidden="1" outlineLevel="2" x14ac:dyDescent="0.2">
      <c r="A98" s="16">
        <v>43976</v>
      </c>
      <c r="B98" s="3">
        <f>Tavola1!B88-Tavola1!B87</f>
        <v>2012</v>
      </c>
      <c r="C98" s="3"/>
      <c r="D98" s="3">
        <f>Tavola1!D88-Tavola1!D87</f>
        <v>4</v>
      </c>
      <c r="E98" s="3">
        <f>Tavola1!E88-Tavola1!E87</f>
        <v>-20</v>
      </c>
      <c r="F98" s="3">
        <f>Tavola1!F88-Tavola1!F87</f>
        <v>-2</v>
      </c>
      <c r="G98" s="3">
        <f>Tavola1!G88-Tavola1!G87</f>
        <v>-2</v>
      </c>
      <c r="H98" s="3">
        <f>Tavola1!H88-Tavola1!H87</f>
        <v>0</v>
      </c>
      <c r="I98" s="3"/>
      <c r="J98" s="3">
        <f>Tavola1!J88-Tavola1!J87</f>
        <v>-18</v>
      </c>
      <c r="K98" s="3">
        <f>Tavola1!K88-Tavola1!K87</f>
        <v>23</v>
      </c>
      <c r="L98" s="3">
        <f>Tavola1!L88-Tavola1!L87</f>
        <v>1</v>
      </c>
      <c r="M98" s="2">
        <f t="shared" si="10"/>
        <v>1.9880715705765406E-3</v>
      </c>
    </row>
    <row r="99" spans="1:13" hidden="1" outlineLevel="2" x14ac:dyDescent="0.2">
      <c r="A99" s="16">
        <v>43977</v>
      </c>
      <c r="B99" s="3">
        <f>Tavola1!B89-Tavola1!B88</f>
        <v>2421</v>
      </c>
      <c r="C99" s="3"/>
      <c r="D99" s="3">
        <f>Tavola1!D89-Tavola1!D88</f>
        <v>3</v>
      </c>
      <c r="E99" s="3">
        <f>Tavola1!E89-Tavola1!E88</f>
        <v>-3</v>
      </c>
      <c r="F99" s="3">
        <f>Tavola1!F89-Tavola1!F88</f>
        <v>-5</v>
      </c>
      <c r="G99" s="3">
        <f>Tavola1!G89-Tavola1!G88</f>
        <v>-6</v>
      </c>
      <c r="H99" s="3">
        <f>Tavola1!H89-Tavola1!H88</f>
        <v>1</v>
      </c>
      <c r="I99" s="3"/>
      <c r="J99" s="3">
        <f>Tavola1!J89-Tavola1!J88</f>
        <v>2</v>
      </c>
      <c r="K99" s="3">
        <f>Tavola1!K89-Tavola1!K88</f>
        <v>5</v>
      </c>
      <c r="L99" s="3">
        <f>Tavola1!L89-Tavola1!L88</f>
        <v>1</v>
      </c>
      <c r="M99" s="2">
        <f t="shared" si="10"/>
        <v>1.2391573729863693E-3</v>
      </c>
    </row>
    <row r="100" spans="1:13" hidden="1" outlineLevel="2" x14ac:dyDescent="0.2">
      <c r="A100" s="16">
        <v>43978</v>
      </c>
      <c r="B100" s="3">
        <f>Tavola1!B90-Tavola1!B89</f>
        <v>2613</v>
      </c>
      <c r="C100" s="3"/>
      <c r="D100" s="3">
        <f>Tavola1!D90-Tavola1!D89</f>
        <v>5</v>
      </c>
      <c r="E100" s="3">
        <f>Tavola1!E90-Tavola1!E89</f>
        <v>-112</v>
      </c>
      <c r="F100" s="3">
        <f>Tavola1!F90-Tavola1!F89</f>
        <v>-10</v>
      </c>
      <c r="G100" s="3">
        <f>Tavola1!G90-Tavola1!G89</f>
        <v>-10</v>
      </c>
      <c r="H100" s="3">
        <f>Tavola1!H90-Tavola1!H89</f>
        <v>0</v>
      </c>
      <c r="I100" s="3"/>
      <c r="J100" s="3">
        <f>Tavola1!J90-Tavola1!J89</f>
        <v>-102</v>
      </c>
      <c r="K100" s="3">
        <f>Tavola1!K90-Tavola1!K89</f>
        <v>116</v>
      </c>
      <c r="L100" s="3">
        <f>Tavola1!L90-Tavola1!L89</f>
        <v>1</v>
      </c>
      <c r="M100" s="2">
        <f t="shared" si="10"/>
        <v>1.9135093761959434E-3</v>
      </c>
    </row>
    <row r="101" spans="1:13" hidden="1" outlineLevel="2" x14ac:dyDescent="0.2">
      <c r="A101" s="16">
        <v>43979</v>
      </c>
      <c r="B101" s="3">
        <f>Tavola1!B91-Tavola1!B90</f>
        <v>2221</v>
      </c>
      <c r="C101" s="3"/>
      <c r="D101" s="3">
        <f>Tavola1!D91-Tavola1!D90</f>
        <v>3</v>
      </c>
      <c r="E101" s="3">
        <f>Tavola1!E91-Tavola1!E90</f>
        <v>-173</v>
      </c>
      <c r="F101" s="3">
        <f>Tavola1!F91-Tavola1!F90</f>
        <v>-3</v>
      </c>
      <c r="G101" s="3">
        <f>Tavola1!G91-Tavola1!G90</f>
        <v>-1</v>
      </c>
      <c r="H101" s="3">
        <f>Tavola1!H91-Tavola1!H90</f>
        <v>-2</v>
      </c>
      <c r="I101" s="3"/>
      <c r="J101" s="3">
        <f>Tavola1!J91-Tavola1!J90</f>
        <v>-170</v>
      </c>
      <c r="K101" s="3">
        <f>Tavola1!K91-Tavola1!K90</f>
        <v>176</v>
      </c>
      <c r="L101" s="3">
        <f>Tavola1!L91-Tavola1!L90</f>
        <v>0</v>
      </c>
      <c r="M101" s="2">
        <f t="shared" si="10"/>
        <v>1.3507429085997298E-3</v>
      </c>
    </row>
    <row r="102" spans="1:13" hidden="1" outlineLevel="2" x14ac:dyDescent="0.2">
      <c r="A102" s="16">
        <v>43980</v>
      </c>
      <c r="B102" s="3">
        <f>Tavola1!B92-Tavola1!B91</f>
        <v>3463</v>
      </c>
      <c r="C102" s="3"/>
      <c r="D102" s="3">
        <f>Tavola1!D92-Tavola1!D91</f>
        <v>2</v>
      </c>
      <c r="E102" s="3">
        <f>Tavola1!E92-Tavola1!E91</f>
        <v>-8</v>
      </c>
      <c r="F102" s="3">
        <f>Tavola1!F92-Tavola1!F91</f>
        <v>-6</v>
      </c>
      <c r="G102" s="3">
        <f>Tavola1!G92-Tavola1!G91</f>
        <v>-5</v>
      </c>
      <c r="H102" s="3">
        <f>Tavola1!H92-Tavola1!H91</f>
        <v>-1</v>
      </c>
      <c r="I102" s="3"/>
      <c r="J102" s="3">
        <f>Tavola1!J92-Tavola1!J91</f>
        <v>-2</v>
      </c>
      <c r="K102" s="3">
        <f>Tavola1!K92-Tavola1!K91</f>
        <v>10</v>
      </c>
      <c r="L102" s="3">
        <f>Tavola1!L92-Tavola1!L91</f>
        <v>0</v>
      </c>
      <c r="M102" s="2">
        <f t="shared" si="10"/>
        <v>5.775339301183945E-4</v>
      </c>
    </row>
    <row r="103" spans="1:13" hidden="1" outlineLevel="2" x14ac:dyDescent="0.2">
      <c r="A103" s="16">
        <v>43981</v>
      </c>
      <c r="B103" s="3">
        <f>Tavola1!B93-Tavola1!B92</f>
        <v>2892</v>
      </c>
      <c r="C103" s="3"/>
      <c r="D103" s="3">
        <f>Tavola1!D93-Tavola1!D92</f>
        <v>2</v>
      </c>
      <c r="E103" s="3">
        <f>Tavola1!E93-Tavola1!E92</f>
        <v>-138</v>
      </c>
      <c r="F103" s="3">
        <f>Tavola1!F93-Tavola1!F92</f>
        <v>0</v>
      </c>
      <c r="G103" s="3">
        <f>Tavola1!G93-Tavola1!G92</f>
        <v>0</v>
      </c>
      <c r="H103" s="3">
        <f>Tavola1!H93-Tavola1!H92</f>
        <v>0</v>
      </c>
      <c r="I103" s="3"/>
      <c r="J103" s="3">
        <f>Tavola1!J93-Tavola1!J92</f>
        <v>-138</v>
      </c>
      <c r="K103" s="3">
        <f>Tavola1!K93-Tavola1!K92</f>
        <v>139</v>
      </c>
      <c r="L103" s="3">
        <f>Tavola1!L93-Tavola1!L92</f>
        <v>1</v>
      </c>
      <c r="M103" s="2">
        <f t="shared" si="10"/>
        <v>6.9156293222683268E-4</v>
      </c>
    </row>
    <row r="104" spans="1:13" hidden="1" outlineLevel="2" x14ac:dyDescent="0.2">
      <c r="A104" s="16">
        <v>43982</v>
      </c>
      <c r="B104" s="3">
        <f>Tavola1!B94-Tavola1!B93</f>
        <v>1183</v>
      </c>
      <c r="C104" s="3"/>
      <c r="D104" s="3">
        <f>Tavola1!D94-Tavola1!D93</f>
        <v>1</v>
      </c>
      <c r="E104" s="3">
        <f>Tavola1!E94-Tavola1!E93</f>
        <v>-13</v>
      </c>
      <c r="F104" s="3">
        <f>Tavola1!F94-Tavola1!F93</f>
        <v>-2</v>
      </c>
      <c r="G104" s="3">
        <f>Tavola1!G94-Tavola1!G93</f>
        <v>-2</v>
      </c>
      <c r="H104" s="3">
        <f>Tavola1!H94-Tavola1!H93</f>
        <v>0</v>
      </c>
      <c r="I104" s="3"/>
      <c r="J104" s="3">
        <f>Tavola1!J94-Tavola1!J93</f>
        <v>-11</v>
      </c>
      <c r="K104" s="3">
        <f>Tavola1!K94-Tavola1!K93</f>
        <v>13</v>
      </c>
      <c r="L104" s="3">
        <f>Tavola1!L94-Tavola1!L93</f>
        <v>1</v>
      </c>
      <c r="M104" s="2">
        <f t="shared" si="10"/>
        <v>8.4530853761622987E-4</v>
      </c>
    </row>
    <row r="105" spans="1:13" hidden="1" outlineLevel="1" collapsed="1" x14ac:dyDescent="0.2">
      <c r="A105" t="s">
        <v>48</v>
      </c>
      <c r="B105" s="3">
        <f>SUM(B98:B104)</f>
        <v>16805</v>
      </c>
      <c r="C105" s="3"/>
      <c r="D105" s="3">
        <f t="shared" ref="D105:L105" si="12">SUM(D98:D104)</f>
        <v>20</v>
      </c>
      <c r="E105" s="3">
        <f t="shared" si="12"/>
        <v>-467</v>
      </c>
      <c r="F105" s="3">
        <f t="shared" si="12"/>
        <v>-28</v>
      </c>
      <c r="G105" s="3">
        <f t="shared" si="12"/>
        <v>-26</v>
      </c>
      <c r="H105" s="3">
        <f t="shared" si="12"/>
        <v>-2</v>
      </c>
      <c r="I105" s="3"/>
      <c r="J105" s="3">
        <f t="shared" si="12"/>
        <v>-439</v>
      </c>
      <c r="K105" s="3">
        <f t="shared" si="12"/>
        <v>482</v>
      </c>
      <c r="L105" s="3">
        <f t="shared" si="12"/>
        <v>5</v>
      </c>
      <c r="M105" s="2">
        <f t="shared" si="10"/>
        <v>1.1901219875037191E-3</v>
      </c>
    </row>
    <row r="106" spans="1:13" hidden="1" outlineLevel="1" x14ac:dyDescent="0.2">
      <c r="A106" s="16">
        <v>43983</v>
      </c>
      <c r="B106" s="3">
        <f>Tavola1!B95-Tavola1!B94</f>
        <v>1132</v>
      </c>
      <c r="C106" s="3"/>
      <c r="D106" s="3">
        <f>Tavola1!D95-Tavola1!D94</f>
        <v>0</v>
      </c>
      <c r="E106" s="3">
        <f>Tavola1!E95-Tavola1!E94</f>
        <v>-19</v>
      </c>
      <c r="F106" s="3">
        <f>Tavola1!F95-Tavola1!F94</f>
        <v>1</v>
      </c>
      <c r="G106" s="3">
        <f>Tavola1!G95-Tavola1!G94</f>
        <v>0</v>
      </c>
      <c r="H106" s="3">
        <f>Tavola1!H95-Tavola1!H94</f>
        <v>1</v>
      </c>
      <c r="I106" s="3"/>
      <c r="J106" s="3">
        <f>Tavola1!J95-Tavola1!J94</f>
        <v>-20</v>
      </c>
      <c r="K106" s="3">
        <f>Tavola1!K95-Tavola1!K94</f>
        <v>19</v>
      </c>
      <c r="L106" s="3">
        <f>Tavola1!L95-Tavola1!L94</f>
        <v>0</v>
      </c>
      <c r="M106" s="2">
        <f t="shared" si="10"/>
        <v>0</v>
      </c>
    </row>
    <row r="107" spans="1:13" hidden="1" outlineLevel="1" x14ac:dyDescent="0.2">
      <c r="A107" s="16">
        <v>43984</v>
      </c>
      <c r="B107" s="3">
        <f>Tavola1!B96-Tavola1!B95</f>
        <v>2231</v>
      </c>
      <c r="C107" s="3"/>
      <c r="D107" s="3">
        <f>Tavola1!D96-Tavola1!D95</f>
        <v>4</v>
      </c>
      <c r="E107" s="3">
        <f>Tavola1!E96-Tavola1!E95</f>
        <v>-5</v>
      </c>
      <c r="F107" s="3">
        <f>Tavola1!F96-Tavola1!F95</f>
        <v>-4</v>
      </c>
      <c r="G107" s="3">
        <f>Tavola1!G96-Tavola1!G95</f>
        <v>-3</v>
      </c>
      <c r="H107" s="3">
        <f>Tavola1!H96-Tavola1!H95</f>
        <v>-1</v>
      </c>
      <c r="I107" s="3"/>
      <c r="J107" s="3">
        <f>Tavola1!J96-Tavola1!J95</f>
        <v>-1</v>
      </c>
      <c r="K107" s="3">
        <f>Tavola1!K96-Tavola1!K95</f>
        <v>8</v>
      </c>
      <c r="L107" s="3">
        <f>Tavola1!L96-Tavola1!L95</f>
        <v>1</v>
      </c>
      <c r="M107" s="2">
        <f t="shared" si="10"/>
        <v>1.7929179740026895E-3</v>
      </c>
    </row>
    <row r="108" spans="1:13" hidden="1" outlineLevel="1" x14ac:dyDescent="0.2">
      <c r="A108" s="16">
        <v>43985</v>
      </c>
      <c r="B108" s="3">
        <f>Tavola1!B97-Tavola1!B96</f>
        <v>1456</v>
      </c>
      <c r="C108" s="3"/>
      <c r="D108" s="3">
        <f>Tavola1!D97-Tavola1!D96</f>
        <v>0</v>
      </c>
      <c r="E108" s="3">
        <f>Tavola1!E97-Tavola1!E96</f>
        <v>-58</v>
      </c>
      <c r="F108" s="3">
        <f>Tavola1!F97-Tavola1!F96</f>
        <v>-2</v>
      </c>
      <c r="G108" s="3">
        <f>Tavola1!G97-Tavola1!G96</f>
        <v>-2</v>
      </c>
      <c r="H108" s="3">
        <f>Tavola1!H97-Tavola1!H96</f>
        <v>0</v>
      </c>
      <c r="I108" s="3"/>
      <c r="J108" s="3">
        <f>Tavola1!J97-Tavola1!J96</f>
        <v>-56</v>
      </c>
      <c r="K108" s="3">
        <f>Tavola1!K97-Tavola1!K96</f>
        <v>58</v>
      </c>
      <c r="L108" s="3">
        <f>Tavola1!L97-Tavola1!L96</f>
        <v>0</v>
      </c>
      <c r="M108" s="2">
        <f t="shared" si="10"/>
        <v>0</v>
      </c>
    </row>
    <row r="109" spans="1:13" hidden="1" outlineLevel="1" x14ac:dyDescent="0.2">
      <c r="A109" s="16">
        <v>43986</v>
      </c>
      <c r="B109" s="3">
        <f>Tavola1!B98-Tavola1!B97</f>
        <v>2995</v>
      </c>
      <c r="C109" s="3"/>
      <c r="D109" s="3">
        <f>Tavola1!D98-Tavola1!D97</f>
        <v>0</v>
      </c>
      <c r="E109" s="3">
        <f>Tavola1!E98-Tavola1!E97</f>
        <v>-25</v>
      </c>
      <c r="F109" s="3">
        <f>Tavola1!F98-Tavola1!F97</f>
        <v>-4</v>
      </c>
      <c r="G109" s="3">
        <f>Tavola1!G98-Tavola1!G97</f>
        <v>-3</v>
      </c>
      <c r="H109" s="3">
        <f>Tavola1!H98-Tavola1!H97</f>
        <v>-1</v>
      </c>
      <c r="I109" s="3"/>
      <c r="J109" s="3">
        <f>Tavola1!J98-Tavola1!J97</f>
        <v>-21</v>
      </c>
      <c r="K109" s="3">
        <f>Tavola1!K98-Tavola1!K97</f>
        <v>24</v>
      </c>
      <c r="L109" s="3">
        <f>Tavola1!L98-Tavola1!L97</f>
        <v>1</v>
      </c>
      <c r="M109" s="2">
        <f t="shared" si="10"/>
        <v>0</v>
      </c>
    </row>
    <row r="110" spans="1:13" hidden="1" outlineLevel="1" x14ac:dyDescent="0.2">
      <c r="A110" s="16">
        <v>43987</v>
      </c>
      <c r="B110" s="3">
        <f>Tavola1!B99-Tavola1!B98</f>
        <v>2771</v>
      </c>
      <c r="C110" s="3"/>
      <c r="D110" s="3">
        <f>Tavola1!D99-Tavola1!D98</f>
        <v>1</v>
      </c>
      <c r="E110" s="3">
        <f>Tavola1!E99-Tavola1!E98</f>
        <v>-7</v>
      </c>
      <c r="F110" s="3">
        <f>Tavola1!F99-Tavola1!F98</f>
        <v>-3</v>
      </c>
      <c r="G110" s="3">
        <f>Tavola1!G99-Tavola1!G98</f>
        <v>-3</v>
      </c>
      <c r="H110" s="3">
        <f>Tavola1!H99-Tavola1!H98</f>
        <v>0</v>
      </c>
      <c r="I110" s="3"/>
      <c r="J110" s="3">
        <f>Tavola1!J99-Tavola1!J98</f>
        <v>-4</v>
      </c>
      <c r="K110" s="3">
        <f>Tavola1!K99-Tavola1!K98</f>
        <v>8</v>
      </c>
      <c r="L110" s="3">
        <f>Tavola1!L99-Tavola1!L98</f>
        <v>0</v>
      </c>
      <c r="M110" s="2">
        <f t="shared" si="10"/>
        <v>3.6088054853843375E-4</v>
      </c>
    </row>
    <row r="111" spans="1:13" hidden="1" outlineLevel="1" x14ac:dyDescent="0.2">
      <c r="A111" s="16">
        <v>43988</v>
      </c>
      <c r="B111" s="3">
        <f>Tavola1!B100-Tavola1!B99</f>
        <v>2793</v>
      </c>
      <c r="C111" s="3"/>
      <c r="D111" s="3">
        <f>Tavola1!D100-Tavola1!D99</f>
        <v>2</v>
      </c>
      <c r="E111" s="3">
        <f>Tavola1!E100-Tavola1!E99</f>
        <v>-6</v>
      </c>
      <c r="F111" s="3">
        <f>Tavola1!F100-Tavola1!F99</f>
        <v>-6</v>
      </c>
      <c r="G111" s="3">
        <f>Tavola1!G100-Tavola1!G99</f>
        <v>-7</v>
      </c>
      <c r="H111" s="3">
        <f>Tavola1!H100-Tavola1!H99</f>
        <v>1</v>
      </c>
      <c r="I111" s="3"/>
      <c r="J111" s="3">
        <f>Tavola1!J100-Tavola1!J99</f>
        <v>0</v>
      </c>
      <c r="K111" s="3">
        <f>Tavola1!K100-Tavola1!K99</f>
        <v>8</v>
      </c>
      <c r="L111" s="3">
        <f>Tavola1!L100-Tavola1!L99</f>
        <v>0</v>
      </c>
      <c r="M111" s="2">
        <f t="shared" si="10"/>
        <v>7.1607590404582891E-4</v>
      </c>
    </row>
    <row r="112" spans="1:13" hidden="1" outlineLevel="1" x14ac:dyDescent="0.2">
      <c r="A112" s="16">
        <v>43989</v>
      </c>
      <c r="B112" s="3">
        <f>Tavola1!B101-Tavola1!B100</f>
        <v>1553</v>
      </c>
      <c r="C112" s="3"/>
      <c r="D112" s="3">
        <f>Tavola1!D101-Tavola1!D100</f>
        <v>1</v>
      </c>
      <c r="E112" s="3">
        <f>Tavola1!E101-Tavola1!E100</f>
        <v>-4</v>
      </c>
      <c r="F112" s="3">
        <f>Tavola1!F101-Tavola1!F100</f>
        <v>-5</v>
      </c>
      <c r="G112" s="3">
        <f>Tavola1!G101-Tavola1!G100</f>
        <v>-5</v>
      </c>
      <c r="H112" s="3">
        <f>Tavola1!H101-Tavola1!H100</f>
        <v>0</v>
      </c>
      <c r="I112" s="3"/>
      <c r="J112" s="3">
        <f>Tavola1!J101-Tavola1!J100</f>
        <v>1</v>
      </c>
      <c r="K112" s="3">
        <f>Tavola1!K101-Tavola1!K100</f>
        <v>4</v>
      </c>
      <c r="L112" s="3">
        <f>Tavola1!L101-Tavola1!L100</f>
        <v>1</v>
      </c>
      <c r="M112" s="2">
        <f t="shared" si="10"/>
        <v>6.43915003219575E-4</v>
      </c>
    </row>
    <row r="113" spans="1:14" hidden="1" outlineLevel="1" collapsed="1" x14ac:dyDescent="0.2">
      <c r="A113" t="s">
        <v>49</v>
      </c>
      <c r="B113" s="3">
        <f>SUM(B106:B112)</f>
        <v>14931</v>
      </c>
      <c r="C113" s="3"/>
      <c r="D113" s="3">
        <f t="shared" ref="D113:L113" si="13">SUM(D106:D112)</f>
        <v>8</v>
      </c>
      <c r="E113" s="3">
        <f t="shared" si="13"/>
        <v>-124</v>
      </c>
      <c r="F113" s="3">
        <f t="shared" si="13"/>
        <v>-23</v>
      </c>
      <c r="G113" s="3">
        <f t="shared" si="13"/>
        <v>-23</v>
      </c>
      <c r="H113" s="3">
        <f t="shared" si="13"/>
        <v>0</v>
      </c>
      <c r="I113" s="3"/>
      <c r="J113" s="3">
        <f t="shared" si="13"/>
        <v>-101</v>
      </c>
      <c r="K113" s="3">
        <f t="shared" si="13"/>
        <v>129</v>
      </c>
      <c r="L113" s="3">
        <f t="shared" si="13"/>
        <v>3</v>
      </c>
      <c r="M113" s="2">
        <f t="shared" si="10"/>
        <v>5.3579800415243456E-4</v>
      </c>
    </row>
    <row r="114" spans="1:14" hidden="1" outlineLevel="2" x14ac:dyDescent="0.2">
      <c r="A114" s="16">
        <v>43990</v>
      </c>
      <c r="B114" s="3">
        <f>Tavola1!B102-Tavola1!B101</f>
        <v>708</v>
      </c>
      <c r="C114" s="3"/>
      <c r="D114" s="3">
        <f>Tavola1!D102-Tavola1!D101</f>
        <v>1</v>
      </c>
      <c r="E114" s="3">
        <f>Tavola1!E102-Tavola1!E101</f>
        <v>-9</v>
      </c>
      <c r="F114" s="3">
        <f>Tavola1!F102-Tavola1!F101</f>
        <v>-2</v>
      </c>
      <c r="G114" s="3">
        <f>Tavola1!G102-Tavola1!G101</f>
        <v>-2</v>
      </c>
      <c r="H114" s="3">
        <f>Tavola1!H102-Tavola1!H101</f>
        <v>0</v>
      </c>
      <c r="I114" s="3"/>
      <c r="J114" s="3">
        <f>Tavola1!J102-Tavola1!J101</f>
        <v>-7</v>
      </c>
      <c r="K114" s="3">
        <f>Tavola1!K102-Tavola1!K101</f>
        <v>9</v>
      </c>
      <c r="L114" s="3">
        <f>Tavola1!L102-Tavola1!L101</f>
        <v>1</v>
      </c>
      <c r="M114" s="2">
        <f t="shared" si="10"/>
        <v>1.4124293785310734E-3</v>
      </c>
    </row>
    <row r="115" spans="1:14" hidden="1" outlineLevel="2" x14ac:dyDescent="0.2">
      <c r="A115" s="16">
        <v>43991</v>
      </c>
      <c r="B115" s="3">
        <f>Tavola1!B103-Tavola1!B102</f>
        <v>2869</v>
      </c>
      <c r="C115" s="3"/>
      <c r="D115" s="3">
        <f>Tavola1!D103-Tavola1!D102</f>
        <v>2</v>
      </c>
      <c r="E115" s="3">
        <f>Tavola1!E103-Tavola1!E102</f>
        <v>0</v>
      </c>
      <c r="F115" s="3">
        <f>Tavola1!F103-Tavola1!F102</f>
        <v>-2</v>
      </c>
      <c r="G115" s="3">
        <f>Tavola1!G103-Tavola1!G102</f>
        <v>-1</v>
      </c>
      <c r="H115" s="3">
        <f>Tavola1!H103-Tavola1!H102</f>
        <v>-1</v>
      </c>
      <c r="I115" s="3"/>
      <c r="J115" s="3">
        <f>Tavola1!J103-Tavola1!J102</f>
        <v>2</v>
      </c>
      <c r="K115" s="3">
        <f>Tavola1!K103-Tavola1!K102</f>
        <v>2</v>
      </c>
      <c r="L115" s="3">
        <f>Tavola1!L103-Tavola1!L102</f>
        <v>0</v>
      </c>
      <c r="M115" s="2">
        <f t="shared" si="10"/>
        <v>6.9710700592540956E-4</v>
      </c>
    </row>
    <row r="116" spans="1:14" hidden="1" outlineLevel="2" x14ac:dyDescent="0.2">
      <c r="A116" s="16">
        <v>43992</v>
      </c>
      <c r="B116" s="3">
        <f>Tavola1!B104-Tavola1!B103</f>
        <v>2822</v>
      </c>
      <c r="C116" s="3"/>
      <c r="D116" s="3">
        <f>Tavola1!D104-Tavola1!D103</f>
        <v>1</v>
      </c>
      <c r="E116" s="3">
        <f>Tavola1!E104-Tavola1!E103</f>
        <v>0</v>
      </c>
      <c r="F116" s="3">
        <f>Tavola1!F104-Tavola1!F103</f>
        <v>1</v>
      </c>
      <c r="G116" s="3">
        <f>Tavola1!G104-Tavola1!G103</f>
        <v>1</v>
      </c>
      <c r="H116" s="3">
        <f>Tavola1!H104-Tavola1!H103</f>
        <v>0</v>
      </c>
      <c r="I116" s="3"/>
      <c r="J116" s="3">
        <f>Tavola1!J104-Tavola1!J103</f>
        <v>-1</v>
      </c>
      <c r="K116" s="3">
        <f>Tavola1!K104-Tavola1!K103</f>
        <v>1</v>
      </c>
      <c r="L116" s="3">
        <f>Tavola1!L104-Tavola1!L103</f>
        <v>0</v>
      </c>
      <c r="M116" s="2">
        <f t="shared" si="10"/>
        <v>3.5435861091424523E-4</v>
      </c>
    </row>
    <row r="117" spans="1:14" hidden="1" outlineLevel="2" x14ac:dyDescent="0.2">
      <c r="A117" s="16">
        <v>43993</v>
      </c>
      <c r="B117" s="3">
        <f>Tavola1!B105-Tavola1!B104</f>
        <v>3045</v>
      </c>
      <c r="C117" s="3"/>
      <c r="D117" s="3">
        <f>Tavola1!D105-Tavola1!D104</f>
        <v>0</v>
      </c>
      <c r="E117" s="3">
        <f>Tavola1!E105-Tavola1!E104</f>
        <v>-4</v>
      </c>
      <c r="F117" s="3">
        <f>Tavola1!F105-Tavola1!F104</f>
        <v>-4</v>
      </c>
      <c r="G117" s="3">
        <f>Tavola1!G105-Tavola1!G104</f>
        <v>-3</v>
      </c>
      <c r="H117" s="3">
        <f>Tavola1!H105-Tavola1!H104</f>
        <v>-1</v>
      </c>
      <c r="I117" s="3"/>
      <c r="J117" s="3">
        <f>Tavola1!J105-Tavola1!J104</f>
        <v>0</v>
      </c>
      <c r="K117" s="3">
        <f>Tavola1!K105-Tavola1!K104</f>
        <v>3</v>
      </c>
      <c r="L117" s="3">
        <f>Tavola1!L105-Tavola1!L104</f>
        <v>1</v>
      </c>
      <c r="M117" s="2">
        <f t="shared" si="10"/>
        <v>0</v>
      </c>
    </row>
    <row r="118" spans="1:14" hidden="1" outlineLevel="2" x14ac:dyDescent="0.2">
      <c r="A118" s="16">
        <v>43994</v>
      </c>
      <c r="B118" s="3">
        <f>Tavola1!B106-Tavola1!B105</f>
        <v>1804</v>
      </c>
      <c r="C118" s="3"/>
      <c r="D118" s="3">
        <f>Tavola1!D106-Tavola1!D105</f>
        <v>0</v>
      </c>
      <c r="E118" s="3">
        <f>Tavola1!E106-Tavola1!E105</f>
        <v>-8</v>
      </c>
      <c r="F118" s="3">
        <f>Tavola1!F106-Tavola1!F105</f>
        <v>-5</v>
      </c>
      <c r="G118" s="3">
        <f>Tavola1!G106-Tavola1!G105</f>
        <v>-3</v>
      </c>
      <c r="H118" s="3">
        <f>Tavola1!H106-Tavola1!H105</f>
        <v>-2</v>
      </c>
      <c r="I118" s="3"/>
      <c r="J118" s="3">
        <f>Tavola1!J106-Tavola1!J105</f>
        <v>-3</v>
      </c>
      <c r="K118" s="3">
        <f>Tavola1!K106-Tavola1!K105</f>
        <v>8</v>
      </c>
      <c r="L118" s="3">
        <f>Tavola1!L106-Tavola1!L105</f>
        <v>0</v>
      </c>
      <c r="M118" s="2">
        <f t="shared" si="10"/>
        <v>0</v>
      </c>
    </row>
    <row r="119" spans="1:14" hidden="1" outlineLevel="2" x14ac:dyDescent="0.2">
      <c r="A119" s="16">
        <v>43995</v>
      </c>
      <c r="B119" s="3">
        <f>Tavola1!B107-Tavola1!B106</f>
        <v>2086</v>
      </c>
      <c r="C119" s="3"/>
      <c r="D119" s="3">
        <f>Tavola1!D107-Tavola1!D106</f>
        <v>1</v>
      </c>
      <c r="E119" s="3">
        <f>Tavola1!E107-Tavola1!E106</f>
        <v>1</v>
      </c>
      <c r="F119" s="3">
        <f>Tavola1!F107-Tavola1!F106</f>
        <v>-1</v>
      </c>
      <c r="G119" s="3">
        <f>Tavola1!G107-Tavola1!G106</f>
        <v>-1</v>
      </c>
      <c r="H119" s="3">
        <f>Tavola1!H107-Tavola1!H106</f>
        <v>0</v>
      </c>
      <c r="I119" s="3"/>
      <c r="J119" s="3">
        <f>Tavola1!J107-Tavola1!J106</f>
        <v>2</v>
      </c>
      <c r="K119" s="3">
        <f>Tavola1!K107-Tavola1!K106</f>
        <v>0</v>
      </c>
      <c r="L119" s="3">
        <f>Tavola1!L107-Tavola1!L106</f>
        <v>0</v>
      </c>
      <c r="M119" s="2">
        <f t="shared" si="10"/>
        <v>4.7938638542665386E-4</v>
      </c>
    </row>
    <row r="120" spans="1:14" hidden="1" outlineLevel="2" x14ac:dyDescent="0.2">
      <c r="A120" s="16">
        <v>43996</v>
      </c>
      <c r="B120" s="3">
        <f>Tavola1!B108-Tavola1!B107</f>
        <v>1119</v>
      </c>
      <c r="C120" s="3"/>
      <c r="D120" s="3">
        <f>Tavola1!D108-Tavola1!D107</f>
        <v>1</v>
      </c>
      <c r="E120" s="3">
        <f>Tavola1!E108-Tavola1!E107</f>
        <v>-5</v>
      </c>
      <c r="F120" s="3">
        <f>Tavola1!F108-Tavola1!F107</f>
        <v>-1</v>
      </c>
      <c r="G120" s="3">
        <f>Tavola1!G108-Tavola1!G107</f>
        <v>-1</v>
      </c>
      <c r="H120" s="3">
        <f>Tavola1!H108-Tavola1!H107</f>
        <v>0</v>
      </c>
      <c r="I120" s="3"/>
      <c r="J120" s="3">
        <f>Tavola1!J108-Tavola1!J107</f>
        <v>-4</v>
      </c>
      <c r="K120" s="3">
        <f>Tavola1!K108-Tavola1!K107</f>
        <v>6</v>
      </c>
      <c r="L120" s="3">
        <f>Tavola1!L108-Tavola1!L107</f>
        <v>0</v>
      </c>
      <c r="M120" s="2">
        <f t="shared" si="10"/>
        <v>8.9365504915102768E-4</v>
      </c>
    </row>
    <row r="121" spans="1:14" hidden="1" outlineLevel="1" collapsed="1" x14ac:dyDescent="0.2">
      <c r="A121" t="s">
        <v>50</v>
      </c>
      <c r="B121" s="3">
        <f>SUM(B114:B120)</f>
        <v>14453</v>
      </c>
      <c r="C121" s="3"/>
      <c r="D121" s="3">
        <f t="shared" ref="D121:L121" si="14">SUM(D114:D120)</f>
        <v>6</v>
      </c>
      <c r="E121" s="3">
        <f t="shared" si="14"/>
        <v>-25</v>
      </c>
      <c r="F121" s="3">
        <f t="shared" si="14"/>
        <v>-14</v>
      </c>
      <c r="G121" s="3">
        <f t="shared" si="14"/>
        <v>-10</v>
      </c>
      <c r="H121" s="3">
        <f t="shared" si="14"/>
        <v>-4</v>
      </c>
      <c r="I121" s="3"/>
      <c r="J121" s="3">
        <f t="shared" si="14"/>
        <v>-11</v>
      </c>
      <c r="K121" s="3">
        <f t="shared" si="14"/>
        <v>29</v>
      </c>
      <c r="L121" s="3">
        <f t="shared" si="14"/>
        <v>2</v>
      </c>
      <c r="M121" s="2">
        <f t="shared" si="10"/>
        <v>4.1513872552411264E-4</v>
      </c>
    </row>
    <row r="122" spans="1:14" hidden="1" outlineLevel="2" x14ac:dyDescent="0.2">
      <c r="A122" s="16">
        <v>43997</v>
      </c>
      <c r="B122" s="3">
        <f>Tavola1!B109-Tavola1!B108</f>
        <v>889</v>
      </c>
      <c r="C122" s="3"/>
      <c r="D122" s="3">
        <f>Tavola1!D109-Tavola1!D108</f>
        <v>1</v>
      </c>
      <c r="E122" s="3">
        <f>Tavola1!E109-Tavola1!E108</f>
        <v>-32</v>
      </c>
      <c r="F122" s="3">
        <f>Tavola1!F109-Tavola1!F108</f>
        <v>-1</v>
      </c>
      <c r="G122" s="3">
        <f>Tavola1!G109-Tavola1!G108</f>
        <v>-2</v>
      </c>
      <c r="H122" s="3">
        <f>Tavola1!H109-Tavola1!H108</f>
        <v>1</v>
      </c>
      <c r="I122" s="3"/>
      <c r="J122" s="3">
        <f>Tavola1!J109-Tavola1!J108</f>
        <v>-31</v>
      </c>
      <c r="K122" s="3">
        <f>Tavola1!K109-Tavola1!K108</f>
        <v>32</v>
      </c>
      <c r="L122" s="3">
        <f>Tavola1!L109-Tavola1!L108</f>
        <v>1</v>
      </c>
      <c r="M122" s="2">
        <f t="shared" si="10"/>
        <v>1.1248593925759281E-3</v>
      </c>
    </row>
    <row r="123" spans="1:14" hidden="1" outlineLevel="2" x14ac:dyDescent="0.2">
      <c r="A123" s="16">
        <v>43998</v>
      </c>
      <c r="B123" s="3">
        <f>Tavola1!B110-Tavola1!B109</f>
        <v>2187</v>
      </c>
      <c r="C123" s="3"/>
      <c r="D123" s="3">
        <f>Tavola1!D110-Tavola1!D109</f>
        <v>2</v>
      </c>
      <c r="E123" s="3">
        <f>Tavola1!E110-Tavola1!E109</f>
        <v>1</v>
      </c>
      <c r="F123" s="3">
        <f>Tavola1!F110-Tavola1!F109</f>
        <v>2</v>
      </c>
      <c r="G123" s="3">
        <f>Tavola1!G110-Tavola1!G109</f>
        <v>2</v>
      </c>
      <c r="H123" s="3">
        <f>Tavola1!H110-Tavola1!H109</f>
        <v>0</v>
      </c>
      <c r="I123" s="3"/>
      <c r="J123" s="3">
        <f>Tavola1!J110-Tavola1!J109</f>
        <v>-1</v>
      </c>
      <c r="K123" s="3">
        <f>Tavola1!K110-Tavola1!K109</f>
        <v>1</v>
      </c>
      <c r="L123" s="3">
        <f>Tavola1!L110-Tavola1!L109</f>
        <v>0</v>
      </c>
      <c r="M123" s="2">
        <f t="shared" si="10"/>
        <v>9.1449474165523545E-4</v>
      </c>
    </row>
    <row r="124" spans="1:14" hidden="1" outlineLevel="2" x14ac:dyDescent="0.2">
      <c r="A124" s="16">
        <v>43999</v>
      </c>
      <c r="B124" s="3">
        <f>Tavola1!B111-Tavola1!B110</f>
        <v>1898</v>
      </c>
      <c r="C124" s="3"/>
      <c r="D124" s="3">
        <f>Tavola1!D111-Tavola1!D110</f>
        <v>2</v>
      </c>
      <c r="E124" s="3">
        <f>Tavola1!E111-Tavola1!E110</f>
        <v>-1</v>
      </c>
      <c r="F124" s="3">
        <f>Tavola1!F111-Tavola1!F110</f>
        <v>-8</v>
      </c>
      <c r="G124" s="3">
        <f>Tavola1!G111-Tavola1!G110</f>
        <v>-7</v>
      </c>
      <c r="H124" s="3">
        <f>Tavola1!H111-Tavola1!H110</f>
        <v>-1</v>
      </c>
      <c r="I124" s="3"/>
      <c r="J124" s="3">
        <f>Tavola1!J111-Tavola1!J110</f>
        <v>7</v>
      </c>
      <c r="K124" s="3">
        <f>Tavola1!K111-Tavola1!K110</f>
        <v>3</v>
      </c>
      <c r="L124" s="3">
        <f>Tavola1!L111-Tavola1!L110</f>
        <v>0</v>
      </c>
      <c r="M124" s="2">
        <f t="shared" si="10"/>
        <v>1.053740779768177E-3</v>
      </c>
    </row>
    <row r="125" spans="1:14" hidden="1" outlineLevel="2" x14ac:dyDescent="0.2">
      <c r="A125" s="16">
        <v>44000</v>
      </c>
      <c r="B125" s="3">
        <f>Tavola1!B112-Tavola1!B111</f>
        <v>1841</v>
      </c>
      <c r="C125" s="3"/>
      <c r="D125" s="3">
        <f>Tavola1!D112-Tavola1!D111</f>
        <v>2</v>
      </c>
      <c r="E125" s="3">
        <f>Tavola1!E112-Tavola1!E111</f>
        <v>-168</v>
      </c>
      <c r="F125" s="3">
        <f>Tavola1!F112-Tavola1!F111</f>
        <v>-1</v>
      </c>
      <c r="G125" s="3">
        <f>Tavola1!G112-Tavola1!G111</f>
        <v>-1</v>
      </c>
      <c r="H125" s="3">
        <f>Tavola1!H112-Tavola1!H111</f>
        <v>0</v>
      </c>
      <c r="I125" s="3"/>
      <c r="J125" s="3">
        <f>Tavola1!J112-Tavola1!J111</f>
        <v>-167</v>
      </c>
      <c r="K125" s="3">
        <f>Tavola1!K112-Tavola1!K111</f>
        <v>170</v>
      </c>
      <c r="L125" s="3">
        <f>Tavola1!L112-Tavola1!L111</f>
        <v>0</v>
      </c>
      <c r="M125" s="2">
        <f t="shared" si="10"/>
        <v>1.0863661053775121E-3</v>
      </c>
    </row>
    <row r="126" spans="1:14" hidden="1" outlineLevel="2" x14ac:dyDescent="0.2">
      <c r="A126" s="16">
        <v>44001</v>
      </c>
      <c r="B126" s="3">
        <f>Tavola1!B113-Tavola1!B112</f>
        <v>1616</v>
      </c>
      <c r="C126" s="3"/>
      <c r="D126" s="29">
        <f>Tavola1!D113-Tavola1!D112+397</f>
        <v>3</v>
      </c>
      <c r="E126" s="29">
        <f>Tavola1!E113-Tavola1!E112+397</f>
        <v>-90</v>
      </c>
      <c r="F126" s="3">
        <f>Tavola1!F113-Tavola1!F112</f>
        <v>-1</v>
      </c>
      <c r="G126" s="3">
        <f>Tavola1!G113-Tavola1!G112</f>
        <v>-3</v>
      </c>
      <c r="H126" s="3">
        <f>Tavola1!H113-Tavola1!H112</f>
        <v>2</v>
      </c>
      <c r="I126" s="3"/>
      <c r="J126" s="29">
        <f>Tavola1!J113-Tavola1!J112+397</f>
        <v>-89</v>
      </c>
      <c r="K126" s="3">
        <f>Tavola1!K113-Tavola1!K112</f>
        <v>93</v>
      </c>
      <c r="L126" s="3">
        <f>Tavola1!L113-Tavola1!L112</f>
        <v>0</v>
      </c>
      <c r="M126" s="2">
        <f t="shared" si="10"/>
        <v>1.8564356435643563E-3</v>
      </c>
      <c r="N126" t="s">
        <v>55</v>
      </c>
    </row>
    <row r="127" spans="1:14" hidden="1" outlineLevel="2" x14ac:dyDescent="0.2">
      <c r="A127" s="16">
        <v>44002</v>
      </c>
      <c r="B127" s="3">
        <f>Tavola1!B114-Tavola1!B113</f>
        <v>2069</v>
      </c>
      <c r="C127" s="3"/>
      <c r="D127" s="3">
        <f>Tavola1!D114-Tavola1!D113</f>
        <v>0</v>
      </c>
      <c r="E127" s="3">
        <f>Tavola1!E114-Tavola1!E113</f>
        <v>-10</v>
      </c>
      <c r="F127" s="3">
        <f>Tavola1!F114-Tavola1!F113</f>
        <v>0</v>
      </c>
      <c r="G127" s="3">
        <f>Tavola1!G114-Tavola1!G113</f>
        <v>0</v>
      </c>
      <c r="H127" s="3">
        <f>Tavola1!H114-Tavola1!H113</f>
        <v>0</v>
      </c>
      <c r="I127" s="3"/>
      <c r="J127" s="3">
        <f>Tavola1!J114-Tavola1!J113</f>
        <v>-10</v>
      </c>
      <c r="K127" s="3">
        <f>Tavola1!K114-Tavola1!K113</f>
        <v>10</v>
      </c>
      <c r="L127" s="3">
        <f>Tavola1!L114-Tavola1!L113</f>
        <v>0</v>
      </c>
      <c r="M127" s="2">
        <f t="shared" si="10"/>
        <v>0</v>
      </c>
    </row>
    <row r="128" spans="1:14" hidden="1" outlineLevel="2" x14ac:dyDescent="0.2">
      <c r="A128" s="16">
        <v>44003</v>
      </c>
      <c r="B128" s="3">
        <f>Tavola1!B115-Tavola1!B114</f>
        <v>1104</v>
      </c>
      <c r="C128" s="3"/>
      <c r="D128" s="3">
        <f>Tavola1!D115-Tavola1!D114</f>
        <v>2</v>
      </c>
      <c r="E128" s="3">
        <f>Tavola1!E115-Tavola1!E114</f>
        <v>1</v>
      </c>
      <c r="F128" s="3">
        <f>Tavola1!F115-Tavola1!F114</f>
        <v>0</v>
      </c>
      <c r="G128" s="3">
        <f>Tavola1!G115-Tavola1!G114</f>
        <v>-1</v>
      </c>
      <c r="H128" s="3">
        <f>Tavola1!H115-Tavola1!H114</f>
        <v>1</v>
      </c>
      <c r="I128" s="3"/>
      <c r="J128" s="3">
        <f>Tavola1!J115-Tavola1!J114</f>
        <v>1</v>
      </c>
      <c r="K128" s="3">
        <f>Tavola1!K115-Tavola1!K114</f>
        <v>1</v>
      </c>
      <c r="L128" s="3">
        <f>Tavola1!L115-Tavola1!L114</f>
        <v>0</v>
      </c>
      <c r="M128" s="2">
        <f t="shared" si="10"/>
        <v>1.8115942028985507E-3</v>
      </c>
    </row>
    <row r="129" spans="1:13" hidden="1" outlineLevel="1" collapsed="1" x14ac:dyDescent="0.2">
      <c r="A129" t="s">
        <v>56</v>
      </c>
      <c r="B129" s="3">
        <f>SUM(B122:B128)</f>
        <v>11604</v>
      </c>
      <c r="C129" s="3"/>
      <c r="D129" s="3">
        <f t="shared" ref="D129:L129" si="15">SUM(D122:D128)</f>
        <v>12</v>
      </c>
      <c r="E129" s="3">
        <f t="shared" si="15"/>
        <v>-299</v>
      </c>
      <c r="F129" s="3">
        <f t="shared" si="15"/>
        <v>-9</v>
      </c>
      <c r="G129" s="3">
        <f t="shared" si="15"/>
        <v>-12</v>
      </c>
      <c r="H129" s="3">
        <f t="shared" si="15"/>
        <v>3</v>
      </c>
      <c r="I129" s="3"/>
      <c r="J129" s="3">
        <f t="shared" si="15"/>
        <v>-290</v>
      </c>
      <c r="K129" s="3">
        <f t="shared" si="15"/>
        <v>310</v>
      </c>
      <c r="L129" s="3">
        <f t="shared" si="15"/>
        <v>1</v>
      </c>
      <c r="M129" s="2">
        <f t="shared" si="10"/>
        <v>1.0341261633919339E-3</v>
      </c>
    </row>
    <row r="130" spans="1:13" hidden="1" outlineLevel="2" x14ac:dyDescent="0.2">
      <c r="A130" s="16">
        <v>44004</v>
      </c>
      <c r="B130" s="3">
        <f>Tavola1!B116-Tavola1!B115</f>
        <v>1096</v>
      </c>
      <c r="C130" s="3"/>
      <c r="D130" s="3">
        <f>Tavola1!D116-Tavola1!D115</f>
        <v>0</v>
      </c>
      <c r="E130" s="3">
        <f>Tavola1!E116-Tavola1!E115</f>
        <v>0</v>
      </c>
      <c r="F130" s="3">
        <f>Tavola1!F116-Tavola1!F115</f>
        <v>0</v>
      </c>
      <c r="G130" s="3">
        <f>Tavola1!G116-Tavola1!G115</f>
        <v>0</v>
      </c>
      <c r="H130" s="3">
        <f>Tavola1!H116-Tavola1!H115</f>
        <v>0</v>
      </c>
      <c r="I130" s="3"/>
      <c r="J130" s="3">
        <f>Tavola1!J116-Tavola1!J115</f>
        <v>0</v>
      </c>
      <c r="K130" s="3">
        <f>Tavola1!K116-Tavola1!K115</f>
        <v>0</v>
      </c>
      <c r="L130" s="3">
        <f>Tavola1!L116-Tavola1!L115</f>
        <v>0</v>
      </c>
      <c r="M130" s="2">
        <f t="shared" si="10"/>
        <v>0</v>
      </c>
    </row>
    <row r="131" spans="1:13" hidden="1" outlineLevel="2" x14ac:dyDescent="0.2">
      <c r="A131" s="16">
        <v>44005</v>
      </c>
      <c r="B131" s="3">
        <f>Tavola1!B117-Tavola1!B116</f>
        <v>2797</v>
      </c>
      <c r="C131" s="3"/>
      <c r="D131" s="3">
        <f>Tavola1!D117-Tavola1!D116</f>
        <v>1</v>
      </c>
      <c r="E131" s="3">
        <f>Tavola1!E117-Tavola1!E116</f>
        <v>-9</v>
      </c>
      <c r="F131" s="3">
        <f>Tavola1!F117-Tavola1!F116</f>
        <v>-4</v>
      </c>
      <c r="G131" s="3">
        <f>Tavola1!G117-Tavola1!G116</f>
        <v>-3</v>
      </c>
      <c r="H131" s="3">
        <f>Tavola1!H117-Tavola1!H116</f>
        <v>-1</v>
      </c>
      <c r="I131" s="3"/>
      <c r="J131" s="3">
        <f>Tavola1!J117-Tavola1!J116</f>
        <v>-5</v>
      </c>
      <c r="K131" s="3">
        <f>Tavola1!K117-Tavola1!K116</f>
        <v>10</v>
      </c>
      <c r="L131" s="3">
        <f>Tavola1!L117-Tavola1!L116</f>
        <v>0</v>
      </c>
      <c r="M131" s="2">
        <f t="shared" si="10"/>
        <v>3.5752592062924561E-4</v>
      </c>
    </row>
    <row r="132" spans="1:13" hidden="1" outlineLevel="2" x14ac:dyDescent="0.2">
      <c r="A132" s="16">
        <v>44006</v>
      </c>
      <c r="B132" s="3">
        <f>Tavola1!B118-Tavola1!B117</f>
        <v>2344</v>
      </c>
      <c r="C132" s="3"/>
      <c r="D132" s="3">
        <f>Tavola1!D118-Tavola1!D117</f>
        <v>1</v>
      </c>
      <c r="E132" s="3">
        <f>Tavola1!E118-Tavola1!E117</f>
        <v>0</v>
      </c>
      <c r="F132" s="3">
        <f>Tavola1!F118-Tavola1!F117</f>
        <v>0</v>
      </c>
      <c r="G132" s="3">
        <f>Tavola1!G118-Tavola1!G117</f>
        <v>0</v>
      </c>
      <c r="H132" s="3">
        <f>Tavola1!H118-Tavola1!H117</f>
        <v>0</v>
      </c>
      <c r="I132" s="3"/>
      <c r="J132" s="3">
        <f>Tavola1!J118-Tavola1!J117</f>
        <v>0</v>
      </c>
      <c r="K132" s="3">
        <f>Tavola1!K118-Tavola1!K117</f>
        <v>1</v>
      </c>
      <c r="L132" s="3">
        <f>Tavola1!L118-Tavola1!L117</f>
        <v>0</v>
      </c>
      <c r="M132" s="2">
        <f t="shared" si="10"/>
        <v>4.2662116040955632E-4</v>
      </c>
    </row>
    <row r="133" spans="1:13" hidden="1" outlineLevel="2" x14ac:dyDescent="0.2">
      <c r="A133" s="16">
        <v>44007</v>
      </c>
      <c r="B133" s="3">
        <f>Tavola1!B119-Tavola1!B118</f>
        <v>2266</v>
      </c>
      <c r="C133" s="3"/>
      <c r="D133" s="3">
        <f>Tavola1!D119-Tavola1!D118</f>
        <v>2</v>
      </c>
      <c r="E133" s="3">
        <f>Tavola1!E119-Tavola1!E118</f>
        <v>-2</v>
      </c>
      <c r="F133" s="3">
        <f>Tavola1!F119-Tavola1!F118</f>
        <v>0</v>
      </c>
      <c r="G133" s="3">
        <f>Tavola1!G119-Tavola1!G118</f>
        <v>0</v>
      </c>
      <c r="H133" s="3">
        <f>Tavola1!H119-Tavola1!H118</f>
        <v>0</v>
      </c>
      <c r="I133" s="3"/>
      <c r="J133" s="3">
        <f>Tavola1!J119-Tavola1!J118</f>
        <v>-2</v>
      </c>
      <c r="K133" s="3">
        <f>Tavola1!K119-Tavola1!K118</f>
        <v>4</v>
      </c>
      <c r="L133" s="3">
        <f>Tavola1!L119-Tavola1!L118</f>
        <v>0</v>
      </c>
      <c r="M133" s="2">
        <f t="shared" si="10"/>
        <v>8.8261253309797002E-4</v>
      </c>
    </row>
    <row r="134" spans="1:13" hidden="1" outlineLevel="2" x14ac:dyDescent="0.2">
      <c r="A134" s="16">
        <v>44008</v>
      </c>
      <c r="B134" s="3">
        <f>Tavola1!B120-Tavola1!B119</f>
        <v>2291</v>
      </c>
      <c r="C134" s="3"/>
      <c r="D134" s="3">
        <f>Tavola1!D120-Tavola1!D119</f>
        <v>0</v>
      </c>
      <c r="E134" s="3">
        <f>Tavola1!E120-Tavola1!E119</f>
        <v>-1</v>
      </c>
      <c r="F134" s="3">
        <f>Tavola1!F120-Tavola1!F119</f>
        <v>0</v>
      </c>
      <c r="G134" s="3">
        <f>Tavola1!G120-Tavola1!G119</f>
        <v>1</v>
      </c>
      <c r="H134" s="3">
        <f>Tavola1!H120-Tavola1!H119</f>
        <v>-1</v>
      </c>
      <c r="I134" s="3"/>
      <c r="J134" s="3">
        <f>Tavola1!J120-Tavola1!J119</f>
        <v>-1</v>
      </c>
      <c r="K134" s="3">
        <f>Tavola1!K120-Tavola1!K119</f>
        <v>0</v>
      </c>
      <c r="L134" s="3">
        <f>Tavola1!L120-Tavola1!L119</f>
        <v>1</v>
      </c>
      <c r="M134" s="2">
        <f t="shared" si="10"/>
        <v>0</v>
      </c>
    </row>
    <row r="135" spans="1:13" hidden="1" outlineLevel="2" x14ac:dyDescent="0.2">
      <c r="A135" s="16">
        <v>44009</v>
      </c>
      <c r="B135" s="3">
        <f>Tavola1!B121-Tavola1!B120</f>
        <v>2348</v>
      </c>
      <c r="C135" s="3"/>
      <c r="D135" s="3">
        <f>Tavola1!D121-Tavola1!D120</f>
        <v>1</v>
      </c>
      <c r="E135" s="3">
        <f>Tavola1!E121-Tavola1!E120</f>
        <v>1</v>
      </c>
      <c r="F135" s="3">
        <f>Tavola1!F121-Tavola1!F120</f>
        <v>2</v>
      </c>
      <c r="G135" s="3">
        <f>Tavola1!G121-Tavola1!G120</f>
        <v>2</v>
      </c>
      <c r="H135" s="3">
        <f>Tavola1!H121-Tavola1!H120</f>
        <v>0</v>
      </c>
      <c r="I135" s="3"/>
      <c r="J135" s="3">
        <f>Tavola1!J121-Tavola1!J120</f>
        <v>-1</v>
      </c>
      <c r="K135" s="3">
        <f>Tavola1!K121-Tavola1!K120</f>
        <v>0</v>
      </c>
      <c r="L135" s="3">
        <f>Tavola1!L121-Tavola1!L120</f>
        <v>0</v>
      </c>
      <c r="M135" s="2">
        <f t="shared" si="10"/>
        <v>4.2589437819420784E-4</v>
      </c>
    </row>
    <row r="136" spans="1:13" hidden="1" outlineLevel="2" x14ac:dyDescent="0.2">
      <c r="A136" s="16">
        <v>44010</v>
      </c>
      <c r="B136" s="3">
        <f>Tavola1!B122-Tavola1!B121</f>
        <v>1308</v>
      </c>
      <c r="C136" s="3"/>
      <c r="D136" s="3">
        <f>Tavola1!D122-Tavola1!D121</f>
        <v>0</v>
      </c>
      <c r="E136" s="3">
        <f>Tavola1!E122-Tavola1!E121</f>
        <v>0</v>
      </c>
      <c r="F136" s="3">
        <f>Tavola1!F122-Tavola1!F121</f>
        <v>1</v>
      </c>
      <c r="G136" s="3">
        <f>Tavola1!G122-Tavola1!G121</f>
        <v>1</v>
      </c>
      <c r="H136" s="3">
        <f>Tavola1!H122-Tavola1!H121</f>
        <v>0</v>
      </c>
      <c r="I136" s="3"/>
      <c r="J136" s="3">
        <f>Tavola1!J122-Tavola1!J121</f>
        <v>-1</v>
      </c>
      <c r="K136" s="3">
        <f>Tavola1!K122-Tavola1!K121</f>
        <v>0</v>
      </c>
      <c r="L136" s="3">
        <f>Tavola1!L122-Tavola1!L121</f>
        <v>0</v>
      </c>
      <c r="M136" s="2">
        <f t="shared" si="10"/>
        <v>0</v>
      </c>
    </row>
    <row r="137" spans="1:13" hidden="1" outlineLevel="1" collapsed="1" x14ac:dyDescent="0.2">
      <c r="A137" t="s">
        <v>57</v>
      </c>
      <c r="B137" s="3">
        <f>SUM(B130:B136)</f>
        <v>14450</v>
      </c>
      <c r="C137" s="3"/>
      <c r="D137" s="3">
        <f t="shared" ref="D137:L137" si="16">SUM(D130:D136)</f>
        <v>5</v>
      </c>
      <c r="E137" s="3">
        <f t="shared" si="16"/>
        <v>-11</v>
      </c>
      <c r="F137" s="3">
        <f t="shared" si="16"/>
        <v>-1</v>
      </c>
      <c r="G137" s="3">
        <f t="shared" si="16"/>
        <v>1</v>
      </c>
      <c r="H137" s="3">
        <f t="shared" si="16"/>
        <v>-2</v>
      </c>
      <c r="I137" s="3"/>
      <c r="J137" s="3">
        <f t="shared" si="16"/>
        <v>-10</v>
      </c>
      <c r="K137" s="3">
        <f t="shared" si="16"/>
        <v>15</v>
      </c>
      <c r="L137" s="3">
        <f t="shared" si="16"/>
        <v>1</v>
      </c>
      <c r="M137" s="2">
        <f t="shared" si="10"/>
        <v>3.4602076124567473E-4</v>
      </c>
    </row>
    <row r="138" spans="1:13" hidden="1" outlineLevel="1" x14ac:dyDescent="0.2">
      <c r="A138" s="16">
        <v>44011</v>
      </c>
      <c r="B138" s="3">
        <f>Tavola1!B123-Tavola1!B122</f>
        <v>1058</v>
      </c>
      <c r="C138" s="3"/>
      <c r="D138" s="3">
        <f>Tavola1!D123-Tavola1!D122</f>
        <v>1</v>
      </c>
      <c r="E138" s="3">
        <f>Tavola1!E123-Tavola1!E122</f>
        <v>-3</v>
      </c>
      <c r="F138" s="3">
        <f>Tavola1!F123-Tavola1!F122</f>
        <v>-1</v>
      </c>
      <c r="G138" s="3">
        <f>Tavola1!G123-Tavola1!G122</f>
        <v>0</v>
      </c>
      <c r="H138" s="3">
        <f>Tavola1!H123-Tavola1!H122</f>
        <v>-1</v>
      </c>
      <c r="I138" s="3"/>
      <c r="J138" s="3">
        <f>Tavola1!J123-Tavola1!J122</f>
        <v>-2</v>
      </c>
      <c r="K138" s="3">
        <f>Tavola1!K123-Tavola1!K122</f>
        <v>4</v>
      </c>
      <c r="L138" s="3">
        <f>Tavola1!L123-Tavola1!L122</f>
        <v>0</v>
      </c>
      <c r="M138" s="2">
        <f t="shared" si="10"/>
        <v>9.4517958412098301E-4</v>
      </c>
    </row>
    <row r="139" spans="1:13" hidden="1" outlineLevel="1" x14ac:dyDescent="0.2">
      <c r="A139" s="16">
        <v>44012</v>
      </c>
      <c r="B139" s="3">
        <f>Tavola1!B124-Tavola1!B123</f>
        <v>2521</v>
      </c>
      <c r="C139" s="3"/>
      <c r="D139" s="3">
        <f>Tavola1!D124-Tavola1!D123</f>
        <v>2</v>
      </c>
      <c r="E139" s="3">
        <f>Tavola1!E124-Tavola1!E123</f>
        <v>1</v>
      </c>
      <c r="F139" s="3">
        <f>Tavola1!F124-Tavola1!F123</f>
        <v>-2</v>
      </c>
      <c r="G139" s="3">
        <f>Tavola1!G124-Tavola1!G123</f>
        <v>-2</v>
      </c>
      <c r="H139" s="3">
        <f>Tavola1!H124-Tavola1!H123</f>
        <v>0</v>
      </c>
      <c r="I139" s="3"/>
      <c r="J139" s="3">
        <f>Tavola1!J124-Tavola1!J123</f>
        <v>3</v>
      </c>
      <c r="K139" s="3">
        <f>Tavola1!K124-Tavola1!K123</f>
        <v>0</v>
      </c>
      <c r="L139" s="3">
        <f>Tavola1!L124-Tavola1!L123</f>
        <v>1</v>
      </c>
      <c r="M139" s="2">
        <f t="shared" si="10"/>
        <v>7.9333597778659263E-4</v>
      </c>
    </row>
    <row r="140" spans="1:13" hidden="1" outlineLevel="1" x14ac:dyDescent="0.2">
      <c r="A140" s="16">
        <v>44013</v>
      </c>
      <c r="B140" s="3">
        <f>Tavola1!B125-Tavola1!B124</f>
        <v>2425</v>
      </c>
      <c r="C140" s="3"/>
      <c r="D140" s="3">
        <f>Tavola1!D125-Tavola1!D124</f>
        <v>1</v>
      </c>
      <c r="E140" s="3">
        <f>Tavola1!E125-Tavola1!E124</f>
        <v>-2</v>
      </c>
      <c r="F140" s="3">
        <f>Tavola1!F125-Tavola1!F124</f>
        <v>-1</v>
      </c>
      <c r="G140" s="3">
        <f>Tavola1!G125-Tavola1!G124</f>
        <v>-1</v>
      </c>
      <c r="H140" s="3">
        <f>Tavola1!H125-Tavola1!H124</f>
        <v>0</v>
      </c>
      <c r="I140" s="3"/>
      <c r="J140" s="3">
        <f>Tavola1!J125-Tavola1!J124</f>
        <v>-1</v>
      </c>
      <c r="K140" s="3">
        <f>Tavola1!K125-Tavola1!K124</f>
        <v>3</v>
      </c>
      <c r="L140" s="3">
        <f>Tavola1!L125-Tavola1!L124</f>
        <v>0</v>
      </c>
      <c r="M140" s="2">
        <f t="shared" si="10"/>
        <v>4.1237113402061858E-4</v>
      </c>
    </row>
    <row r="141" spans="1:13" hidden="1" outlineLevel="1" x14ac:dyDescent="0.2">
      <c r="A141" s="16">
        <v>44014</v>
      </c>
      <c r="B141" s="3">
        <f>Tavola1!B126-Tavola1!B125</f>
        <v>2821</v>
      </c>
      <c r="C141" s="3"/>
      <c r="D141" s="3">
        <f>Tavola1!D126-Tavola1!D125</f>
        <v>9</v>
      </c>
      <c r="E141" s="3">
        <f>Tavola1!E126-Tavola1!E125</f>
        <v>8</v>
      </c>
      <c r="F141" s="3">
        <f>Tavola1!F126-Tavola1!F125</f>
        <v>-1</v>
      </c>
      <c r="G141" s="3">
        <f>Tavola1!G126-Tavola1!G125</f>
        <v>-1</v>
      </c>
      <c r="H141" s="3">
        <f>Tavola1!H126-Tavola1!H125</f>
        <v>0</v>
      </c>
      <c r="I141" s="3"/>
      <c r="J141" s="3">
        <f>Tavola1!J126-Tavola1!J125</f>
        <v>9</v>
      </c>
      <c r="K141" s="3">
        <f>Tavola1!K126-Tavola1!K125</f>
        <v>1</v>
      </c>
      <c r="L141" s="3">
        <f>Tavola1!L126-Tavola1!L125</f>
        <v>0</v>
      </c>
      <c r="M141" s="2">
        <f t="shared" si="10"/>
        <v>3.1903580290677065E-3</v>
      </c>
    </row>
    <row r="142" spans="1:13" hidden="1" outlineLevel="1" x14ac:dyDescent="0.2">
      <c r="A142" s="16">
        <v>44015</v>
      </c>
      <c r="B142" s="3">
        <f>Tavola1!B127-Tavola1!B126</f>
        <v>2830</v>
      </c>
      <c r="C142" s="3"/>
      <c r="D142" s="3">
        <f>Tavola1!D127-Tavola1!D126</f>
        <v>1</v>
      </c>
      <c r="E142" s="3">
        <f>Tavola1!E127-Tavola1!E126</f>
        <v>1</v>
      </c>
      <c r="F142" s="3">
        <f>Tavola1!F127-Tavola1!F126</f>
        <v>-2</v>
      </c>
      <c r="G142" s="3">
        <f>Tavola1!G127-Tavola1!G126</f>
        <v>-1</v>
      </c>
      <c r="H142" s="3">
        <f>Tavola1!H127-Tavola1!H126</f>
        <v>-1</v>
      </c>
      <c r="I142" s="3"/>
      <c r="J142" s="3">
        <f>Tavola1!J127-Tavola1!J126</f>
        <v>3</v>
      </c>
      <c r="K142" s="3">
        <f>Tavola1!K127-Tavola1!K126</f>
        <v>0</v>
      </c>
      <c r="L142" s="3">
        <f>Tavola1!L127-Tavola1!L126</f>
        <v>0</v>
      </c>
      <c r="M142" s="2">
        <f t="shared" si="10"/>
        <v>3.5335689045936394E-4</v>
      </c>
    </row>
    <row r="143" spans="1:13" hidden="1" outlineLevel="1" x14ac:dyDescent="0.2">
      <c r="A143" s="16">
        <v>44016</v>
      </c>
      <c r="B143" s="3">
        <f>Tavola1!B128-Tavola1!B127</f>
        <v>2694</v>
      </c>
      <c r="C143" s="3"/>
      <c r="D143" s="3">
        <f>Tavola1!D128-Tavola1!D127</f>
        <v>3</v>
      </c>
      <c r="E143" s="3">
        <f>Tavola1!E128-Tavola1!E127</f>
        <v>3</v>
      </c>
      <c r="F143" s="3">
        <f>Tavola1!F128-Tavola1!F127</f>
        <v>-1</v>
      </c>
      <c r="G143" s="3">
        <f>Tavola1!G128-Tavola1!G127</f>
        <v>-1</v>
      </c>
      <c r="H143" s="3">
        <f>Tavola1!H128-Tavola1!H127</f>
        <v>0</v>
      </c>
      <c r="I143" s="3"/>
      <c r="J143" s="3">
        <f>Tavola1!J128-Tavola1!J127</f>
        <v>4</v>
      </c>
      <c r="K143" s="3">
        <f>Tavola1!K128-Tavola1!K127</f>
        <v>0</v>
      </c>
      <c r="L143" s="3">
        <f>Tavola1!L128-Tavola1!L127</f>
        <v>0</v>
      </c>
      <c r="M143" s="2">
        <f t="shared" si="10"/>
        <v>1.1135857461024498E-3</v>
      </c>
    </row>
    <row r="144" spans="1:13" hidden="1" outlineLevel="1" x14ac:dyDescent="0.2">
      <c r="A144" s="16">
        <v>44017</v>
      </c>
      <c r="B144" s="3">
        <f>Tavola1!B129-Tavola1!B128</f>
        <v>1369</v>
      </c>
      <c r="C144" s="3"/>
      <c r="D144" s="3">
        <f>Tavola1!D129-Tavola1!D128</f>
        <v>0</v>
      </c>
      <c r="E144" s="3">
        <f>Tavola1!E129-Tavola1!E128</f>
        <v>0</v>
      </c>
      <c r="F144" s="3">
        <f>Tavola1!F129-Tavola1!F128</f>
        <v>-2</v>
      </c>
      <c r="G144" s="3">
        <f>Tavola1!G129-Tavola1!G128</f>
        <v>-2</v>
      </c>
      <c r="H144" s="3">
        <f>Tavola1!H129-Tavola1!H128</f>
        <v>0</v>
      </c>
      <c r="I144" s="3"/>
      <c r="J144" s="3">
        <f>Tavola1!J129-Tavola1!J128</f>
        <v>2</v>
      </c>
      <c r="K144" s="3">
        <f>Tavola1!K129-Tavola1!K128</f>
        <v>0</v>
      </c>
      <c r="L144" s="3">
        <f>Tavola1!L129-Tavola1!L128</f>
        <v>0</v>
      </c>
      <c r="M144" s="2">
        <f t="shared" si="10"/>
        <v>0</v>
      </c>
    </row>
    <row r="145" spans="1:13" hidden="1" outlineLevel="1" collapsed="1" x14ac:dyDescent="0.2">
      <c r="A145" t="s">
        <v>58</v>
      </c>
      <c r="B145" s="3">
        <f>SUM(B138:B144)</f>
        <v>15718</v>
      </c>
      <c r="C145" s="3"/>
      <c r="D145" s="3">
        <f t="shared" ref="D145:L145" si="17">SUM(D138:D144)</f>
        <v>17</v>
      </c>
      <c r="E145" s="3">
        <f t="shared" si="17"/>
        <v>8</v>
      </c>
      <c r="F145" s="3">
        <f t="shared" si="17"/>
        <v>-10</v>
      </c>
      <c r="G145" s="3">
        <f t="shared" si="17"/>
        <v>-8</v>
      </c>
      <c r="H145" s="3">
        <f t="shared" si="17"/>
        <v>-2</v>
      </c>
      <c r="I145" s="3"/>
      <c r="J145" s="3">
        <f t="shared" si="17"/>
        <v>18</v>
      </c>
      <c r="K145" s="3">
        <f t="shared" si="17"/>
        <v>8</v>
      </c>
      <c r="L145" s="3">
        <f t="shared" si="17"/>
        <v>1</v>
      </c>
      <c r="M145" s="2">
        <f t="shared" si="10"/>
        <v>1.0815625397633288E-3</v>
      </c>
    </row>
    <row r="146" spans="1:13" hidden="1" outlineLevel="2" x14ac:dyDescent="0.2">
      <c r="A146" s="16">
        <v>44018</v>
      </c>
      <c r="B146" s="3">
        <f>Tavola1!B130-Tavola1!B129</f>
        <v>966</v>
      </c>
      <c r="C146" s="3"/>
      <c r="D146" s="3">
        <f>Tavola1!D130-Tavola1!D129</f>
        <v>1</v>
      </c>
      <c r="E146" s="3">
        <f>Tavola1!E130-Tavola1!E129</f>
        <v>1</v>
      </c>
      <c r="F146" s="3">
        <f>Tavola1!F130-Tavola1!F129</f>
        <v>1</v>
      </c>
      <c r="G146" s="3">
        <f>Tavola1!G130-Tavola1!G129</f>
        <v>1</v>
      </c>
      <c r="H146" s="3">
        <f>Tavola1!H130-Tavola1!H129</f>
        <v>0</v>
      </c>
      <c r="I146" s="3"/>
      <c r="J146" s="3">
        <f>Tavola1!J130-Tavola1!J129</f>
        <v>0</v>
      </c>
      <c r="K146" s="3">
        <f>Tavola1!K130-Tavola1!K129</f>
        <v>0</v>
      </c>
      <c r="L146" s="3">
        <f>Tavola1!L130-Tavola1!L129</f>
        <v>0</v>
      </c>
      <c r="M146" s="2">
        <f t="shared" si="10"/>
        <v>1.0351966873706005E-3</v>
      </c>
    </row>
    <row r="147" spans="1:13" hidden="1" outlineLevel="2" x14ac:dyDescent="0.2">
      <c r="A147" s="16">
        <v>44019</v>
      </c>
      <c r="B147" s="3">
        <f>Tavola1!B131-Tavola1!B130</f>
        <v>2607</v>
      </c>
      <c r="C147" s="3"/>
      <c r="D147" s="3">
        <f>Tavola1!D131-Tavola1!D130</f>
        <v>1</v>
      </c>
      <c r="E147" s="3">
        <f>Tavola1!E131-Tavola1!E130</f>
        <v>1</v>
      </c>
      <c r="F147" s="3">
        <f>Tavola1!F131-Tavola1!F130</f>
        <v>-4</v>
      </c>
      <c r="G147" s="3">
        <f>Tavola1!G131-Tavola1!G130</f>
        <v>-2</v>
      </c>
      <c r="H147" s="3">
        <f>Tavola1!H131-Tavola1!H130</f>
        <v>-2</v>
      </c>
      <c r="I147" s="3"/>
      <c r="J147" s="3">
        <f>Tavola1!J131-Tavola1!J130</f>
        <v>5</v>
      </c>
      <c r="K147" s="3">
        <f>Tavola1!K131-Tavola1!K130</f>
        <v>0</v>
      </c>
      <c r="L147" s="3">
        <f>Tavola1!L131-Tavola1!L130</f>
        <v>0</v>
      </c>
      <c r="M147" s="2">
        <f t="shared" si="10"/>
        <v>3.835826620636747E-4</v>
      </c>
    </row>
    <row r="148" spans="1:13" hidden="1" outlineLevel="2" x14ac:dyDescent="0.2">
      <c r="A148" s="16">
        <v>44020</v>
      </c>
      <c r="B148" s="3">
        <f>Tavola1!B132-Tavola1!B131</f>
        <v>2456</v>
      </c>
      <c r="C148" s="3"/>
      <c r="D148" s="3">
        <f>Tavola1!D132-Tavola1!D131</f>
        <v>1</v>
      </c>
      <c r="E148" s="3">
        <f>Tavola1!E132-Tavola1!E131</f>
        <v>-13</v>
      </c>
      <c r="F148" s="3">
        <f>Tavola1!F132-Tavola1!F131</f>
        <v>-5</v>
      </c>
      <c r="G148" s="3">
        <f>Tavola1!G132-Tavola1!G131</f>
        <v>-5</v>
      </c>
      <c r="H148" s="3">
        <f>Tavola1!H132-Tavola1!H131</f>
        <v>0</v>
      </c>
      <c r="I148" s="3"/>
      <c r="J148" s="3">
        <f>Tavola1!J132-Tavola1!J131</f>
        <v>-8</v>
      </c>
      <c r="K148" s="3">
        <f>Tavola1!K132-Tavola1!K131</f>
        <v>13</v>
      </c>
      <c r="L148" s="3">
        <f>Tavola1!L132-Tavola1!L131</f>
        <v>1</v>
      </c>
      <c r="M148" s="2">
        <f t="shared" si="10"/>
        <v>4.0716612377850165E-4</v>
      </c>
    </row>
    <row r="149" spans="1:13" hidden="1" outlineLevel="2" x14ac:dyDescent="0.2">
      <c r="A149" s="16">
        <v>44021</v>
      </c>
      <c r="B149" s="3">
        <f>Tavola1!B133-Tavola1!B132</f>
        <v>2612</v>
      </c>
      <c r="C149" s="3"/>
      <c r="D149" s="3">
        <f>Tavola1!D133-Tavola1!D132</f>
        <v>1</v>
      </c>
      <c r="E149" s="3">
        <f>Tavola1!E133-Tavola1!E132</f>
        <v>1</v>
      </c>
      <c r="F149" s="3">
        <f>Tavola1!F133-Tavola1!F132</f>
        <v>-1</v>
      </c>
      <c r="G149" s="3">
        <f>Tavola1!G133-Tavola1!G132</f>
        <v>-1</v>
      </c>
      <c r="H149" s="3">
        <f>Tavola1!H133-Tavola1!H132</f>
        <v>0</v>
      </c>
      <c r="I149" s="3"/>
      <c r="J149" s="3">
        <f>Tavola1!J133-Tavola1!J132</f>
        <v>2</v>
      </c>
      <c r="K149" s="3">
        <f>Tavola1!K133-Tavola1!K132</f>
        <v>0</v>
      </c>
      <c r="L149" s="3">
        <f>Tavola1!L133-Tavola1!L132</f>
        <v>0</v>
      </c>
      <c r="M149" s="2">
        <f t="shared" si="10"/>
        <v>3.8284839203675346E-4</v>
      </c>
    </row>
    <row r="150" spans="1:13" hidden="1" outlineLevel="2" x14ac:dyDescent="0.2">
      <c r="A150" s="16">
        <v>44022</v>
      </c>
      <c r="B150" s="3">
        <f>Tavola1!B134-Tavola1!B133</f>
        <v>1916</v>
      </c>
      <c r="C150" s="3"/>
      <c r="D150" s="3">
        <f>Tavola1!D134-Tavola1!D133</f>
        <v>0</v>
      </c>
      <c r="E150" s="3">
        <f>Tavola1!E134-Tavola1!E133</f>
        <v>-4</v>
      </c>
      <c r="F150" s="3">
        <f>Tavola1!F134-Tavola1!F133</f>
        <v>0</v>
      </c>
      <c r="G150" s="3">
        <f>Tavola1!G134-Tavola1!G133</f>
        <v>0</v>
      </c>
      <c r="H150" s="3">
        <f>Tavola1!H134-Tavola1!H133</f>
        <v>0</v>
      </c>
      <c r="I150" s="3"/>
      <c r="J150" s="3">
        <f>Tavola1!J134-Tavola1!J133</f>
        <v>-4</v>
      </c>
      <c r="K150" s="3">
        <f>Tavola1!K134-Tavola1!K133</f>
        <v>4</v>
      </c>
      <c r="L150" s="3">
        <f>Tavola1!L134-Tavola1!L133</f>
        <v>0</v>
      </c>
      <c r="M150" s="2">
        <f t="shared" si="10"/>
        <v>0</v>
      </c>
    </row>
    <row r="151" spans="1:13" hidden="1" outlineLevel="2" x14ac:dyDescent="0.2">
      <c r="A151" s="16">
        <v>44023</v>
      </c>
      <c r="B151" s="3">
        <f>Tavola1!B135-Tavola1!B134</f>
        <v>1891</v>
      </c>
      <c r="C151" s="3"/>
      <c r="D151" s="3">
        <f>Tavola1!D135-Tavola1!D134</f>
        <v>1</v>
      </c>
      <c r="E151" s="3">
        <f>Tavola1!E135-Tavola1!E134</f>
        <v>-1</v>
      </c>
      <c r="F151" s="3">
        <f>Tavola1!F135-Tavola1!F134</f>
        <v>0</v>
      </c>
      <c r="G151" s="3">
        <f>Tavola1!G135-Tavola1!G134</f>
        <v>0</v>
      </c>
      <c r="H151" s="3">
        <f>Tavola1!H135-Tavola1!H134</f>
        <v>0</v>
      </c>
      <c r="I151" s="3"/>
      <c r="J151" s="3">
        <f>Tavola1!J135-Tavola1!J134</f>
        <v>-1</v>
      </c>
      <c r="K151" s="3">
        <f>Tavola1!K135-Tavola1!K134</f>
        <v>2</v>
      </c>
      <c r="L151" s="3">
        <f>Tavola1!L135-Tavola1!L134</f>
        <v>0</v>
      </c>
      <c r="M151" s="2">
        <f t="shared" si="10"/>
        <v>5.2882072977260709E-4</v>
      </c>
    </row>
    <row r="152" spans="1:13" hidden="1" outlineLevel="2" x14ac:dyDescent="0.2">
      <c r="A152" s="16">
        <v>44024</v>
      </c>
      <c r="B152" s="3">
        <f>Tavola1!B136-Tavola1!B135</f>
        <v>1516</v>
      </c>
      <c r="C152" s="3"/>
      <c r="D152" s="3">
        <f>Tavola1!D136-Tavola1!D135</f>
        <v>0</v>
      </c>
      <c r="E152" s="3">
        <f>Tavola1!E136-Tavola1!E135</f>
        <v>0</v>
      </c>
      <c r="F152" s="3">
        <f>Tavola1!F136-Tavola1!F135</f>
        <v>-1</v>
      </c>
      <c r="G152" s="3">
        <f>Tavola1!G136-Tavola1!G135</f>
        <v>-1</v>
      </c>
      <c r="H152" s="3">
        <f>Tavola1!H136-Tavola1!H135</f>
        <v>0</v>
      </c>
      <c r="I152" s="3"/>
      <c r="J152" s="3">
        <f>Tavola1!J136-Tavola1!J135</f>
        <v>1</v>
      </c>
      <c r="K152" s="3">
        <f>Tavola1!K136-Tavola1!K135</f>
        <v>0</v>
      </c>
      <c r="L152" s="3">
        <f>Tavola1!L136-Tavola1!L135</f>
        <v>0</v>
      </c>
      <c r="M152" s="2">
        <f t="shared" si="10"/>
        <v>0</v>
      </c>
    </row>
    <row r="153" spans="1:13" hidden="1" outlineLevel="1" collapsed="1" x14ac:dyDescent="0.2">
      <c r="A153" t="s">
        <v>59</v>
      </c>
      <c r="B153" s="3">
        <f>SUM(B146:B152)</f>
        <v>13964</v>
      </c>
      <c r="C153" s="3"/>
      <c r="D153" s="3">
        <f t="shared" ref="D153:L153" si="18">SUM(D146:D152)</f>
        <v>5</v>
      </c>
      <c r="E153" s="3">
        <f t="shared" si="18"/>
        <v>-15</v>
      </c>
      <c r="F153" s="3">
        <f t="shared" si="18"/>
        <v>-10</v>
      </c>
      <c r="G153" s="3">
        <f t="shared" si="18"/>
        <v>-8</v>
      </c>
      <c r="H153" s="3">
        <f t="shared" si="18"/>
        <v>-2</v>
      </c>
      <c r="I153" s="3"/>
      <c r="J153" s="3">
        <f t="shared" si="18"/>
        <v>-5</v>
      </c>
      <c r="K153" s="3">
        <f t="shared" si="18"/>
        <v>19</v>
      </c>
      <c r="L153" s="3">
        <f t="shared" si="18"/>
        <v>1</v>
      </c>
      <c r="M153" s="2">
        <f t="shared" ref="M153:M216" si="19">D153/B153</f>
        <v>3.5806359209395589E-4</v>
      </c>
    </row>
    <row r="154" spans="1:13" hidden="1" outlineLevel="2" x14ac:dyDescent="0.2">
      <c r="A154" s="16">
        <v>44025</v>
      </c>
      <c r="B154" s="3">
        <f>Tavola1!B137-Tavola1!B136</f>
        <v>780</v>
      </c>
      <c r="C154" s="3"/>
      <c r="D154" s="3">
        <f>Tavola1!D137-Tavola1!D136</f>
        <v>1</v>
      </c>
      <c r="E154" s="3">
        <f>Tavola1!E137-Tavola1!E136</f>
        <v>0</v>
      </c>
      <c r="F154" s="3">
        <f>Tavola1!F137-Tavola1!F136</f>
        <v>1</v>
      </c>
      <c r="G154" s="3">
        <f>Tavola1!G137-Tavola1!G136</f>
        <v>1</v>
      </c>
      <c r="H154" s="3">
        <f>Tavola1!H137-Tavola1!H136</f>
        <v>0</v>
      </c>
      <c r="I154" s="3"/>
      <c r="J154" s="3">
        <f>Tavola1!J137-Tavola1!J136</f>
        <v>-1</v>
      </c>
      <c r="K154" s="3">
        <f>Tavola1!K137-Tavola1!K136</f>
        <v>1</v>
      </c>
      <c r="L154" s="3">
        <f>Tavola1!L137-Tavola1!L136</f>
        <v>0</v>
      </c>
      <c r="M154" s="2">
        <f t="shared" si="19"/>
        <v>1.2820512820512821E-3</v>
      </c>
    </row>
    <row r="155" spans="1:13" hidden="1" outlineLevel="2" x14ac:dyDescent="0.2">
      <c r="A155" s="16">
        <v>44026</v>
      </c>
      <c r="B155" s="3">
        <f>Tavola1!B138-Tavola1!B137</f>
        <v>2748</v>
      </c>
      <c r="C155" s="3"/>
      <c r="D155" s="3">
        <f>Tavola1!D138-Tavola1!D137</f>
        <v>15</v>
      </c>
      <c r="E155" s="3">
        <f>Tavola1!E138-Tavola1!E137</f>
        <v>14</v>
      </c>
      <c r="F155" s="3">
        <f>Tavola1!F138-Tavola1!F137</f>
        <v>-2</v>
      </c>
      <c r="G155" s="3">
        <f>Tavola1!G138-Tavola1!G137</f>
        <v>-2</v>
      </c>
      <c r="H155" s="3">
        <f>Tavola1!H138-Tavola1!H137</f>
        <v>0</v>
      </c>
      <c r="I155" s="3"/>
      <c r="J155" s="3">
        <f>Tavola1!J138-Tavola1!J137</f>
        <v>16</v>
      </c>
      <c r="K155" s="3">
        <f>Tavola1!K138-Tavola1!K137</f>
        <v>1</v>
      </c>
      <c r="L155" s="3">
        <f>Tavola1!L138-Tavola1!L137</f>
        <v>0</v>
      </c>
      <c r="M155" s="2">
        <f t="shared" si="19"/>
        <v>5.4585152838427945E-3</v>
      </c>
    </row>
    <row r="156" spans="1:13" hidden="1" outlineLevel="2" x14ac:dyDescent="0.2">
      <c r="A156" s="16">
        <v>44027</v>
      </c>
      <c r="B156" s="3">
        <f>Tavola1!B139-Tavola1!B138</f>
        <v>2040</v>
      </c>
      <c r="C156" s="3"/>
      <c r="D156" s="3">
        <f>Tavola1!D139-Tavola1!D138</f>
        <v>0</v>
      </c>
      <c r="E156" s="3">
        <f>Tavola1!E139-Tavola1!E138</f>
        <v>0</v>
      </c>
      <c r="F156" s="3">
        <f>Tavola1!F139-Tavola1!F138</f>
        <v>0</v>
      </c>
      <c r="G156" s="3">
        <f>Tavola1!G139-Tavola1!G138</f>
        <v>0</v>
      </c>
      <c r="H156" s="3">
        <f>Tavola1!H139-Tavola1!H138</f>
        <v>0</v>
      </c>
      <c r="I156" s="3"/>
      <c r="J156" s="3">
        <f>Tavola1!J139-Tavola1!J138</f>
        <v>0</v>
      </c>
      <c r="K156" s="3">
        <f>Tavola1!K139-Tavola1!K138</f>
        <v>0</v>
      </c>
      <c r="L156" s="3">
        <f>Tavola1!L139-Tavola1!L138</f>
        <v>0</v>
      </c>
      <c r="M156" s="2">
        <f t="shared" si="19"/>
        <v>0</v>
      </c>
    </row>
    <row r="157" spans="1:13" hidden="1" outlineLevel="2" x14ac:dyDescent="0.2">
      <c r="A157" s="16">
        <v>44028</v>
      </c>
      <c r="B157" s="3">
        <f>Tavola1!B140-Tavola1!B139</f>
        <v>2295</v>
      </c>
      <c r="C157" s="3"/>
      <c r="D157" s="3">
        <f>Tavola1!D140-Tavola1!D139</f>
        <v>17</v>
      </c>
      <c r="E157" s="3">
        <f>Tavola1!E140-Tavola1!E139</f>
        <v>17</v>
      </c>
      <c r="F157" s="3">
        <f>Tavola1!F140-Tavola1!F139</f>
        <v>2</v>
      </c>
      <c r="G157" s="3">
        <f>Tavola1!G140-Tavola1!G139</f>
        <v>2</v>
      </c>
      <c r="H157" s="3">
        <f>Tavola1!H140-Tavola1!H139</f>
        <v>0</v>
      </c>
      <c r="I157" s="3"/>
      <c r="J157" s="3">
        <f>Tavola1!J140-Tavola1!J139</f>
        <v>15</v>
      </c>
      <c r="K157" s="3">
        <f>Tavola1!K140-Tavola1!K139</f>
        <v>0</v>
      </c>
      <c r="L157" s="3">
        <f>Tavola1!L140-Tavola1!L139</f>
        <v>0</v>
      </c>
      <c r="M157" s="2">
        <f t="shared" si="19"/>
        <v>7.4074074074074077E-3</v>
      </c>
    </row>
    <row r="158" spans="1:13" hidden="1" outlineLevel="2" x14ac:dyDescent="0.2">
      <c r="A158" s="16">
        <v>44029</v>
      </c>
      <c r="B158" s="3">
        <f>Tavola1!B141-Tavola1!B140</f>
        <v>2400</v>
      </c>
      <c r="C158" s="3"/>
      <c r="D158" s="3">
        <f>Tavola1!D141-Tavola1!D140</f>
        <v>4</v>
      </c>
      <c r="E158" s="3">
        <f>Tavola1!E141-Tavola1!E140</f>
        <v>4</v>
      </c>
      <c r="F158" s="3">
        <f>Tavola1!F141-Tavola1!F140</f>
        <v>3</v>
      </c>
      <c r="G158" s="3">
        <f>Tavola1!G141-Tavola1!G140</f>
        <v>3</v>
      </c>
      <c r="H158" s="3">
        <f>Tavola1!H141-Tavola1!H140</f>
        <v>0</v>
      </c>
      <c r="I158" s="3"/>
      <c r="J158" s="3">
        <f>Tavola1!J141-Tavola1!J140</f>
        <v>1</v>
      </c>
      <c r="K158" s="3">
        <f>Tavola1!K141-Tavola1!K140</f>
        <v>0</v>
      </c>
      <c r="L158" s="3">
        <f>Tavola1!L141-Tavola1!L140</f>
        <v>0</v>
      </c>
      <c r="M158" s="2">
        <f t="shared" si="19"/>
        <v>1.6666666666666668E-3</v>
      </c>
    </row>
    <row r="159" spans="1:13" hidden="1" outlineLevel="2" x14ac:dyDescent="0.2">
      <c r="A159" s="16">
        <v>44030</v>
      </c>
      <c r="B159" s="3">
        <f>Tavola1!B142-Tavola1!B141</f>
        <v>1942</v>
      </c>
      <c r="C159" s="3"/>
      <c r="D159" s="3">
        <f>Tavola1!D142-Tavola1!D141</f>
        <v>4</v>
      </c>
      <c r="E159" s="3">
        <f>Tavola1!E142-Tavola1!E141</f>
        <v>4</v>
      </c>
      <c r="F159" s="3">
        <f>Tavola1!F142-Tavola1!F141</f>
        <v>5</v>
      </c>
      <c r="G159" s="3">
        <f>Tavola1!G142-Tavola1!G141</f>
        <v>5</v>
      </c>
      <c r="H159" s="3">
        <f>Tavola1!H142-Tavola1!H141</f>
        <v>0</v>
      </c>
      <c r="I159" s="3"/>
      <c r="J159" s="3">
        <f>Tavola1!J142-Tavola1!J141</f>
        <v>-1</v>
      </c>
      <c r="K159" s="3">
        <f>Tavola1!K142-Tavola1!K141</f>
        <v>0</v>
      </c>
      <c r="L159" s="3">
        <f>Tavola1!L142-Tavola1!L141</f>
        <v>0</v>
      </c>
      <c r="M159" s="2">
        <f t="shared" si="19"/>
        <v>2.0597322348094747E-3</v>
      </c>
    </row>
    <row r="160" spans="1:13" hidden="1" outlineLevel="2" x14ac:dyDescent="0.2">
      <c r="A160" s="16">
        <v>44031</v>
      </c>
      <c r="B160" s="3">
        <f>Tavola1!B143-Tavola1!B142</f>
        <v>1472</v>
      </c>
      <c r="C160" s="3"/>
      <c r="D160" s="3">
        <f>Tavola1!D143-Tavola1!D142</f>
        <v>2</v>
      </c>
      <c r="E160" s="3">
        <f>Tavola1!E143-Tavola1!E142</f>
        <v>0</v>
      </c>
      <c r="F160" s="3">
        <f>Tavola1!F143-Tavola1!F142</f>
        <v>-2</v>
      </c>
      <c r="G160" s="3">
        <f>Tavola1!G143-Tavola1!G142</f>
        <v>-3</v>
      </c>
      <c r="H160" s="3">
        <f>Tavola1!H143-Tavola1!H142</f>
        <v>1</v>
      </c>
      <c r="I160" s="3"/>
      <c r="J160" s="3">
        <f>Tavola1!J143-Tavola1!J142</f>
        <v>2</v>
      </c>
      <c r="K160" s="3">
        <f>Tavola1!K143-Tavola1!K142</f>
        <v>2</v>
      </c>
      <c r="L160" s="3">
        <f>Tavola1!L143-Tavola1!L142</f>
        <v>0</v>
      </c>
      <c r="M160" s="2">
        <f t="shared" si="19"/>
        <v>1.358695652173913E-3</v>
      </c>
    </row>
    <row r="161" spans="1:13" hidden="1" outlineLevel="1" collapsed="1" x14ac:dyDescent="0.2">
      <c r="A161" t="s">
        <v>60</v>
      </c>
      <c r="B161" s="3">
        <f>SUM(B154:B160)</f>
        <v>13677</v>
      </c>
      <c r="C161" s="3"/>
      <c r="D161" s="3">
        <f t="shared" ref="D161:L161" si="20">SUM(D154:D160)</f>
        <v>43</v>
      </c>
      <c r="E161" s="3">
        <f t="shared" si="20"/>
        <v>39</v>
      </c>
      <c r="F161" s="3">
        <f t="shared" si="20"/>
        <v>7</v>
      </c>
      <c r="G161" s="3">
        <f t="shared" si="20"/>
        <v>6</v>
      </c>
      <c r="H161" s="3">
        <f t="shared" si="20"/>
        <v>1</v>
      </c>
      <c r="I161" s="3"/>
      <c r="J161" s="3">
        <f t="shared" si="20"/>
        <v>32</v>
      </c>
      <c r="K161" s="3">
        <f t="shared" si="20"/>
        <v>4</v>
      </c>
      <c r="L161" s="3">
        <f t="shared" si="20"/>
        <v>0</v>
      </c>
      <c r="M161" s="2">
        <f t="shared" si="19"/>
        <v>3.1439643196607444E-3</v>
      </c>
    </row>
    <row r="162" spans="1:13" hidden="1" outlineLevel="2" x14ac:dyDescent="0.2">
      <c r="A162" s="16">
        <v>44032</v>
      </c>
      <c r="B162" s="3">
        <f>Tavola1!B144-Tavola1!B143</f>
        <v>973</v>
      </c>
      <c r="C162" s="3"/>
      <c r="D162" s="3">
        <f>Tavola1!D144-Tavola1!D143</f>
        <v>2</v>
      </c>
      <c r="E162" s="3">
        <f>Tavola1!E144-Tavola1!E143</f>
        <v>-5</v>
      </c>
      <c r="F162" s="3">
        <f>Tavola1!F144-Tavola1!F143</f>
        <v>0</v>
      </c>
      <c r="G162" s="3">
        <f>Tavola1!G144-Tavola1!G143</f>
        <v>-1</v>
      </c>
      <c r="H162" s="3">
        <f>Tavola1!H144-Tavola1!H143</f>
        <v>1</v>
      </c>
      <c r="I162" s="3"/>
      <c r="J162" s="3">
        <f>Tavola1!J144-Tavola1!J143</f>
        <v>-5</v>
      </c>
      <c r="K162" s="3">
        <f>Tavola1!K144-Tavola1!K143</f>
        <v>7</v>
      </c>
      <c r="L162" s="3">
        <f>Tavola1!L144-Tavola1!L143</f>
        <v>0</v>
      </c>
      <c r="M162" s="2">
        <f t="shared" si="19"/>
        <v>2.0554984583761563E-3</v>
      </c>
    </row>
    <row r="163" spans="1:13" hidden="1" outlineLevel="2" x14ac:dyDescent="0.2">
      <c r="A163" s="16">
        <v>44033</v>
      </c>
      <c r="B163" s="3">
        <f>Tavola1!B145-Tavola1!B144</f>
        <v>2653</v>
      </c>
      <c r="C163" s="3"/>
      <c r="D163" s="3">
        <f>Tavola1!D145-Tavola1!D144</f>
        <v>2</v>
      </c>
      <c r="E163" s="3">
        <f>Tavola1!E145-Tavola1!E144</f>
        <v>0</v>
      </c>
      <c r="F163" s="3">
        <f>Tavola1!F145-Tavola1!F144</f>
        <v>0</v>
      </c>
      <c r="G163" s="3">
        <f>Tavola1!G145-Tavola1!G144</f>
        <v>0</v>
      </c>
      <c r="H163" s="3">
        <f>Tavola1!H145-Tavola1!H144</f>
        <v>0</v>
      </c>
      <c r="I163" s="3"/>
      <c r="J163" s="3">
        <f>Tavola1!J145-Tavola1!J144</f>
        <v>0</v>
      </c>
      <c r="K163" s="3">
        <f>Tavola1!K145-Tavola1!K144</f>
        <v>2</v>
      </c>
      <c r="L163" s="3">
        <f>Tavola1!L145-Tavola1!L144</f>
        <v>0</v>
      </c>
      <c r="M163" s="2">
        <f t="shared" si="19"/>
        <v>7.538635506973238E-4</v>
      </c>
    </row>
    <row r="164" spans="1:13" hidden="1" outlineLevel="2" x14ac:dyDescent="0.2">
      <c r="A164" s="16">
        <v>44034</v>
      </c>
      <c r="B164" s="3">
        <f>Tavola1!B146-Tavola1!B145</f>
        <v>2675</v>
      </c>
      <c r="C164" s="3"/>
      <c r="D164" s="3">
        <f>Tavola1!D146-Tavola1!D145</f>
        <v>7</v>
      </c>
      <c r="E164" s="3">
        <f>Tavola1!E146-Tavola1!E145</f>
        <v>4</v>
      </c>
      <c r="F164" s="3">
        <f>Tavola1!F146-Tavola1!F145</f>
        <v>1</v>
      </c>
      <c r="G164" s="3">
        <f>Tavola1!G146-Tavola1!G145</f>
        <v>0</v>
      </c>
      <c r="H164" s="3">
        <f>Tavola1!H146-Tavola1!H145</f>
        <v>1</v>
      </c>
      <c r="I164" s="3"/>
      <c r="J164" s="3">
        <f>Tavola1!J146-Tavola1!J145</f>
        <v>3</v>
      </c>
      <c r="K164" s="3">
        <f>Tavola1!K146-Tavola1!K145</f>
        <v>3</v>
      </c>
      <c r="L164" s="3">
        <f>Tavola1!L146-Tavola1!L145</f>
        <v>0</v>
      </c>
      <c r="M164" s="2">
        <f t="shared" si="19"/>
        <v>2.6168224299065422E-3</v>
      </c>
    </row>
    <row r="165" spans="1:13" hidden="1" outlineLevel="2" x14ac:dyDescent="0.2">
      <c r="A165" s="16">
        <v>44035</v>
      </c>
      <c r="B165" s="3">
        <f>Tavola1!B147-Tavola1!B146</f>
        <v>2819</v>
      </c>
      <c r="C165" s="3"/>
      <c r="D165" s="3">
        <f>Tavola1!D147-Tavola1!D146</f>
        <v>5</v>
      </c>
      <c r="E165" s="3">
        <f>Tavola1!E147-Tavola1!E146</f>
        <v>2</v>
      </c>
      <c r="F165" s="3">
        <f>Tavola1!F147-Tavola1!F146</f>
        <v>0</v>
      </c>
      <c r="G165" s="3">
        <f>Tavola1!G147-Tavola1!G146</f>
        <v>0</v>
      </c>
      <c r="H165" s="3">
        <f>Tavola1!H147-Tavola1!H146</f>
        <v>0</v>
      </c>
      <c r="I165" s="3"/>
      <c r="J165" s="3">
        <f>Tavola1!J147-Tavola1!J146</f>
        <v>2</v>
      </c>
      <c r="K165" s="3">
        <f>Tavola1!K147-Tavola1!K146</f>
        <v>3</v>
      </c>
      <c r="L165" s="3">
        <f>Tavola1!L147-Tavola1!L146</f>
        <v>0</v>
      </c>
      <c r="M165" s="2">
        <f t="shared" si="19"/>
        <v>1.7736786094359701E-3</v>
      </c>
    </row>
    <row r="166" spans="1:13" hidden="1" outlineLevel="2" x14ac:dyDescent="0.2">
      <c r="A166" s="16">
        <v>44036</v>
      </c>
      <c r="B166" s="3">
        <f>Tavola1!B148-Tavola1!B147</f>
        <v>1975</v>
      </c>
      <c r="C166" s="3"/>
      <c r="D166" s="3">
        <f>Tavola1!D148-Tavola1!D147</f>
        <v>8</v>
      </c>
      <c r="E166" s="3">
        <f>Tavola1!E148-Tavola1!E147</f>
        <v>7</v>
      </c>
      <c r="F166" s="3">
        <f>Tavola1!F148-Tavola1!F147</f>
        <v>0</v>
      </c>
      <c r="G166" s="3">
        <f>Tavola1!G148-Tavola1!G147</f>
        <v>1</v>
      </c>
      <c r="H166" s="3">
        <f>Tavola1!H148-Tavola1!H147</f>
        <v>-1</v>
      </c>
      <c r="I166" s="3"/>
      <c r="J166" s="3">
        <f>Tavola1!J148-Tavola1!J147</f>
        <v>7</v>
      </c>
      <c r="K166" s="3">
        <f>Tavola1!K148-Tavola1!K147</f>
        <v>1</v>
      </c>
      <c r="L166" s="3">
        <f>Tavola1!L148-Tavola1!L147</f>
        <v>0</v>
      </c>
      <c r="M166" s="2">
        <f t="shared" si="19"/>
        <v>4.0506329113924053E-3</v>
      </c>
    </row>
    <row r="167" spans="1:13" hidden="1" outlineLevel="2" x14ac:dyDescent="0.2">
      <c r="A167" s="16">
        <v>44037</v>
      </c>
      <c r="B167" s="3">
        <f>Tavola1!B149-Tavola1!B148</f>
        <v>2208</v>
      </c>
      <c r="C167" s="3"/>
      <c r="D167" s="3">
        <f>Tavola1!D149-Tavola1!D148</f>
        <v>13</v>
      </c>
      <c r="E167" s="3">
        <f>Tavola1!E149-Tavola1!E148</f>
        <v>11</v>
      </c>
      <c r="F167" s="3">
        <f>Tavola1!F149-Tavola1!F148</f>
        <v>4</v>
      </c>
      <c r="G167" s="3">
        <f>Tavola1!G149-Tavola1!G148</f>
        <v>4</v>
      </c>
      <c r="H167" s="3">
        <f>Tavola1!H149-Tavola1!H148</f>
        <v>0</v>
      </c>
      <c r="I167" s="3"/>
      <c r="J167" s="3">
        <f>Tavola1!J149-Tavola1!J148</f>
        <v>7</v>
      </c>
      <c r="K167" s="3">
        <f>Tavola1!K149-Tavola1!K148</f>
        <v>2</v>
      </c>
      <c r="L167" s="3">
        <f>Tavola1!L149-Tavola1!L148</f>
        <v>0</v>
      </c>
      <c r="M167" s="2">
        <f t="shared" si="19"/>
        <v>5.88768115942029E-3</v>
      </c>
    </row>
    <row r="168" spans="1:13" hidden="1" outlineLevel="2" x14ac:dyDescent="0.2">
      <c r="A168" s="16">
        <v>44038</v>
      </c>
      <c r="B168" s="3">
        <f>Tavola1!B150-Tavola1!B149</f>
        <v>1508</v>
      </c>
      <c r="C168" s="3"/>
      <c r="D168" s="3">
        <f>Tavola1!D150-Tavola1!D149</f>
        <v>14</v>
      </c>
      <c r="E168" s="3">
        <f>Tavola1!E150-Tavola1!E149</f>
        <v>14</v>
      </c>
      <c r="F168" s="3">
        <f>Tavola1!F150-Tavola1!F149</f>
        <v>5</v>
      </c>
      <c r="G168" s="3">
        <f>Tavola1!G150-Tavola1!G149</f>
        <v>5</v>
      </c>
      <c r="H168" s="3">
        <f>Tavola1!H150-Tavola1!H149</f>
        <v>0</v>
      </c>
      <c r="I168" s="3"/>
      <c r="J168" s="3">
        <f>Tavola1!J150-Tavola1!J149</f>
        <v>9</v>
      </c>
      <c r="K168" s="3">
        <f>Tavola1!K150-Tavola1!K149</f>
        <v>0</v>
      </c>
      <c r="L168" s="3">
        <f>Tavola1!L150-Tavola1!L149</f>
        <v>0</v>
      </c>
      <c r="M168" s="2">
        <f t="shared" si="19"/>
        <v>9.2838196286472146E-3</v>
      </c>
    </row>
    <row r="169" spans="1:13" hidden="1" outlineLevel="1" collapsed="1" x14ac:dyDescent="0.2">
      <c r="A169" t="s">
        <v>61</v>
      </c>
      <c r="B169" s="3">
        <f>SUM(B162:B168)</f>
        <v>14811</v>
      </c>
      <c r="C169" s="3"/>
      <c r="D169" s="3">
        <f t="shared" ref="D169:L169" si="21">SUM(D162:D168)</f>
        <v>51</v>
      </c>
      <c r="E169" s="3">
        <f t="shared" si="21"/>
        <v>33</v>
      </c>
      <c r="F169" s="3">
        <f t="shared" si="21"/>
        <v>10</v>
      </c>
      <c r="G169" s="3">
        <f t="shared" si="21"/>
        <v>9</v>
      </c>
      <c r="H169" s="3">
        <f t="shared" si="21"/>
        <v>1</v>
      </c>
      <c r="I169" s="3"/>
      <c r="J169" s="3">
        <f t="shared" si="21"/>
        <v>23</v>
      </c>
      <c r="K169" s="3">
        <f t="shared" si="21"/>
        <v>18</v>
      </c>
      <c r="L169" s="3">
        <f t="shared" si="21"/>
        <v>0</v>
      </c>
      <c r="M169" s="2">
        <f t="shared" si="19"/>
        <v>3.4433866720680576E-3</v>
      </c>
    </row>
    <row r="170" spans="1:13" hidden="1" outlineLevel="2" x14ac:dyDescent="0.2">
      <c r="A170" s="16">
        <v>44039</v>
      </c>
      <c r="B170" s="3">
        <f>Tavola1!B151-Tavola1!B150</f>
        <v>1278</v>
      </c>
      <c r="C170" s="3"/>
      <c r="D170" s="3">
        <f>Tavola1!D151-Tavola1!D150</f>
        <v>3</v>
      </c>
      <c r="E170" s="3">
        <f>Tavola1!E151-Tavola1!E150</f>
        <v>-1</v>
      </c>
      <c r="F170" s="3">
        <f>Tavola1!F151-Tavola1!F150</f>
        <v>4</v>
      </c>
      <c r="G170" s="3">
        <f>Tavola1!G151-Tavola1!G150</f>
        <v>2</v>
      </c>
      <c r="H170" s="3">
        <f>Tavola1!H151-Tavola1!H150</f>
        <v>2</v>
      </c>
      <c r="I170" s="3"/>
      <c r="J170" s="3">
        <f>Tavola1!J151-Tavola1!J150</f>
        <v>-5</v>
      </c>
      <c r="K170" s="3">
        <f>Tavola1!K151-Tavola1!K150</f>
        <v>4</v>
      </c>
      <c r="L170" s="3">
        <f>Tavola1!L151-Tavola1!L150</f>
        <v>0</v>
      </c>
      <c r="M170" s="2">
        <f t="shared" si="19"/>
        <v>2.3474178403755869E-3</v>
      </c>
    </row>
    <row r="171" spans="1:13" hidden="1" outlineLevel="2" x14ac:dyDescent="0.2">
      <c r="A171" s="16">
        <v>44040</v>
      </c>
      <c r="B171" s="3">
        <f>Tavola1!B152-Tavola1!B151</f>
        <v>3022</v>
      </c>
      <c r="C171" s="3"/>
      <c r="D171" s="3">
        <f>Tavola1!D152-Tavola1!D151</f>
        <v>19</v>
      </c>
      <c r="E171" s="3">
        <f>Tavola1!E152-Tavola1!E151</f>
        <v>12</v>
      </c>
      <c r="F171" s="3">
        <f>Tavola1!F152-Tavola1!F151</f>
        <v>5</v>
      </c>
      <c r="G171" s="3">
        <f>Tavola1!G152-Tavola1!G151</f>
        <v>7</v>
      </c>
      <c r="H171" s="3">
        <f>Tavola1!H152-Tavola1!H151</f>
        <v>-2</v>
      </c>
      <c r="I171" s="3"/>
      <c r="J171" s="3">
        <f>Tavola1!J152-Tavola1!J151</f>
        <v>7</v>
      </c>
      <c r="K171" s="3">
        <f>Tavola1!K152-Tavola1!K151</f>
        <v>7</v>
      </c>
      <c r="L171" s="3">
        <f>Tavola1!L152-Tavola1!L151</f>
        <v>0</v>
      </c>
      <c r="M171" s="2">
        <f t="shared" si="19"/>
        <v>6.2872270019854399E-3</v>
      </c>
    </row>
    <row r="172" spans="1:13" hidden="1" outlineLevel="2" x14ac:dyDescent="0.2">
      <c r="A172" s="16">
        <v>44041</v>
      </c>
      <c r="B172" s="3">
        <f>Tavola1!B153-Tavola1!B152</f>
        <v>3135</v>
      </c>
      <c r="C172" s="3"/>
      <c r="D172" s="3">
        <f>Tavola1!D153-Tavola1!D152</f>
        <v>18</v>
      </c>
      <c r="E172" s="3">
        <f>Tavola1!E153-Tavola1!E152</f>
        <v>18</v>
      </c>
      <c r="F172" s="3">
        <f>Tavola1!F153-Tavola1!F152</f>
        <v>0</v>
      </c>
      <c r="G172" s="3">
        <f>Tavola1!G153-Tavola1!G152</f>
        <v>0</v>
      </c>
      <c r="H172" s="3">
        <f>Tavola1!H153-Tavola1!H152</f>
        <v>0</v>
      </c>
      <c r="I172" s="3"/>
      <c r="J172" s="3">
        <f>Tavola1!J153-Tavola1!J152</f>
        <v>18</v>
      </c>
      <c r="K172" s="3">
        <f>Tavola1!K153-Tavola1!K152</f>
        <v>0</v>
      </c>
      <c r="L172" s="3">
        <f>Tavola1!L153-Tavola1!L152</f>
        <v>0</v>
      </c>
      <c r="M172" s="2">
        <f t="shared" si="19"/>
        <v>5.7416267942583732E-3</v>
      </c>
    </row>
    <row r="173" spans="1:13" hidden="1" outlineLevel="2" x14ac:dyDescent="0.2">
      <c r="A173" s="16">
        <v>44042</v>
      </c>
      <c r="B173" s="3">
        <f>Tavola1!B154-Tavola1!B153</f>
        <v>3191</v>
      </c>
      <c r="C173" s="3"/>
      <c r="D173" s="3">
        <f>Tavola1!D154-Tavola1!D153</f>
        <v>39</v>
      </c>
      <c r="E173" s="3">
        <f>Tavola1!E154-Tavola1!E153</f>
        <v>35</v>
      </c>
      <c r="F173" s="3">
        <f>Tavola1!F154-Tavola1!F153</f>
        <v>4</v>
      </c>
      <c r="G173" s="3">
        <f>Tavola1!G154-Tavola1!G153</f>
        <v>4</v>
      </c>
      <c r="H173" s="3">
        <f>Tavola1!H154-Tavola1!H153</f>
        <v>0</v>
      </c>
      <c r="I173" s="3"/>
      <c r="J173" s="3">
        <f>Tavola1!J154-Tavola1!J153</f>
        <v>31</v>
      </c>
      <c r="K173" s="3">
        <f>Tavola1!K154-Tavola1!K153</f>
        <v>4</v>
      </c>
      <c r="L173" s="3">
        <f>Tavola1!L154-Tavola1!L153</f>
        <v>0</v>
      </c>
      <c r="M173" s="2">
        <f t="shared" si="19"/>
        <v>1.2221874020683171E-2</v>
      </c>
    </row>
    <row r="174" spans="1:13" hidden="1" outlineLevel="2" x14ac:dyDescent="0.2">
      <c r="A174" s="16">
        <v>44043</v>
      </c>
      <c r="B174" s="3">
        <f>Tavola1!B155-Tavola1!B154</f>
        <v>2485</v>
      </c>
      <c r="C174" s="3"/>
      <c r="D174" s="3">
        <f>Tavola1!D155-Tavola1!D154</f>
        <v>16</v>
      </c>
      <c r="E174" s="3">
        <f>Tavola1!E155-Tavola1!E154</f>
        <v>16</v>
      </c>
      <c r="F174" s="3">
        <f>Tavola1!F155-Tavola1!F154</f>
        <v>5</v>
      </c>
      <c r="G174" s="3">
        <f>Tavola1!G155-Tavola1!G154</f>
        <v>5</v>
      </c>
      <c r="H174" s="3">
        <f>Tavola1!H155-Tavola1!H154</f>
        <v>0</v>
      </c>
      <c r="I174" s="3"/>
      <c r="J174" s="3">
        <f>Tavola1!J155-Tavola1!J154</f>
        <v>11</v>
      </c>
      <c r="K174" s="3">
        <f>Tavola1!K155-Tavola1!K154</f>
        <v>0</v>
      </c>
      <c r="L174" s="3">
        <f>Tavola1!L155-Tavola1!L154</f>
        <v>0</v>
      </c>
      <c r="M174" s="2">
        <f t="shared" si="19"/>
        <v>6.4386317907444666E-3</v>
      </c>
    </row>
    <row r="175" spans="1:13" hidden="1" outlineLevel="2" x14ac:dyDescent="0.2">
      <c r="A175" s="16">
        <v>44044</v>
      </c>
      <c r="B175" s="3">
        <f>Tavola1!B156-Tavola1!B155</f>
        <v>2743</v>
      </c>
      <c r="C175" s="3"/>
      <c r="D175" s="3">
        <f>Tavola1!D156-Tavola1!D155</f>
        <v>10</v>
      </c>
      <c r="E175" s="3">
        <f>Tavola1!E156-Tavola1!E155</f>
        <v>6</v>
      </c>
      <c r="F175" s="3">
        <f>Tavola1!F156-Tavola1!F155</f>
        <v>-1</v>
      </c>
      <c r="G175" s="3">
        <f>Tavola1!G156-Tavola1!G155</f>
        <v>-2</v>
      </c>
      <c r="H175" s="3">
        <f>Tavola1!H156-Tavola1!H155</f>
        <v>1</v>
      </c>
      <c r="I175" s="3"/>
      <c r="J175" s="3">
        <f>Tavola1!J156-Tavola1!J155</f>
        <v>7</v>
      </c>
      <c r="K175" s="3">
        <f>Tavola1!K156-Tavola1!K155</f>
        <v>4</v>
      </c>
      <c r="L175" s="3">
        <f>Tavola1!L156-Tavola1!L155</f>
        <v>0</v>
      </c>
      <c r="M175" s="2">
        <f t="shared" si="19"/>
        <v>3.6456434560699965E-3</v>
      </c>
    </row>
    <row r="176" spans="1:13" hidden="1" outlineLevel="2" x14ac:dyDescent="0.2">
      <c r="A176" s="16">
        <v>44045</v>
      </c>
      <c r="B176" s="3">
        <f>Tavola1!B157-Tavola1!B156</f>
        <v>1319</v>
      </c>
      <c r="C176" s="3"/>
      <c r="D176" s="3">
        <f>Tavola1!D157-Tavola1!D156</f>
        <v>7</v>
      </c>
      <c r="E176" s="3">
        <f>Tavola1!E157-Tavola1!E156</f>
        <v>4</v>
      </c>
      <c r="F176" s="3">
        <f>Tavola1!F157-Tavola1!F156</f>
        <v>0</v>
      </c>
      <c r="G176" s="3">
        <f>Tavola1!G157-Tavola1!G156</f>
        <v>0</v>
      </c>
      <c r="H176" s="3">
        <f>Tavola1!H157-Tavola1!H156</f>
        <v>0</v>
      </c>
      <c r="I176" s="3"/>
      <c r="J176" s="3">
        <f>Tavola1!J157-Tavola1!J156</f>
        <v>4</v>
      </c>
      <c r="K176" s="3">
        <f>Tavola1!K157-Tavola1!K156</f>
        <v>3</v>
      </c>
      <c r="L176" s="3">
        <f>Tavola1!L157-Tavola1!L156</f>
        <v>0</v>
      </c>
      <c r="M176" s="2">
        <f t="shared" si="19"/>
        <v>5.3070507960576198E-3</v>
      </c>
    </row>
    <row r="177" spans="1:13" hidden="1" outlineLevel="1" collapsed="1" x14ac:dyDescent="0.2">
      <c r="A177" t="s">
        <v>62</v>
      </c>
      <c r="B177" s="3">
        <f>SUM(B170:B176)</f>
        <v>17173</v>
      </c>
      <c r="C177" s="3"/>
      <c r="D177" s="3">
        <f t="shared" ref="D177:L177" si="22">SUM(D170:D176)</f>
        <v>112</v>
      </c>
      <c r="E177" s="3">
        <f t="shared" si="22"/>
        <v>90</v>
      </c>
      <c r="F177" s="3">
        <f t="shared" si="22"/>
        <v>17</v>
      </c>
      <c r="G177" s="3">
        <f t="shared" si="22"/>
        <v>16</v>
      </c>
      <c r="H177" s="3">
        <f t="shared" si="22"/>
        <v>1</v>
      </c>
      <c r="I177" s="3"/>
      <c r="J177" s="3">
        <f t="shared" si="22"/>
        <v>73</v>
      </c>
      <c r="K177" s="3">
        <f t="shared" si="22"/>
        <v>22</v>
      </c>
      <c r="L177" s="3">
        <f t="shared" si="22"/>
        <v>0</v>
      </c>
      <c r="M177" s="2">
        <f t="shared" si="19"/>
        <v>6.5218657194433122E-3</v>
      </c>
    </row>
    <row r="178" spans="1:13" hidden="1" outlineLevel="1" x14ac:dyDescent="0.2">
      <c r="A178" s="16">
        <v>44046</v>
      </c>
      <c r="B178" s="3">
        <f>Tavola1!B158-Tavola1!B157</f>
        <v>823</v>
      </c>
      <c r="C178" s="3"/>
      <c r="D178" s="3">
        <f>Tavola1!D158-Tavola1!D157</f>
        <v>3</v>
      </c>
      <c r="E178" s="3">
        <f>Tavola1!E158-Tavola1!E157</f>
        <v>3</v>
      </c>
      <c r="F178" s="3">
        <f>Tavola1!F158-Tavola1!F157</f>
        <v>0</v>
      </c>
      <c r="G178" s="3">
        <f>Tavola1!G158-Tavola1!G157</f>
        <v>0</v>
      </c>
      <c r="H178" s="3">
        <f>Tavola1!H158-Tavola1!H157</f>
        <v>0</v>
      </c>
      <c r="I178" s="3"/>
      <c r="J178" s="3">
        <f>Tavola1!J158-Tavola1!J157</f>
        <v>3</v>
      </c>
      <c r="K178" s="3">
        <f>Tavola1!K158-Tavola1!K157</f>
        <v>0</v>
      </c>
      <c r="L178" s="3">
        <f>Tavola1!L158-Tavola1!L157</f>
        <v>0</v>
      </c>
      <c r="M178" s="2">
        <f t="shared" si="19"/>
        <v>3.6452004860267314E-3</v>
      </c>
    </row>
    <row r="179" spans="1:13" hidden="1" outlineLevel="1" x14ac:dyDescent="0.2">
      <c r="A179" s="16">
        <v>44047</v>
      </c>
      <c r="B179" s="3">
        <f>Tavola1!B159-Tavola1!B158</f>
        <v>2670</v>
      </c>
      <c r="C179" s="3"/>
      <c r="D179" s="3">
        <f>Tavola1!D159-Tavola1!D158</f>
        <v>10</v>
      </c>
      <c r="E179" s="3">
        <f>Tavola1!E159-Tavola1!E158</f>
        <v>5</v>
      </c>
      <c r="F179" s="3">
        <f>Tavola1!F159-Tavola1!F158</f>
        <v>-2</v>
      </c>
      <c r="G179" s="3">
        <f>Tavola1!G159-Tavola1!G158</f>
        <v>-2</v>
      </c>
      <c r="H179" s="3">
        <f>Tavola1!H159-Tavola1!H158</f>
        <v>0</v>
      </c>
      <c r="I179" s="3"/>
      <c r="J179" s="3">
        <f>Tavola1!J159-Tavola1!J158</f>
        <v>7</v>
      </c>
      <c r="K179" s="3">
        <f>Tavola1!K159-Tavola1!K158</f>
        <v>4</v>
      </c>
      <c r="L179" s="3">
        <f>Tavola1!L159-Tavola1!L158</f>
        <v>1</v>
      </c>
      <c r="M179" s="2">
        <f t="shared" si="19"/>
        <v>3.7453183520599251E-3</v>
      </c>
    </row>
    <row r="180" spans="1:13" hidden="1" outlineLevel="1" x14ac:dyDescent="0.2">
      <c r="A180" s="16">
        <v>44048</v>
      </c>
      <c r="B180" s="3">
        <f>Tavola1!B160-Tavola1!B159</f>
        <v>2337</v>
      </c>
      <c r="C180" s="3"/>
      <c r="D180" s="3">
        <f>Tavola1!D160-Tavola1!D159</f>
        <v>21</v>
      </c>
      <c r="E180" s="3">
        <f>Tavola1!E160-Tavola1!E159</f>
        <v>21</v>
      </c>
      <c r="F180" s="3">
        <f>Tavola1!F160-Tavola1!F159</f>
        <v>1</v>
      </c>
      <c r="G180" s="3">
        <f>Tavola1!G160-Tavola1!G159</f>
        <v>0</v>
      </c>
      <c r="H180" s="3">
        <f>Tavola1!H160-Tavola1!H159</f>
        <v>1</v>
      </c>
      <c r="I180" s="3"/>
      <c r="J180" s="3">
        <f>Tavola1!J160-Tavola1!J159</f>
        <v>20</v>
      </c>
      <c r="K180" s="3">
        <f>Tavola1!K160-Tavola1!K159</f>
        <v>0</v>
      </c>
      <c r="L180" s="3">
        <f>Tavola1!L160-Tavola1!L159</f>
        <v>0</v>
      </c>
      <c r="M180" s="2">
        <f t="shared" si="19"/>
        <v>8.9858793324775355E-3</v>
      </c>
    </row>
    <row r="181" spans="1:13" hidden="1" outlineLevel="1" x14ac:dyDescent="0.2">
      <c r="A181" s="16">
        <v>44049</v>
      </c>
      <c r="B181" s="3">
        <f>Tavola1!B161-Tavola1!B160</f>
        <v>2795</v>
      </c>
      <c r="C181" s="3"/>
      <c r="D181" s="3">
        <f>Tavola1!D161-Tavola1!D160</f>
        <v>30</v>
      </c>
      <c r="E181" s="3">
        <f>Tavola1!E161-Tavola1!E160</f>
        <v>28</v>
      </c>
      <c r="F181" s="3">
        <f>Tavola1!F161-Tavola1!F160</f>
        <v>3</v>
      </c>
      <c r="G181" s="3">
        <f>Tavola1!G161-Tavola1!G160</f>
        <v>3</v>
      </c>
      <c r="H181" s="3">
        <f>Tavola1!H161-Tavola1!H160</f>
        <v>0</v>
      </c>
      <c r="I181" s="3"/>
      <c r="J181" s="3">
        <f>Tavola1!J161-Tavola1!J160</f>
        <v>25</v>
      </c>
      <c r="K181" s="3">
        <f>Tavola1!K161-Tavola1!K160</f>
        <v>2</v>
      </c>
      <c r="L181" s="3">
        <f>Tavola1!L161-Tavola1!L160</f>
        <v>0</v>
      </c>
      <c r="M181" s="2">
        <f t="shared" si="19"/>
        <v>1.0733452593917709E-2</v>
      </c>
    </row>
    <row r="182" spans="1:13" hidden="1" outlineLevel="1" x14ac:dyDescent="0.2">
      <c r="A182" s="16">
        <v>44050</v>
      </c>
      <c r="B182" s="3">
        <f>Tavola1!B162-Tavola1!B161</f>
        <v>2412</v>
      </c>
      <c r="C182" s="3"/>
      <c r="D182" s="3">
        <f>Tavola1!D162-Tavola1!D161</f>
        <v>27</v>
      </c>
      <c r="E182" s="3">
        <f>Tavola1!E162-Tavola1!E161</f>
        <v>27</v>
      </c>
      <c r="F182" s="3">
        <f>Tavola1!F162-Tavola1!F161</f>
        <v>0</v>
      </c>
      <c r="G182" s="3">
        <f>Tavola1!G162-Tavola1!G161</f>
        <v>0</v>
      </c>
      <c r="H182" s="3">
        <f>Tavola1!H162-Tavola1!H161</f>
        <v>0</v>
      </c>
      <c r="I182" s="3"/>
      <c r="J182" s="3">
        <f>Tavola1!J162-Tavola1!J161</f>
        <v>27</v>
      </c>
      <c r="K182" s="3">
        <f>Tavola1!K162-Tavola1!K161</f>
        <v>0</v>
      </c>
      <c r="L182" s="3">
        <f>Tavola1!L162-Tavola1!L161</f>
        <v>0</v>
      </c>
      <c r="M182" s="2">
        <f t="shared" si="19"/>
        <v>1.1194029850746268E-2</v>
      </c>
    </row>
    <row r="183" spans="1:13" hidden="1" outlineLevel="1" x14ac:dyDescent="0.2">
      <c r="A183" s="16">
        <v>44051</v>
      </c>
      <c r="B183" s="3">
        <f>Tavola1!B163-Tavola1!B162</f>
        <v>2511</v>
      </c>
      <c r="C183" s="3"/>
      <c r="D183" s="3">
        <f>Tavola1!D163-Tavola1!D162</f>
        <v>28</v>
      </c>
      <c r="E183" s="3">
        <f>Tavola1!E163-Tavola1!E162</f>
        <v>28</v>
      </c>
      <c r="F183" s="3">
        <f>Tavola1!F163-Tavola1!F162</f>
        <v>0</v>
      </c>
      <c r="G183" s="3">
        <f>Tavola1!G163-Tavola1!G162</f>
        <v>0</v>
      </c>
      <c r="H183" s="3">
        <f>Tavola1!H163-Tavola1!H162</f>
        <v>0</v>
      </c>
      <c r="I183" s="3"/>
      <c r="J183" s="3">
        <f>Tavola1!J163-Tavola1!J162</f>
        <v>28</v>
      </c>
      <c r="K183" s="3">
        <f>Tavola1!K163-Tavola1!K162</f>
        <v>0</v>
      </c>
      <c r="L183" s="3">
        <f>Tavola1!L163-Tavola1!L162</f>
        <v>0</v>
      </c>
      <c r="M183" s="2">
        <f t="shared" si="19"/>
        <v>1.1150935882118677E-2</v>
      </c>
    </row>
    <row r="184" spans="1:13" hidden="1" outlineLevel="1" x14ac:dyDescent="0.2">
      <c r="A184" s="16">
        <v>44052</v>
      </c>
      <c r="B184" s="3">
        <f>Tavola1!B164-Tavola1!B163</f>
        <v>1277</v>
      </c>
      <c r="C184" s="3"/>
      <c r="D184" s="3">
        <f>Tavola1!D164-Tavola1!D163</f>
        <v>29</v>
      </c>
      <c r="E184" s="3">
        <f>Tavola1!E164-Tavola1!E163</f>
        <v>23</v>
      </c>
      <c r="F184" s="3">
        <f>Tavola1!F164-Tavola1!F163</f>
        <v>3</v>
      </c>
      <c r="G184" s="3">
        <f>Tavola1!G164-Tavola1!G163</f>
        <v>2</v>
      </c>
      <c r="H184" s="3">
        <f>Tavola1!H164-Tavola1!H163</f>
        <v>1</v>
      </c>
      <c r="I184" s="3"/>
      <c r="J184" s="3">
        <f>Tavola1!J164-Tavola1!J163</f>
        <v>20</v>
      </c>
      <c r="K184" s="3">
        <f>Tavola1!K164-Tavola1!K163</f>
        <v>6</v>
      </c>
      <c r="L184" s="3">
        <f>Tavola1!L164-Tavola1!L163</f>
        <v>0</v>
      </c>
      <c r="M184" s="2">
        <f t="shared" si="19"/>
        <v>2.2709475332811275E-2</v>
      </c>
    </row>
    <row r="185" spans="1:13" collapsed="1" x14ac:dyDescent="0.2">
      <c r="A185" t="s">
        <v>63</v>
      </c>
      <c r="B185" s="3">
        <f>SUM(B178:B184)</f>
        <v>14825</v>
      </c>
      <c r="C185" s="3"/>
      <c r="D185" s="3">
        <f t="shared" ref="D185:L185" si="23">SUM(D178:D184)</f>
        <v>148</v>
      </c>
      <c r="E185" s="3">
        <f t="shared" si="23"/>
        <v>135</v>
      </c>
      <c r="F185" s="3">
        <f t="shared" si="23"/>
        <v>5</v>
      </c>
      <c r="G185" s="3">
        <f t="shared" si="23"/>
        <v>3</v>
      </c>
      <c r="H185" s="3">
        <f t="shared" si="23"/>
        <v>2</v>
      </c>
      <c r="I185" s="3"/>
      <c r="J185" s="3">
        <f t="shared" si="23"/>
        <v>130</v>
      </c>
      <c r="K185" s="3">
        <f t="shared" si="23"/>
        <v>12</v>
      </c>
      <c r="L185" s="3">
        <f t="shared" si="23"/>
        <v>1</v>
      </c>
      <c r="M185" s="2">
        <f t="shared" si="19"/>
        <v>9.9831365935919049E-3</v>
      </c>
    </row>
    <row r="186" spans="1:13" hidden="1" outlineLevel="1" x14ac:dyDescent="0.2">
      <c r="A186" s="16">
        <v>44053</v>
      </c>
      <c r="B186" s="3">
        <f>Tavola1!B165-Tavola1!B164</f>
        <v>873</v>
      </c>
      <c r="C186" s="3"/>
      <c r="D186" s="3">
        <f>Tavola1!D165-Tavola1!D164</f>
        <v>32</v>
      </c>
      <c r="E186" s="3">
        <f>Tavola1!E165-Tavola1!E164</f>
        <v>30</v>
      </c>
      <c r="F186" s="3">
        <f>Tavola1!F165-Tavola1!F164</f>
        <v>7</v>
      </c>
      <c r="G186" s="3">
        <f>Tavola1!G165-Tavola1!G164</f>
        <v>6</v>
      </c>
      <c r="H186" s="3">
        <f>Tavola1!H165-Tavola1!H164</f>
        <v>1</v>
      </c>
      <c r="I186" s="3"/>
      <c r="J186" s="3">
        <f>Tavola1!J165-Tavola1!J164</f>
        <v>23</v>
      </c>
      <c r="K186" s="3">
        <f>Tavola1!K165-Tavola1!K164</f>
        <v>2</v>
      </c>
      <c r="L186" s="3">
        <f>Tavola1!L165-Tavola1!L164</f>
        <v>0</v>
      </c>
      <c r="M186" s="2">
        <f t="shared" si="19"/>
        <v>3.6655211912943873E-2</v>
      </c>
    </row>
    <row r="187" spans="1:13" hidden="1" outlineLevel="1" x14ac:dyDescent="0.2">
      <c r="A187" s="16">
        <v>44054</v>
      </c>
      <c r="B187" s="3">
        <f>Tavola1!B166-Tavola1!B165</f>
        <v>2860</v>
      </c>
      <c r="C187" s="3"/>
      <c r="D187" s="3">
        <f>Tavola1!D166-Tavola1!D165</f>
        <v>89</v>
      </c>
      <c r="E187" s="3">
        <f>Tavola1!E166-Tavola1!E165</f>
        <v>88</v>
      </c>
      <c r="F187" s="3">
        <f>Tavola1!F166-Tavola1!F165</f>
        <v>-1</v>
      </c>
      <c r="G187" s="3">
        <f>Tavola1!G166-Tavola1!G165</f>
        <v>-1</v>
      </c>
      <c r="H187" s="3">
        <f>Tavola1!H166-Tavola1!H165</f>
        <v>0</v>
      </c>
      <c r="I187" s="3"/>
      <c r="J187" s="3">
        <f>Tavola1!J166-Tavola1!J165</f>
        <v>89</v>
      </c>
      <c r="K187" s="3">
        <f>Tavola1!K166-Tavola1!K165</f>
        <v>1</v>
      </c>
      <c r="L187" s="3">
        <f>Tavola1!L166-Tavola1!L165</f>
        <v>0</v>
      </c>
      <c r="M187" s="2">
        <f t="shared" si="19"/>
        <v>3.1118881118881118E-2</v>
      </c>
    </row>
    <row r="188" spans="1:13" hidden="1" outlineLevel="1" x14ac:dyDescent="0.2">
      <c r="A188" s="16">
        <v>44055</v>
      </c>
      <c r="B188" s="3">
        <f>Tavola1!B167-Tavola1!B166</f>
        <v>2248</v>
      </c>
      <c r="C188" s="3"/>
      <c r="D188" s="3">
        <f>Tavola1!D167-Tavola1!D166</f>
        <v>29</v>
      </c>
      <c r="E188" s="3">
        <f>Tavola1!E167-Tavola1!E166</f>
        <v>24</v>
      </c>
      <c r="F188" s="3">
        <f>Tavola1!F167-Tavola1!F166</f>
        <v>-1</v>
      </c>
      <c r="G188" s="3">
        <f>Tavola1!G167-Tavola1!G166</f>
        <v>-1</v>
      </c>
      <c r="H188" s="3">
        <f>Tavola1!H167-Tavola1!H166</f>
        <v>0</v>
      </c>
      <c r="I188" s="3"/>
      <c r="J188" s="3">
        <f>Tavola1!J167-Tavola1!J166</f>
        <v>25</v>
      </c>
      <c r="K188" s="3">
        <f>Tavola1!K167-Tavola1!K166</f>
        <v>5</v>
      </c>
      <c r="L188" s="3">
        <f>Tavola1!L167-Tavola1!L166</f>
        <v>0</v>
      </c>
      <c r="M188" s="2">
        <f t="shared" si="19"/>
        <v>1.2900355871886121E-2</v>
      </c>
    </row>
    <row r="189" spans="1:13" hidden="1" outlineLevel="1" x14ac:dyDescent="0.2">
      <c r="A189" s="16">
        <v>44056</v>
      </c>
      <c r="B189" s="3">
        <f>Tavola1!B168-Tavola1!B167</f>
        <v>2046</v>
      </c>
      <c r="C189" s="3"/>
      <c r="D189" s="3">
        <f>Tavola1!D168-Tavola1!D167</f>
        <v>42</v>
      </c>
      <c r="E189" s="3">
        <f>Tavola1!E168-Tavola1!E167</f>
        <v>42</v>
      </c>
      <c r="F189" s="3">
        <f>Tavola1!F168-Tavola1!F167</f>
        <v>-1</v>
      </c>
      <c r="G189" s="3">
        <f>Tavola1!G168-Tavola1!G167</f>
        <v>-1</v>
      </c>
      <c r="H189" s="3">
        <f>Tavola1!H168-Tavola1!H167</f>
        <v>0</v>
      </c>
      <c r="I189" s="3"/>
      <c r="J189" s="3">
        <f>Tavola1!J168-Tavola1!J167</f>
        <v>43</v>
      </c>
      <c r="K189" s="3">
        <f>Tavola1!K168-Tavola1!K167</f>
        <v>0</v>
      </c>
      <c r="L189" s="3">
        <f>Tavola1!L168-Tavola1!L167</f>
        <v>0</v>
      </c>
      <c r="M189" s="2">
        <f t="shared" si="19"/>
        <v>2.0527859237536656E-2</v>
      </c>
    </row>
    <row r="190" spans="1:13" hidden="1" outlineLevel="1" x14ac:dyDescent="0.2">
      <c r="A190" s="16">
        <v>44057</v>
      </c>
      <c r="B190" s="3">
        <f>Tavola1!B169-Tavola1!B168</f>
        <v>2219</v>
      </c>
      <c r="C190" s="3"/>
      <c r="D190" s="3">
        <f>Tavola1!D169-Tavola1!D168</f>
        <v>36</v>
      </c>
      <c r="E190" s="3">
        <f>Tavola1!E169-Tavola1!E168</f>
        <v>27</v>
      </c>
      <c r="F190" s="3">
        <f>Tavola1!F169-Tavola1!F168</f>
        <v>4</v>
      </c>
      <c r="G190" s="3">
        <f>Tavola1!G169-Tavola1!G168</f>
        <v>4</v>
      </c>
      <c r="H190" s="3">
        <f>Tavola1!H169-Tavola1!H168</f>
        <v>0</v>
      </c>
      <c r="I190" s="3"/>
      <c r="J190" s="3">
        <f>Tavola1!J169-Tavola1!J168</f>
        <v>23</v>
      </c>
      <c r="K190" s="3">
        <f>Tavola1!K169-Tavola1!K168</f>
        <v>9</v>
      </c>
      <c r="L190" s="3">
        <f>Tavola1!L169-Tavola1!L168</f>
        <v>0</v>
      </c>
      <c r="M190" s="2">
        <f t="shared" si="19"/>
        <v>1.622352410995944E-2</v>
      </c>
    </row>
    <row r="191" spans="1:13" hidden="1" outlineLevel="1" x14ac:dyDescent="0.2">
      <c r="A191" s="16">
        <v>44058</v>
      </c>
      <c r="B191" s="3">
        <f>Tavola1!B170-Tavola1!B169</f>
        <v>2030</v>
      </c>
      <c r="C191" s="3"/>
      <c r="D191" s="3">
        <f>Tavola1!D170-Tavola1!D169</f>
        <v>46</v>
      </c>
      <c r="E191" s="3">
        <f>Tavola1!E170-Tavola1!E169</f>
        <v>46</v>
      </c>
      <c r="F191" s="3">
        <f>Tavola1!F170-Tavola1!F169</f>
        <v>0</v>
      </c>
      <c r="G191" s="3">
        <f>Tavola1!G170-Tavola1!G169</f>
        <v>1</v>
      </c>
      <c r="H191" s="3">
        <f>Tavola1!H170-Tavola1!H169</f>
        <v>-1</v>
      </c>
      <c r="I191" s="3"/>
      <c r="J191" s="3">
        <f>Tavola1!J170-Tavola1!J169</f>
        <v>46</v>
      </c>
      <c r="K191" s="3">
        <f>Tavola1!K170-Tavola1!K169</f>
        <v>0</v>
      </c>
      <c r="L191" s="3">
        <f>Tavola1!L170-Tavola1!L169</f>
        <v>0</v>
      </c>
      <c r="M191" s="2">
        <f t="shared" si="19"/>
        <v>2.2660098522167486E-2</v>
      </c>
    </row>
    <row r="192" spans="1:13" hidden="1" outlineLevel="1" x14ac:dyDescent="0.2">
      <c r="A192" s="16">
        <v>44059</v>
      </c>
      <c r="B192" s="3">
        <f>Tavola1!B171-Tavola1!B170</f>
        <v>1043</v>
      </c>
      <c r="C192" s="3"/>
      <c r="D192" s="3">
        <f>Tavola1!D171-Tavola1!D170</f>
        <v>39</v>
      </c>
      <c r="E192" s="3">
        <f>Tavola1!E171-Tavola1!E170</f>
        <v>35</v>
      </c>
      <c r="F192" s="3">
        <f>Tavola1!F171-Tavola1!F170</f>
        <v>4</v>
      </c>
      <c r="G192" s="3">
        <f>Tavola1!G171-Tavola1!G170</f>
        <v>4</v>
      </c>
      <c r="H192" s="3">
        <f>Tavola1!H171-Tavola1!H170</f>
        <v>0</v>
      </c>
      <c r="I192" s="3"/>
      <c r="J192" s="3">
        <f>Tavola1!J171-Tavola1!J170</f>
        <v>31</v>
      </c>
      <c r="K192" s="3">
        <f>Tavola1!K171-Tavola1!K170</f>
        <v>3</v>
      </c>
      <c r="L192" s="3">
        <f>Tavola1!L171-Tavola1!L170</f>
        <v>1</v>
      </c>
      <c r="M192" s="2">
        <f t="shared" si="19"/>
        <v>3.7392138063279005E-2</v>
      </c>
    </row>
    <row r="193" spans="1:13" collapsed="1" x14ac:dyDescent="0.2">
      <c r="A193" t="s">
        <v>64</v>
      </c>
      <c r="B193" s="3">
        <f>SUM(B186:B192)</f>
        <v>13319</v>
      </c>
      <c r="C193" s="3"/>
      <c r="D193" s="3">
        <f t="shared" ref="D193:L193" si="24">SUM(D186:D192)</f>
        <v>313</v>
      </c>
      <c r="E193" s="3">
        <f t="shared" si="24"/>
        <v>292</v>
      </c>
      <c r="F193" s="3">
        <f t="shared" si="24"/>
        <v>12</v>
      </c>
      <c r="G193" s="3">
        <f t="shared" si="24"/>
        <v>12</v>
      </c>
      <c r="H193" s="3">
        <f t="shared" si="24"/>
        <v>0</v>
      </c>
      <c r="I193" s="3"/>
      <c r="J193" s="3">
        <f t="shared" si="24"/>
        <v>280</v>
      </c>
      <c r="K193" s="3">
        <f t="shared" si="24"/>
        <v>20</v>
      </c>
      <c r="L193" s="3">
        <f t="shared" si="24"/>
        <v>1</v>
      </c>
      <c r="M193" s="2">
        <f t="shared" si="19"/>
        <v>2.3500262782491177E-2</v>
      </c>
    </row>
    <row r="194" spans="1:13" hidden="1" outlineLevel="1" x14ac:dyDescent="0.2">
      <c r="A194" s="16">
        <v>44060</v>
      </c>
      <c r="B194" s="3">
        <f>Tavola1!B172-Tavola1!B171</f>
        <v>1626</v>
      </c>
      <c r="C194" s="3"/>
      <c r="D194" s="3">
        <f>Tavola1!D172-Tavola1!D171</f>
        <v>14</v>
      </c>
      <c r="E194" s="3">
        <f>Tavola1!E172-Tavola1!E171</f>
        <v>6</v>
      </c>
      <c r="F194" s="3">
        <f>Tavola1!F172-Tavola1!F171</f>
        <v>4</v>
      </c>
      <c r="G194" s="3">
        <f>Tavola1!G172-Tavola1!G171</f>
        <v>3</v>
      </c>
      <c r="H194" s="3">
        <f>Tavola1!H172-Tavola1!H171</f>
        <v>1</v>
      </c>
      <c r="I194" s="3"/>
      <c r="J194" s="3">
        <f>Tavola1!J172-Tavola1!J171</f>
        <v>2</v>
      </c>
      <c r="K194" s="3">
        <f>Tavola1!K172-Tavola1!K171</f>
        <v>7</v>
      </c>
      <c r="L194" s="3">
        <f>Tavola1!L172-Tavola1!L171</f>
        <v>1</v>
      </c>
      <c r="M194" s="2">
        <f t="shared" si="19"/>
        <v>8.6100861008610082E-3</v>
      </c>
    </row>
    <row r="195" spans="1:13" hidden="1" outlineLevel="1" x14ac:dyDescent="0.2">
      <c r="A195" s="16">
        <v>44061</v>
      </c>
      <c r="B195" s="3">
        <f>Tavola1!B173-Tavola1!B172</f>
        <v>2406</v>
      </c>
      <c r="C195" s="3"/>
      <c r="D195" s="3">
        <f>Tavola1!D173-Tavola1!D172</f>
        <v>13</v>
      </c>
      <c r="E195" s="3">
        <f>Tavola1!E173-Tavola1!E172</f>
        <v>4</v>
      </c>
      <c r="F195" s="3">
        <f>Tavola1!F173-Tavola1!F172</f>
        <v>0</v>
      </c>
      <c r="G195" s="3">
        <f>Tavola1!G173-Tavola1!G172</f>
        <v>0</v>
      </c>
      <c r="H195" s="3">
        <f>Tavola1!H173-Tavola1!H172</f>
        <v>0</v>
      </c>
      <c r="I195" s="3"/>
      <c r="J195" s="3">
        <f>Tavola1!J173-Tavola1!J172</f>
        <v>4</v>
      </c>
      <c r="K195" s="3">
        <f>Tavola1!K173-Tavola1!K172</f>
        <v>9</v>
      </c>
      <c r="L195" s="3">
        <f>Tavola1!L173-Tavola1!L172</f>
        <v>0</v>
      </c>
      <c r="M195" s="2">
        <f t="shared" si="19"/>
        <v>5.4031587697423106E-3</v>
      </c>
    </row>
    <row r="196" spans="1:13" hidden="1" outlineLevel="1" x14ac:dyDescent="0.2">
      <c r="A196" s="16">
        <v>44062</v>
      </c>
      <c r="B196" s="3">
        <f>Tavola1!B174-Tavola1!B173</f>
        <v>2859</v>
      </c>
      <c r="C196" s="3"/>
      <c r="D196" s="3">
        <f>Tavola1!D174-Tavola1!D173</f>
        <v>45</v>
      </c>
      <c r="E196" s="3">
        <f>Tavola1!E174-Tavola1!E173</f>
        <v>44</v>
      </c>
      <c r="F196" s="3">
        <f>Tavola1!F174-Tavola1!F173</f>
        <v>1</v>
      </c>
      <c r="G196" s="3">
        <f>Tavola1!G174-Tavola1!G173</f>
        <v>-1</v>
      </c>
      <c r="H196" s="3">
        <f>Tavola1!H174-Tavola1!H173</f>
        <v>2</v>
      </c>
      <c r="I196" s="3"/>
      <c r="J196" s="3">
        <f>Tavola1!J174-Tavola1!J173</f>
        <v>43</v>
      </c>
      <c r="K196" s="3">
        <f>Tavola1!K174-Tavola1!K173</f>
        <v>1</v>
      </c>
      <c r="L196" s="3">
        <f>Tavola1!L174-Tavola1!L173</f>
        <v>0</v>
      </c>
      <c r="M196" s="2">
        <f t="shared" si="19"/>
        <v>1.5739769150052464E-2</v>
      </c>
    </row>
    <row r="197" spans="1:13" hidden="1" outlineLevel="1" x14ac:dyDescent="0.2">
      <c r="A197" s="16">
        <v>44063</v>
      </c>
      <c r="B197" s="3">
        <f>Tavola1!B175-Tavola1!B174</f>
        <v>2982</v>
      </c>
      <c r="C197" s="3"/>
      <c r="D197" s="3">
        <f>Tavola1!D175-Tavola1!D174</f>
        <v>37</v>
      </c>
      <c r="E197" s="3">
        <f>Tavola1!E175-Tavola1!E174</f>
        <v>24</v>
      </c>
      <c r="F197" s="3">
        <f>Tavola1!F175-Tavola1!F174</f>
        <v>-12</v>
      </c>
      <c r="G197" s="3">
        <f>Tavola1!G175-Tavola1!G174</f>
        <v>-12</v>
      </c>
      <c r="H197" s="3">
        <f>Tavola1!H175-Tavola1!H174</f>
        <v>0</v>
      </c>
      <c r="I197" s="3"/>
      <c r="J197" s="3">
        <f>Tavola1!J175-Tavola1!J174</f>
        <v>36</v>
      </c>
      <c r="K197" s="3">
        <f>Tavola1!K175-Tavola1!K174</f>
        <v>13</v>
      </c>
      <c r="L197" s="3">
        <f>Tavola1!L175-Tavola1!L174</f>
        <v>0</v>
      </c>
      <c r="M197" s="2">
        <f t="shared" si="19"/>
        <v>1.2407780013413815E-2</v>
      </c>
    </row>
    <row r="198" spans="1:13" hidden="1" outlineLevel="1" x14ac:dyDescent="0.2">
      <c r="A198" s="16">
        <v>44064</v>
      </c>
      <c r="B198" s="3">
        <f>Tavola1!B176-Tavola1!B175</f>
        <v>3129</v>
      </c>
      <c r="C198" s="3"/>
      <c r="D198" s="3">
        <f>Tavola1!D176-Tavola1!D175</f>
        <v>44</v>
      </c>
      <c r="E198" s="3">
        <f>Tavola1!E176-Tavola1!E175</f>
        <v>38</v>
      </c>
      <c r="F198" s="3">
        <f>Tavola1!F176-Tavola1!F175</f>
        <v>4</v>
      </c>
      <c r="G198" s="3">
        <f>Tavola1!G176-Tavola1!G175</f>
        <v>4</v>
      </c>
      <c r="H198" s="3">
        <f>Tavola1!H176-Tavola1!H175</f>
        <v>0</v>
      </c>
      <c r="I198" s="3"/>
      <c r="J198" s="3">
        <f>Tavola1!J176-Tavola1!J175</f>
        <v>34</v>
      </c>
      <c r="K198" s="3">
        <f>Tavola1!K176-Tavola1!K175</f>
        <v>6</v>
      </c>
      <c r="L198" s="3">
        <f>Tavola1!L176-Tavola1!L175</f>
        <v>0</v>
      </c>
      <c r="M198" s="2">
        <f t="shared" si="19"/>
        <v>1.4062000639181848E-2</v>
      </c>
    </row>
    <row r="199" spans="1:13" hidden="1" outlineLevel="1" x14ac:dyDescent="0.2">
      <c r="A199" s="16">
        <v>44065</v>
      </c>
      <c r="B199" s="3">
        <f>Tavola1!B177-Tavola1!B176</f>
        <v>2220</v>
      </c>
      <c r="C199" s="3"/>
      <c r="D199" s="3">
        <f>Tavola1!D177-Tavola1!D176</f>
        <v>48</v>
      </c>
      <c r="E199" s="3">
        <f>Tavola1!E177-Tavola1!E176</f>
        <v>46</v>
      </c>
      <c r="F199" s="3">
        <f>Tavola1!F177-Tavola1!F176</f>
        <v>0</v>
      </c>
      <c r="G199" s="3">
        <f>Tavola1!G177-Tavola1!G176</f>
        <v>0</v>
      </c>
      <c r="H199" s="3">
        <f>Tavola1!H177-Tavola1!H176</f>
        <v>0</v>
      </c>
      <c r="I199" s="3"/>
      <c r="J199" s="3">
        <f>Tavola1!J177-Tavola1!J176</f>
        <v>46</v>
      </c>
      <c r="K199" s="3">
        <f>Tavola1!K177-Tavola1!K176</f>
        <v>2</v>
      </c>
      <c r="L199" s="3">
        <f>Tavola1!L177-Tavola1!L176</f>
        <v>0</v>
      </c>
      <c r="M199" s="2">
        <f t="shared" si="19"/>
        <v>2.1621621621621623E-2</v>
      </c>
    </row>
    <row r="200" spans="1:13" hidden="1" outlineLevel="1" x14ac:dyDescent="0.2">
      <c r="A200" s="16">
        <v>44066</v>
      </c>
      <c r="B200" s="3">
        <f>Tavola1!B178-Tavola1!B177</f>
        <v>2146</v>
      </c>
      <c r="C200" s="3"/>
      <c r="D200" s="3">
        <f>Tavola1!D178-Tavola1!D177</f>
        <v>35</v>
      </c>
      <c r="E200" s="3">
        <f>Tavola1!E178-Tavola1!E177</f>
        <v>29</v>
      </c>
      <c r="F200" s="3">
        <f>Tavola1!F178-Tavola1!F177</f>
        <v>7</v>
      </c>
      <c r="G200" s="3">
        <f>Tavola1!G178-Tavola1!G177</f>
        <v>5</v>
      </c>
      <c r="H200" s="3">
        <f>Tavola1!H178-Tavola1!H177</f>
        <v>2</v>
      </c>
      <c r="I200" s="3"/>
      <c r="J200" s="3">
        <f>Tavola1!J178-Tavola1!J177</f>
        <v>22</v>
      </c>
      <c r="K200" s="3">
        <f>Tavola1!K178-Tavola1!K177</f>
        <v>6</v>
      </c>
      <c r="L200" s="3">
        <f>Tavola1!L178-Tavola1!L177</f>
        <v>0</v>
      </c>
      <c r="M200" s="2">
        <f t="shared" si="19"/>
        <v>1.6309412861136997E-2</v>
      </c>
    </row>
    <row r="201" spans="1:13" collapsed="1" x14ac:dyDescent="0.2">
      <c r="A201" t="s">
        <v>65</v>
      </c>
      <c r="B201" s="3">
        <f>SUM(B194:B200)</f>
        <v>17368</v>
      </c>
      <c r="C201" s="3"/>
      <c r="D201" s="3">
        <f t="shared" ref="D201:L201" si="25">SUM(D194:D200)</f>
        <v>236</v>
      </c>
      <c r="E201" s="3">
        <f t="shared" si="25"/>
        <v>191</v>
      </c>
      <c r="F201" s="3">
        <f t="shared" si="25"/>
        <v>4</v>
      </c>
      <c r="G201" s="3">
        <f t="shared" si="25"/>
        <v>-1</v>
      </c>
      <c r="H201" s="3">
        <f t="shared" si="25"/>
        <v>5</v>
      </c>
      <c r="I201" s="3"/>
      <c r="J201" s="3">
        <f t="shared" si="25"/>
        <v>187</v>
      </c>
      <c r="K201" s="3">
        <f t="shared" si="25"/>
        <v>44</v>
      </c>
      <c r="L201" s="3">
        <f t="shared" si="25"/>
        <v>1</v>
      </c>
      <c r="M201" s="2">
        <f t="shared" si="19"/>
        <v>1.3588208198986642E-2</v>
      </c>
    </row>
    <row r="202" spans="1:13" hidden="1" outlineLevel="1" x14ac:dyDescent="0.2">
      <c r="A202" s="16">
        <v>44067</v>
      </c>
      <c r="B202" s="3">
        <f>Tavola1!B179-Tavola1!B178</f>
        <v>1468</v>
      </c>
      <c r="C202" s="3"/>
      <c r="D202" s="3">
        <f>Tavola1!D179-Tavola1!D178</f>
        <v>65</v>
      </c>
      <c r="E202" s="3">
        <f>Tavola1!E179-Tavola1!E178</f>
        <v>44</v>
      </c>
      <c r="F202" s="3">
        <f>Tavola1!F179-Tavola1!F178</f>
        <v>3</v>
      </c>
      <c r="G202" s="3">
        <f>Tavola1!G179-Tavola1!G178</f>
        <v>4</v>
      </c>
      <c r="H202" s="3">
        <f>Tavola1!H179-Tavola1!H178</f>
        <v>-1</v>
      </c>
      <c r="I202" s="3"/>
      <c r="J202" s="3">
        <f>Tavola1!J179-Tavola1!J178</f>
        <v>41</v>
      </c>
      <c r="K202" s="3">
        <f>Tavola1!K179-Tavola1!K178</f>
        <v>21</v>
      </c>
      <c r="L202" s="3">
        <f>Tavola1!L179-Tavola1!L178</f>
        <v>0</v>
      </c>
      <c r="M202" s="2">
        <f t="shared" si="19"/>
        <v>4.4277929155313353E-2</v>
      </c>
    </row>
    <row r="203" spans="1:13" hidden="1" outlineLevel="1" x14ac:dyDescent="0.2">
      <c r="A203" s="16">
        <v>44068</v>
      </c>
      <c r="B203" s="3">
        <f>Tavola1!B180-Tavola1!B179</f>
        <v>2634</v>
      </c>
      <c r="C203" s="3"/>
      <c r="D203" s="3">
        <f>Tavola1!D180-Tavola1!D179</f>
        <v>24</v>
      </c>
      <c r="E203" s="3">
        <f>Tavola1!E180-Tavola1!E179</f>
        <v>0</v>
      </c>
      <c r="F203" s="3">
        <f>Tavola1!F180-Tavola1!F179</f>
        <v>0</v>
      </c>
      <c r="G203" s="3">
        <f>Tavola1!G180-Tavola1!G179</f>
        <v>-1</v>
      </c>
      <c r="H203" s="3">
        <f>Tavola1!H180-Tavola1!H179</f>
        <v>1</v>
      </c>
      <c r="I203" s="3"/>
      <c r="J203" s="3">
        <f>Tavola1!J180-Tavola1!J179</f>
        <v>0</v>
      </c>
      <c r="K203" s="3">
        <f>Tavola1!K180-Tavola1!K179</f>
        <v>24</v>
      </c>
      <c r="L203" s="3">
        <f>Tavola1!L180-Tavola1!L179</f>
        <v>0</v>
      </c>
      <c r="M203" s="2">
        <f t="shared" si="19"/>
        <v>9.1116173120728925E-3</v>
      </c>
    </row>
    <row r="204" spans="1:13" hidden="1" outlineLevel="1" x14ac:dyDescent="0.2">
      <c r="A204" s="16">
        <v>44069</v>
      </c>
      <c r="B204" s="3">
        <f>Tavola1!B181-Tavola1!B180</f>
        <v>3353</v>
      </c>
      <c r="C204" s="3"/>
      <c r="D204" s="3">
        <f>Tavola1!D181-Tavola1!D180</f>
        <v>33</v>
      </c>
      <c r="E204" s="3">
        <f>Tavola1!E181-Tavola1!E180</f>
        <v>33</v>
      </c>
      <c r="F204" s="3">
        <f>Tavola1!F181-Tavola1!F180</f>
        <v>6</v>
      </c>
      <c r="G204" s="3">
        <f>Tavola1!G181-Tavola1!G180</f>
        <v>6</v>
      </c>
      <c r="H204" s="3">
        <f>Tavola1!H181-Tavola1!H180</f>
        <v>0</v>
      </c>
      <c r="I204" s="3"/>
      <c r="J204" s="3">
        <f>Tavola1!J181-Tavola1!J180</f>
        <v>27</v>
      </c>
      <c r="K204" s="3">
        <f>Tavola1!K181-Tavola1!K180</f>
        <v>0</v>
      </c>
      <c r="L204" s="3">
        <f>Tavola1!L181-Tavola1!L180</f>
        <v>0</v>
      </c>
      <c r="M204" s="2">
        <f t="shared" si="19"/>
        <v>9.8419325976737242E-3</v>
      </c>
    </row>
    <row r="205" spans="1:13" hidden="1" outlineLevel="1" x14ac:dyDescent="0.2">
      <c r="A205" s="16">
        <v>44070</v>
      </c>
      <c r="B205" s="3">
        <f>Tavola1!B182-Tavola1!B181</f>
        <v>4072</v>
      </c>
      <c r="C205" s="3"/>
      <c r="D205" s="3">
        <f>Tavola1!D182-Tavola1!D181</f>
        <v>50</v>
      </c>
      <c r="E205" s="3">
        <f>Tavola1!E182-Tavola1!E181</f>
        <v>39</v>
      </c>
      <c r="F205" s="3">
        <f>Tavola1!F182-Tavola1!F181</f>
        <v>3</v>
      </c>
      <c r="G205" s="3">
        <f>Tavola1!G182-Tavola1!G181</f>
        <v>3</v>
      </c>
      <c r="H205" s="3">
        <f>Tavola1!H182-Tavola1!H181</f>
        <v>0</v>
      </c>
      <c r="I205" s="3"/>
      <c r="J205" s="3">
        <f>Tavola1!J182-Tavola1!J181</f>
        <v>36</v>
      </c>
      <c r="K205" s="3">
        <f>Tavola1!K182-Tavola1!K181</f>
        <v>11</v>
      </c>
      <c r="L205" s="3">
        <f>Tavola1!L182-Tavola1!L181</f>
        <v>0</v>
      </c>
      <c r="M205" s="2">
        <f t="shared" si="19"/>
        <v>1.2278978388998035E-2</v>
      </c>
    </row>
    <row r="206" spans="1:13" hidden="1" outlineLevel="1" x14ac:dyDescent="0.2">
      <c r="A206" s="16">
        <v>44071</v>
      </c>
      <c r="B206" s="3">
        <f>Tavola1!B183-Tavola1!B182</f>
        <v>3236</v>
      </c>
      <c r="C206" s="3"/>
      <c r="D206" s="3">
        <f>Tavola1!D183-Tavola1!D182</f>
        <v>54</v>
      </c>
      <c r="E206" s="3">
        <f>Tavola1!E183-Tavola1!E182</f>
        <v>39</v>
      </c>
      <c r="F206" s="3">
        <f>Tavola1!F183-Tavola1!F182</f>
        <v>6</v>
      </c>
      <c r="G206" s="3">
        <f>Tavola1!G183-Tavola1!G182</f>
        <v>7</v>
      </c>
      <c r="H206" s="3">
        <f>Tavola1!H183-Tavola1!H182</f>
        <v>-1</v>
      </c>
      <c r="I206" s="3"/>
      <c r="J206" s="3">
        <f>Tavola1!J183-Tavola1!J182</f>
        <v>33</v>
      </c>
      <c r="K206" s="3">
        <f>Tavola1!K183-Tavola1!K182</f>
        <v>15</v>
      </c>
      <c r="L206" s="3">
        <f>Tavola1!L183-Tavola1!L182</f>
        <v>0</v>
      </c>
      <c r="M206" s="2">
        <f t="shared" si="19"/>
        <v>1.6687268232385661E-2</v>
      </c>
    </row>
    <row r="207" spans="1:13" hidden="1" outlineLevel="1" x14ac:dyDescent="0.2">
      <c r="A207" s="16">
        <v>44072</v>
      </c>
      <c r="B207" s="3">
        <f>Tavola1!B184-Tavola1!B183</f>
        <v>2872</v>
      </c>
      <c r="C207" s="3"/>
      <c r="D207" s="3">
        <f>Tavola1!D184-Tavola1!D183</f>
        <v>29</v>
      </c>
      <c r="E207" s="3">
        <f>Tavola1!E184-Tavola1!E183</f>
        <v>26</v>
      </c>
      <c r="F207" s="3">
        <f>Tavola1!F184-Tavola1!F183</f>
        <v>2</v>
      </c>
      <c r="G207" s="3">
        <f>Tavola1!G184-Tavola1!G183</f>
        <v>1</v>
      </c>
      <c r="H207" s="3">
        <f>Tavola1!H184-Tavola1!H183</f>
        <v>1</v>
      </c>
      <c r="I207" s="3"/>
      <c r="J207" s="3">
        <f>Tavola1!J184-Tavola1!J183</f>
        <v>24</v>
      </c>
      <c r="K207" s="3">
        <f>Tavola1!K184-Tavola1!K183</f>
        <v>3</v>
      </c>
      <c r="L207" s="3">
        <f>Tavola1!L184-Tavola1!L183</f>
        <v>0</v>
      </c>
      <c r="M207" s="2">
        <f t="shared" si="19"/>
        <v>1.0097493036211699E-2</v>
      </c>
    </row>
    <row r="208" spans="1:13" hidden="1" outlineLevel="1" x14ac:dyDescent="0.2">
      <c r="A208" s="16">
        <v>44073</v>
      </c>
      <c r="B208" s="3">
        <f>Tavola1!B185-Tavola1!B184</f>
        <v>2365</v>
      </c>
      <c r="C208" s="3"/>
      <c r="D208" s="3">
        <f>Tavola1!D185-Tavola1!D184</f>
        <v>34</v>
      </c>
      <c r="E208" s="3">
        <f>Tavola1!E185-Tavola1!E184</f>
        <v>30</v>
      </c>
      <c r="F208" s="3">
        <f>Tavola1!F185-Tavola1!F184</f>
        <v>-2</v>
      </c>
      <c r="G208" s="3">
        <f>Tavola1!G185-Tavola1!G184</f>
        <v>-2</v>
      </c>
      <c r="H208" s="3">
        <f>Tavola1!H185-Tavola1!H184</f>
        <v>0</v>
      </c>
      <c r="I208" s="3"/>
      <c r="J208" s="3">
        <f>Tavola1!J185-Tavola1!J184</f>
        <v>32</v>
      </c>
      <c r="K208" s="3">
        <f>Tavola1!K185-Tavola1!K184</f>
        <v>4</v>
      </c>
      <c r="L208" s="3">
        <f>Tavola1!L185-Tavola1!L184</f>
        <v>0</v>
      </c>
      <c r="M208" s="2">
        <f t="shared" si="19"/>
        <v>1.437632135306554E-2</v>
      </c>
    </row>
    <row r="209" spans="1:13" collapsed="1" x14ac:dyDescent="0.2">
      <c r="A209" t="s">
        <v>66</v>
      </c>
      <c r="B209" s="3">
        <f>SUM(B202:B208)</f>
        <v>20000</v>
      </c>
      <c r="C209" s="3"/>
      <c r="D209" s="3">
        <f t="shared" ref="D209:L209" si="26">SUM(D202:D208)</f>
        <v>289</v>
      </c>
      <c r="E209" s="3">
        <f t="shared" si="26"/>
        <v>211</v>
      </c>
      <c r="F209" s="3">
        <f t="shared" si="26"/>
        <v>18</v>
      </c>
      <c r="G209" s="3">
        <f t="shared" si="26"/>
        <v>18</v>
      </c>
      <c r="H209" s="3">
        <f t="shared" si="26"/>
        <v>0</v>
      </c>
      <c r="I209" s="3"/>
      <c r="J209" s="3">
        <f t="shared" si="26"/>
        <v>193</v>
      </c>
      <c r="K209" s="3">
        <f t="shared" si="26"/>
        <v>78</v>
      </c>
      <c r="L209" s="3">
        <f t="shared" si="26"/>
        <v>0</v>
      </c>
      <c r="M209" s="2">
        <f t="shared" si="19"/>
        <v>1.4449999999999999E-2</v>
      </c>
    </row>
    <row r="210" spans="1:13" hidden="1" outlineLevel="1" x14ac:dyDescent="0.2">
      <c r="A210" s="16">
        <v>44074</v>
      </c>
      <c r="B210" s="3">
        <f>Tavola1!B186-Tavola1!B185</f>
        <v>1315</v>
      </c>
      <c r="C210" s="3"/>
      <c r="D210" s="3">
        <f>Tavola1!D186-Tavola1!D185</f>
        <v>26</v>
      </c>
      <c r="E210" s="3">
        <f>Tavola1!E186-Tavola1!E185</f>
        <v>11</v>
      </c>
      <c r="F210" s="3">
        <f>Tavola1!F186-Tavola1!F185</f>
        <v>2</v>
      </c>
      <c r="G210" s="3">
        <f>Tavola1!G186-Tavola1!G185</f>
        <v>2</v>
      </c>
      <c r="H210" s="3">
        <f>Tavola1!H186-Tavola1!H185</f>
        <v>0</v>
      </c>
      <c r="I210" s="3"/>
      <c r="J210" s="3">
        <f>Tavola1!J186-Tavola1!J185</f>
        <v>9</v>
      </c>
      <c r="K210" s="3">
        <f>Tavola1!K186-Tavola1!K185</f>
        <v>15</v>
      </c>
      <c r="L210" s="3">
        <f>Tavola1!L186-Tavola1!L185</f>
        <v>0</v>
      </c>
      <c r="M210" s="2">
        <f t="shared" si="19"/>
        <v>1.9771863117870721E-2</v>
      </c>
    </row>
    <row r="211" spans="1:13" hidden="1" outlineLevel="1" x14ac:dyDescent="0.2">
      <c r="A211" s="16">
        <v>44075</v>
      </c>
      <c r="B211" s="3">
        <f>Tavola1!B187-Tavola1!B186</f>
        <v>4210</v>
      </c>
      <c r="C211" s="3"/>
      <c r="D211" s="3">
        <f>Tavola1!D187-Tavola1!D186</f>
        <v>33</v>
      </c>
      <c r="E211" s="3">
        <f>Tavola1!E187-Tavola1!E186</f>
        <v>27</v>
      </c>
      <c r="F211" s="3">
        <f>Tavola1!F187-Tavola1!F186</f>
        <v>1</v>
      </c>
      <c r="G211" s="3">
        <f>Tavola1!G187-Tavola1!G186</f>
        <v>1</v>
      </c>
      <c r="H211" s="3">
        <f>Tavola1!H187-Tavola1!H186</f>
        <v>0</v>
      </c>
      <c r="I211" s="3"/>
      <c r="J211" s="3">
        <f>Tavola1!J187-Tavola1!J186</f>
        <v>26</v>
      </c>
      <c r="K211" s="3">
        <f>Tavola1!K187-Tavola1!K186</f>
        <v>5</v>
      </c>
      <c r="L211" s="3">
        <f>Tavola1!L187-Tavola1!L186</f>
        <v>1</v>
      </c>
      <c r="M211" s="2">
        <f t="shared" si="19"/>
        <v>7.8384798099762464E-3</v>
      </c>
    </row>
    <row r="212" spans="1:13" hidden="1" outlineLevel="1" x14ac:dyDescent="0.2">
      <c r="A212" s="16">
        <v>44076</v>
      </c>
      <c r="B212" s="3">
        <f>Tavola1!B188-Tavola1!B187</f>
        <v>5627</v>
      </c>
      <c r="C212" s="3"/>
      <c r="D212" s="3">
        <f>Tavola1!D188-Tavola1!D187</f>
        <v>83</v>
      </c>
      <c r="E212" s="3">
        <f>Tavola1!E188-Tavola1!E187</f>
        <v>75</v>
      </c>
      <c r="F212" s="3">
        <f>Tavola1!F188-Tavola1!F187</f>
        <v>7</v>
      </c>
      <c r="G212" s="3">
        <f>Tavola1!G188-Tavola1!G187</f>
        <v>5</v>
      </c>
      <c r="H212" s="3">
        <f>Tavola1!H188-Tavola1!H187</f>
        <v>2</v>
      </c>
      <c r="I212" s="3"/>
      <c r="J212" s="3">
        <f>Tavola1!J188-Tavola1!J187</f>
        <v>68</v>
      </c>
      <c r="K212" s="3">
        <f>Tavola1!K188-Tavola1!K187</f>
        <v>8</v>
      </c>
      <c r="L212" s="3">
        <f>Tavola1!L188-Tavola1!L187</f>
        <v>0</v>
      </c>
      <c r="M212" s="2">
        <f t="shared" si="19"/>
        <v>1.4750311000533143E-2</v>
      </c>
    </row>
    <row r="213" spans="1:13" hidden="1" outlineLevel="1" x14ac:dyDescent="0.2">
      <c r="A213" s="16">
        <v>44077</v>
      </c>
      <c r="B213" s="3">
        <f>Tavola1!B189-Tavola1!B188</f>
        <v>3467</v>
      </c>
      <c r="C213" s="3"/>
      <c r="D213" s="3">
        <f>Tavola1!D189-Tavola1!D188</f>
        <v>54</v>
      </c>
      <c r="E213" s="3">
        <f>Tavola1!E189-Tavola1!E188</f>
        <v>25</v>
      </c>
      <c r="F213" s="3">
        <f>Tavola1!F189-Tavola1!F188</f>
        <v>5</v>
      </c>
      <c r="G213" s="3">
        <f>Tavola1!G189-Tavola1!G188</f>
        <v>5</v>
      </c>
      <c r="H213" s="3">
        <f>Tavola1!H189-Tavola1!H188</f>
        <v>0</v>
      </c>
      <c r="I213" s="3"/>
      <c r="J213" s="3">
        <f>Tavola1!J189-Tavola1!J188</f>
        <v>20</v>
      </c>
      <c r="K213" s="3">
        <f>Tavola1!K189-Tavola1!K188</f>
        <v>28</v>
      </c>
      <c r="L213" s="3">
        <f>Tavola1!L189-Tavola1!L188</f>
        <v>1</v>
      </c>
      <c r="M213" s="2">
        <f t="shared" si="19"/>
        <v>1.5575425439861552E-2</v>
      </c>
    </row>
    <row r="214" spans="1:13" hidden="1" outlineLevel="1" x14ac:dyDescent="0.2">
      <c r="A214" s="16">
        <v>44078</v>
      </c>
      <c r="B214" s="3">
        <f>Tavola1!B190-Tavola1!B189</f>
        <v>4241</v>
      </c>
      <c r="C214" s="3"/>
      <c r="D214" s="3">
        <f>Tavola1!D190-Tavola1!D189</f>
        <v>78</v>
      </c>
      <c r="E214" s="3">
        <f>Tavola1!E190-Tavola1!E189</f>
        <v>32</v>
      </c>
      <c r="F214" s="3">
        <f>Tavola1!F190-Tavola1!F189</f>
        <v>5</v>
      </c>
      <c r="G214" s="3">
        <f>Tavola1!G190-Tavola1!G189</f>
        <v>6</v>
      </c>
      <c r="H214" s="3">
        <f>Tavola1!H190-Tavola1!H189</f>
        <v>-1</v>
      </c>
      <c r="I214" s="3"/>
      <c r="J214" s="3">
        <f>Tavola1!J190-Tavola1!J189</f>
        <v>27</v>
      </c>
      <c r="K214" s="3">
        <f>Tavola1!K190-Tavola1!K189</f>
        <v>46</v>
      </c>
      <c r="L214" s="3">
        <f>Tavola1!L190-Tavola1!L189</f>
        <v>0</v>
      </c>
      <c r="M214" s="2">
        <f t="shared" si="19"/>
        <v>1.8391888705493988E-2</v>
      </c>
    </row>
    <row r="215" spans="1:13" hidden="1" outlineLevel="1" x14ac:dyDescent="0.2">
      <c r="A215" s="16">
        <v>44079</v>
      </c>
      <c r="B215" s="3">
        <f>Tavola1!B191-Tavola1!B190</f>
        <v>5273</v>
      </c>
      <c r="C215" s="3"/>
      <c r="D215" s="3">
        <f>Tavola1!D191-Tavola1!D190</f>
        <v>114</v>
      </c>
      <c r="E215" s="3">
        <f>Tavola1!E191-Tavola1!E190</f>
        <v>59</v>
      </c>
      <c r="F215" s="3">
        <f>Tavola1!F191-Tavola1!F190</f>
        <v>2</v>
      </c>
      <c r="G215" s="3">
        <f>Tavola1!G191-Tavola1!G190</f>
        <v>1</v>
      </c>
      <c r="H215" s="3">
        <f>Tavola1!H191-Tavola1!H190</f>
        <v>1</v>
      </c>
      <c r="I215" s="3"/>
      <c r="J215" s="3">
        <f>Tavola1!J191-Tavola1!J190</f>
        <v>57</v>
      </c>
      <c r="K215" s="3">
        <f>Tavola1!K191-Tavola1!K190</f>
        <v>54</v>
      </c>
      <c r="L215" s="3">
        <f>Tavola1!L191-Tavola1!L190</f>
        <v>1</v>
      </c>
      <c r="M215" s="2">
        <f t="shared" si="19"/>
        <v>2.1619571401479232E-2</v>
      </c>
    </row>
    <row r="216" spans="1:13" hidden="1" outlineLevel="1" x14ac:dyDescent="0.2">
      <c r="A216" s="16">
        <v>44080</v>
      </c>
      <c r="B216" s="3">
        <f>Tavola1!B192-Tavola1!B191</f>
        <v>2321</v>
      </c>
      <c r="C216" s="3"/>
      <c r="D216" s="3">
        <f>Tavola1!D192-Tavola1!D191</f>
        <v>37</v>
      </c>
      <c r="E216" s="3">
        <f>Tavola1!E192-Tavola1!E191</f>
        <v>-9</v>
      </c>
      <c r="F216" s="3">
        <f>Tavola1!F192-Tavola1!F191</f>
        <v>-1</v>
      </c>
      <c r="G216" s="3">
        <f>Tavola1!G192-Tavola1!G191</f>
        <v>-2</v>
      </c>
      <c r="H216" s="3">
        <f>Tavola1!H192-Tavola1!H191</f>
        <v>1</v>
      </c>
      <c r="I216" s="3"/>
      <c r="J216" s="3">
        <f>Tavola1!J192-Tavola1!J191</f>
        <v>-8</v>
      </c>
      <c r="K216" s="3">
        <f>Tavola1!K192-Tavola1!K191</f>
        <v>46</v>
      </c>
      <c r="L216" s="3">
        <f>Tavola1!L192-Tavola1!L191</f>
        <v>0</v>
      </c>
      <c r="M216" s="2">
        <f t="shared" si="19"/>
        <v>1.5941404566996983E-2</v>
      </c>
    </row>
    <row r="217" spans="1:13" collapsed="1" x14ac:dyDescent="0.2">
      <c r="A217" t="s">
        <v>67</v>
      </c>
      <c r="B217" s="3">
        <f>SUM(B210:B216)</f>
        <v>26454</v>
      </c>
      <c r="C217" s="3"/>
      <c r="D217" s="3">
        <f t="shared" ref="D217:L217" si="27">SUM(D210:D216)</f>
        <v>425</v>
      </c>
      <c r="E217" s="3">
        <f t="shared" si="27"/>
        <v>220</v>
      </c>
      <c r="F217" s="3">
        <f t="shared" si="27"/>
        <v>21</v>
      </c>
      <c r="G217" s="3">
        <f t="shared" si="27"/>
        <v>18</v>
      </c>
      <c r="H217" s="3">
        <f t="shared" si="27"/>
        <v>3</v>
      </c>
      <c r="I217" s="3"/>
      <c r="J217" s="3">
        <f t="shared" si="27"/>
        <v>199</v>
      </c>
      <c r="K217" s="3">
        <f t="shared" si="27"/>
        <v>202</v>
      </c>
      <c r="L217" s="3">
        <f t="shared" si="27"/>
        <v>3</v>
      </c>
      <c r="M217" s="2">
        <f t="shared" ref="M217:M280" si="28">D217/B217</f>
        <v>1.6065623346185831E-2</v>
      </c>
    </row>
    <row r="218" spans="1:13" hidden="1" outlineLevel="1" x14ac:dyDescent="0.2">
      <c r="A218" s="16">
        <v>44081</v>
      </c>
      <c r="B218" s="3">
        <f>Tavola1!B193-Tavola1!B192</f>
        <v>2333</v>
      </c>
      <c r="C218" s="3"/>
      <c r="D218" s="3">
        <f>Tavola1!D193-Tavola1!D192</f>
        <v>49</v>
      </c>
      <c r="E218" s="3">
        <f>Tavola1!E193-Tavola1!E192</f>
        <v>45</v>
      </c>
      <c r="F218" s="3">
        <f>Tavola1!F193-Tavola1!F192</f>
        <v>15</v>
      </c>
      <c r="G218" s="3">
        <f>Tavola1!G193-Tavola1!G192</f>
        <v>15</v>
      </c>
      <c r="H218" s="3">
        <f>Tavola1!H193-Tavola1!H192</f>
        <v>0</v>
      </c>
      <c r="I218" s="3"/>
      <c r="J218" s="3">
        <f>Tavola1!J193-Tavola1!J192</f>
        <v>30</v>
      </c>
      <c r="K218" s="3">
        <f>Tavola1!K193-Tavola1!K192</f>
        <v>4</v>
      </c>
      <c r="L218" s="3">
        <f>Tavola1!L193-Tavola1!L192</f>
        <v>0</v>
      </c>
      <c r="M218" s="2">
        <f t="shared" si="28"/>
        <v>2.1003000428632661E-2</v>
      </c>
    </row>
    <row r="219" spans="1:13" hidden="1" outlineLevel="1" x14ac:dyDescent="0.2">
      <c r="A219" s="16">
        <v>44082</v>
      </c>
      <c r="B219" s="3">
        <f>Tavola1!B194-Tavola1!B193</f>
        <v>5214</v>
      </c>
      <c r="C219" s="3"/>
      <c r="D219" s="3">
        <f>Tavola1!D194-Tavola1!D193</f>
        <v>84</v>
      </c>
      <c r="E219" s="3">
        <f>Tavola1!E194-Tavola1!E193</f>
        <v>75</v>
      </c>
      <c r="F219" s="3">
        <f>Tavola1!F194-Tavola1!F193</f>
        <v>3</v>
      </c>
      <c r="G219" s="3">
        <f>Tavola1!G194-Tavola1!G193</f>
        <v>3</v>
      </c>
      <c r="H219" s="3">
        <f>Tavola1!H194-Tavola1!H193</f>
        <v>0</v>
      </c>
      <c r="I219" s="3"/>
      <c r="J219" s="3">
        <f>Tavola1!J194-Tavola1!J193</f>
        <v>72</v>
      </c>
      <c r="K219" s="3">
        <f>Tavola1!K194-Tavola1!K193</f>
        <v>9</v>
      </c>
      <c r="L219" s="3">
        <f>Tavola1!L194-Tavola1!L193</f>
        <v>0</v>
      </c>
      <c r="M219" s="2">
        <f t="shared" si="28"/>
        <v>1.611047180667434E-2</v>
      </c>
    </row>
    <row r="220" spans="1:13" hidden="1" outlineLevel="1" x14ac:dyDescent="0.2">
      <c r="A220" s="16">
        <v>44083</v>
      </c>
      <c r="B220" s="3">
        <f>Tavola1!B195-Tavola1!B194</f>
        <v>4783</v>
      </c>
      <c r="C220" s="3"/>
      <c r="D220" s="3">
        <f>Tavola1!D195-Tavola1!D194</f>
        <v>77</v>
      </c>
      <c r="E220" s="3">
        <f>Tavola1!E195-Tavola1!E194</f>
        <v>73</v>
      </c>
      <c r="F220" s="3">
        <f>Tavola1!F195-Tavola1!F194</f>
        <v>3</v>
      </c>
      <c r="G220" s="3">
        <f>Tavola1!G195-Tavola1!G194</f>
        <v>1</v>
      </c>
      <c r="H220" s="3">
        <f>Tavola1!H195-Tavola1!H194</f>
        <v>2</v>
      </c>
      <c r="I220" s="3"/>
      <c r="J220" s="3">
        <f>Tavola1!J195-Tavola1!J194</f>
        <v>70</v>
      </c>
      <c r="K220" s="3">
        <f>Tavola1!K195-Tavola1!K194</f>
        <v>4</v>
      </c>
      <c r="L220" s="3">
        <f>Tavola1!L195-Tavola1!L194</f>
        <v>0</v>
      </c>
      <c r="M220" s="2">
        <f t="shared" si="28"/>
        <v>1.6098682835040769E-2</v>
      </c>
    </row>
    <row r="221" spans="1:13" hidden="1" outlineLevel="1" x14ac:dyDescent="0.2">
      <c r="A221" s="16">
        <v>44084</v>
      </c>
      <c r="B221" s="3">
        <f>Tavola1!B196-Tavola1!B195</f>
        <v>4607</v>
      </c>
      <c r="C221" s="3"/>
      <c r="D221" s="3">
        <f>Tavola1!D196-Tavola1!D195</f>
        <v>106</v>
      </c>
      <c r="E221" s="3">
        <f>Tavola1!E196-Tavola1!E195</f>
        <v>76</v>
      </c>
      <c r="F221" s="3">
        <f>Tavola1!F196-Tavola1!F195</f>
        <v>6</v>
      </c>
      <c r="G221" s="3">
        <f>Tavola1!G196-Tavola1!G195</f>
        <v>3</v>
      </c>
      <c r="H221" s="3">
        <f>Tavola1!H196-Tavola1!H195</f>
        <v>3</v>
      </c>
      <c r="I221" s="3"/>
      <c r="J221" s="3">
        <f>Tavola1!J196-Tavola1!J195</f>
        <v>70</v>
      </c>
      <c r="K221" s="3">
        <f>Tavola1!K196-Tavola1!K195</f>
        <v>30</v>
      </c>
      <c r="L221" s="3">
        <f>Tavola1!L196-Tavola1!L195</f>
        <v>0</v>
      </c>
      <c r="M221" s="2">
        <f t="shared" si="28"/>
        <v>2.3008465378771433E-2</v>
      </c>
    </row>
    <row r="222" spans="1:13" hidden="1" outlineLevel="1" x14ac:dyDescent="0.2">
      <c r="A222" s="16">
        <v>44085</v>
      </c>
      <c r="B222" s="3">
        <f>Tavola1!B197-Tavola1!B196</f>
        <v>4212</v>
      </c>
      <c r="C222" s="3"/>
      <c r="D222" s="3">
        <f>Tavola1!D197-Tavola1!D196</f>
        <v>104</v>
      </c>
      <c r="E222" s="3">
        <f>Tavola1!E197-Tavola1!E196</f>
        <v>103</v>
      </c>
      <c r="F222" s="3">
        <f>Tavola1!F197-Tavola1!F196</f>
        <v>3</v>
      </c>
      <c r="G222" s="3">
        <f>Tavola1!G197-Tavola1!G196</f>
        <v>4</v>
      </c>
      <c r="H222" s="3">
        <f>Tavola1!H197-Tavola1!H196</f>
        <v>-1</v>
      </c>
      <c r="I222" s="3"/>
      <c r="J222" s="3">
        <f>Tavola1!J197-Tavola1!J196</f>
        <v>100</v>
      </c>
      <c r="K222" s="3">
        <f>Tavola1!K197-Tavola1!K196</f>
        <v>1</v>
      </c>
      <c r="L222" s="3">
        <f>Tavola1!L197-Tavola1!L196</f>
        <v>0</v>
      </c>
      <c r="M222" s="2">
        <f t="shared" si="28"/>
        <v>2.4691358024691357E-2</v>
      </c>
    </row>
    <row r="223" spans="1:13" hidden="1" outlineLevel="1" x14ac:dyDescent="0.2">
      <c r="A223" s="16">
        <v>44086</v>
      </c>
      <c r="B223" s="3">
        <f>Tavola1!B198-Tavola1!B197</f>
        <v>4002</v>
      </c>
      <c r="C223" s="3"/>
      <c r="D223" s="3">
        <f>Tavola1!D198-Tavola1!D197</f>
        <v>44</v>
      </c>
      <c r="E223" s="3">
        <f>Tavola1!E198-Tavola1!E197</f>
        <v>41</v>
      </c>
      <c r="F223" s="3">
        <f>Tavola1!F198-Tavola1!F197</f>
        <v>5</v>
      </c>
      <c r="G223" s="3">
        <f>Tavola1!G198-Tavola1!G197</f>
        <v>4</v>
      </c>
      <c r="H223" s="3">
        <f>Tavola1!H198-Tavola1!H197</f>
        <v>1</v>
      </c>
      <c r="I223" s="3"/>
      <c r="J223" s="3">
        <f>Tavola1!J198-Tavola1!J197</f>
        <v>36</v>
      </c>
      <c r="K223" s="3">
        <f>Tavola1!K198-Tavola1!K197</f>
        <v>3</v>
      </c>
      <c r="L223" s="3">
        <f>Tavola1!L198-Tavola1!L197</f>
        <v>0</v>
      </c>
      <c r="M223" s="2">
        <f t="shared" si="28"/>
        <v>1.0994502748625687E-2</v>
      </c>
    </row>
    <row r="224" spans="1:13" hidden="1" outlineLevel="1" x14ac:dyDescent="0.2">
      <c r="A224" s="16">
        <v>44087</v>
      </c>
      <c r="B224" s="3">
        <f>Tavola1!B199-Tavola1!B198</f>
        <v>2726</v>
      </c>
      <c r="C224" s="3"/>
      <c r="D224" s="3">
        <f>Tavola1!D199-Tavola1!D198</f>
        <v>61</v>
      </c>
      <c r="E224" s="3">
        <f>Tavola1!E199-Tavola1!E198</f>
        <v>46</v>
      </c>
      <c r="F224" s="3">
        <f>Tavola1!F199-Tavola1!F198</f>
        <v>3</v>
      </c>
      <c r="G224" s="3">
        <f>Tavola1!G199-Tavola1!G198</f>
        <v>4</v>
      </c>
      <c r="H224" s="3">
        <f>Tavola1!H199-Tavola1!H198</f>
        <v>-1</v>
      </c>
      <c r="I224" s="3"/>
      <c r="J224" s="3">
        <f>Tavola1!J199-Tavola1!J198</f>
        <v>43</v>
      </c>
      <c r="K224" s="3">
        <f>Tavola1!K199-Tavola1!K198</f>
        <v>14</v>
      </c>
      <c r="L224" s="3">
        <f>Tavola1!L199-Tavola1!L198</f>
        <v>1</v>
      </c>
      <c r="M224" s="2">
        <f t="shared" si="28"/>
        <v>2.2377109317681585E-2</v>
      </c>
    </row>
    <row r="225" spans="1:13" collapsed="1" x14ac:dyDescent="0.2">
      <c r="A225" t="s">
        <v>68</v>
      </c>
      <c r="B225" s="3">
        <f>SUM(B218:B224)</f>
        <v>27877</v>
      </c>
      <c r="C225" s="3"/>
      <c r="D225" s="3">
        <f t="shared" ref="D225:L225" si="29">SUM(D218:D224)</f>
        <v>525</v>
      </c>
      <c r="E225" s="3">
        <f t="shared" si="29"/>
        <v>459</v>
      </c>
      <c r="F225" s="3">
        <f t="shared" si="29"/>
        <v>38</v>
      </c>
      <c r="G225" s="3">
        <f t="shared" si="29"/>
        <v>34</v>
      </c>
      <c r="H225" s="3">
        <f t="shared" si="29"/>
        <v>4</v>
      </c>
      <c r="I225" s="3"/>
      <c r="J225" s="3">
        <f t="shared" si="29"/>
        <v>421</v>
      </c>
      <c r="K225" s="3">
        <f t="shared" si="29"/>
        <v>65</v>
      </c>
      <c r="L225" s="3">
        <f t="shared" si="29"/>
        <v>1</v>
      </c>
      <c r="M225" s="2">
        <f t="shared" si="28"/>
        <v>1.883272949026079E-2</v>
      </c>
    </row>
    <row r="226" spans="1:13" hidden="1" outlineLevel="1" x14ac:dyDescent="0.2">
      <c r="A226" s="16">
        <v>44088</v>
      </c>
      <c r="B226" s="3">
        <f>Tavola1!B200-Tavola1!B199</f>
        <v>2158</v>
      </c>
      <c r="C226" s="3"/>
      <c r="D226" s="3">
        <f>Tavola1!D200-Tavola1!D199</f>
        <v>65</v>
      </c>
      <c r="E226" s="3">
        <f>Tavola1!E200-Tavola1!E199</f>
        <v>49</v>
      </c>
      <c r="F226" s="3">
        <f>Tavola1!F200-Tavola1!F199</f>
        <v>15</v>
      </c>
      <c r="G226" s="3">
        <f>Tavola1!G200-Tavola1!G199</f>
        <v>16</v>
      </c>
      <c r="H226" s="3">
        <f>Tavola1!H200-Tavola1!H199</f>
        <v>-1</v>
      </c>
      <c r="I226" s="3"/>
      <c r="J226" s="3">
        <f>Tavola1!J200-Tavola1!J199</f>
        <v>34</v>
      </c>
      <c r="K226" s="3">
        <f>Tavola1!K200-Tavola1!K199</f>
        <v>14</v>
      </c>
      <c r="L226" s="3">
        <f>Tavola1!L200-Tavola1!L199</f>
        <v>2</v>
      </c>
      <c r="M226" s="2">
        <f t="shared" si="28"/>
        <v>3.0120481927710843E-2</v>
      </c>
    </row>
    <row r="227" spans="1:13" hidden="1" outlineLevel="1" x14ac:dyDescent="0.2">
      <c r="A227" s="16">
        <v>44089</v>
      </c>
      <c r="B227" s="3">
        <f>Tavola1!B201-Tavola1!B200</f>
        <v>4327</v>
      </c>
      <c r="C227" s="3"/>
      <c r="D227" s="3">
        <f>Tavola1!D201-Tavola1!D200</f>
        <v>77</v>
      </c>
      <c r="E227" s="3">
        <f>Tavola1!E201-Tavola1!E200</f>
        <v>77</v>
      </c>
      <c r="F227" s="3">
        <f>Tavola1!F201-Tavola1!F200</f>
        <v>6</v>
      </c>
      <c r="G227" s="3">
        <f>Tavola1!G201-Tavola1!G200</f>
        <v>5</v>
      </c>
      <c r="H227" s="3">
        <f>Tavola1!H201-Tavola1!H200</f>
        <v>1</v>
      </c>
      <c r="I227" s="3"/>
      <c r="J227" s="3">
        <f>Tavola1!J201-Tavola1!J200</f>
        <v>71</v>
      </c>
      <c r="K227" s="3">
        <f>Tavola1!K201-Tavola1!K200</f>
        <v>0</v>
      </c>
      <c r="L227" s="3">
        <f>Tavola1!L201-Tavola1!L200</f>
        <v>0</v>
      </c>
      <c r="M227" s="2">
        <f t="shared" si="28"/>
        <v>1.7795239195747631E-2</v>
      </c>
    </row>
    <row r="228" spans="1:13" hidden="1" outlineLevel="1" x14ac:dyDescent="0.2">
      <c r="A228" s="16">
        <v>44090</v>
      </c>
      <c r="B228" s="3">
        <f>Tavola1!B202-Tavola1!B201</f>
        <v>5809</v>
      </c>
      <c r="C228" s="3"/>
      <c r="D228" s="3">
        <f>Tavola1!D202-Tavola1!D201</f>
        <v>90</v>
      </c>
      <c r="E228" s="3">
        <f>Tavola1!E202-Tavola1!E201</f>
        <v>69</v>
      </c>
      <c r="F228" s="3">
        <f>Tavola1!F202-Tavola1!F201</f>
        <v>13</v>
      </c>
      <c r="G228" s="3">
        <f>Tavola1!G202-Tavola1!G201</f>
        <v>14</v>
      </c>
      <c r="H228" s="3">
        <f>Tavola1!H202-Tavola1!H201</f>
        <v>-1</v>
      </c>
      <c r="I228" s="3"/>
      <c r="J228" s="3">
        <f>Tavola1!J202-Tavola1!J201</f>
        <v>56</v>
      </c>
      <c r="K228" s="3">
        <f>Tavola1!K202-Tavola1!K201</f>
        <v>18</v>
      </c>
      <c r="L228" s="3">
        <f>Tavola1!L202-Tavola1!L201</f>
        <v>3</v>
      </c>
      <c r="M228" s="2">
        <f t="shared" si="28"/>
        <v>1.5493200206576003E-2</v>
      </c>
    </row>
    <row r="229" spans="1:13" hidden="1" outlineLevel="1" x14ac:dyDescent="0.2">
      <c r="A229" s="16">
        <v>44091</v>
      </c>
      <c r="B229" s="3">
        <f>Tavola1!B203-Tavola1!B202</f>
        <v>5498</v>
      </c>
      <c r="C229" s="3"/>
      <c r="D229" s="3">
        <f>Tavola1!D203-Tavola1!D202</f>
        <v>96</v>
      </c>
      <c r="E229" s="3">
        <f>Tavola1!E203-Tavola1!E202</f>
        <v>55</v>
      </c>
      <c r="F229" s="3">
        <f>Tavola1!F203-Tavola1!F202</f>
        <v>16</v>
      </c>
      <c r="G229" s="3">
        <f>Tavola1!G203-Tavola1!G202</f>
        <v>18</v>
      </c>
      <c r="H229" s="3">
        <f>Tavola1!H203-Tavola1!H202</f>
        <v>-2</v>
      </c>
      <c r="I229" s="3"/>
      <c r="J229" s="3">
        <f>Tavola1!J203-Tavola1!J202</f>
        <v>39</v>
      </c>
      <c r="K229" s="3">
        <f>Tavola1!K203-Tavola1!K202</f>
        <v>41</v>
      </c>
      <c r="L229" s="3">
        <f>Tavola1!L203-Tavola1!L202</f>
        <v>0</v>
      </c>
      <c r="M229" s="2">
        <f t="shared" si="28"/>
        <v>1.746089487086213E-2</v>
      </c>
    </row>
    <row r="230" spans="1:13" hidden="1" outlineLevel="1" x14ac:dyDescent="0.2">
      <c r="A230" s="16">
        <v>44092</v>
      </c>
      <c r="B230" s="3">
        <f>Tavola1!B204-Tavola1!B203</f>
        <v>6329</v>
      </c>
      <c r="C230" s="3"/>
      <c r="D230" s="3">
        <f>Tavola1!D204-Tavola1!D203</f>
        <v>179</v>
      </c>
      <c r="E230" s="3">
        <f>Tavola1!E204-Tavola1!E203</f>
        <v>114</v>
      </c>
      <c r="F230" s="3">
        <f>Tavola1!F204-Tavola1!F203</f>
        <v>7</v>
      </c>
      <c r="G230" s="3">
        <f>Tavola1!G204-Tavola1!G203</f>
        <v>6</v>
      </c>
      <c r="H230" s="3">
        <f>Tavola1!H204-Tavola1!H203</f>
        <v>1</v>
      </c>
      <c r="I230" s="3"/>
      <c r="J230" s="3">
        <f>Tavola1!J204-Tavola1!J203</f>
        <v>107</v>
      </c>
      <c r="K230" s="3">
        <f>Tavola1!K204-Tavola1!K203</f>
        <v>64</v>
      </c>
      <c r="L230" s="3">
        <f>Tavola1!L204-Tavola1!L203</f>
        <v>1</v>
      </c>
      <c r="M230" s="2">
        <f t="shared" si="28"/>
        <v>2.8282509085163533E-2</v>
      </c>
    </row>
    <row r="231" spans="1:13" hidden="1" outlineLevel="1" x14ac:dyDescent="0.2">
      <c r="A231" s="16">
        <v>44093</v>
      </c>
      <c r="B231" s="3">
        <f>Tavola1!B205-Tavola1!B204</f>
        <v>4344</v>
      </c>
      <c r="C231" s="3"/>
      <c r="D231" s="3">
        <f>Tavola1!D205-Tavola1!D204</f>
        <v>98</v>
      </c>
      <c r="E231" s="3">
        <f>Tavola1!E205-Tavola1!E204</f>
        <v>75</v>
      </c>
      <c r="F231" s="3">
        <f>Tavola1!F205-Tavola1!F204</f>
        <v>10</v>
      </c>
      <c r="G231" s="3">
        <f>Tavola1!G205-Tavola1!G204</f>
        <v>12</v>
      </c>
      <c r="H231" s="3">
        <f>Tavola1!H205-Tavola1!H204</f>
        <v>-2</v>
      </c>
      <c r="I231" s="3"/>
      <c r="J231" s="3">
        <f>Tavola1!J205-Tavola1!J204</f>
        <v>65</v>
      </c>
      <c r="K231" s="3">
        <f>Tavola1!K205-Tavola1!K204</f>
        <v>23</v>
      </c>
      <c r="L231" s="3">
        <f>Tavola1!L205-Tavola1!L204</f>
        <v>0</v>
      </c>
      <c r="M231" s="2">
        <f t="shared" si="28"/>
        <v>2.2559852670349909E-2</v>
      </c>
    </row>
    <row r="232" spans="1:13" hidden="1" outlineLevel="1" x14ac:dyDescent="0.2">
      <c r="A232" s="16">
        <v>44094</v>
      </c>
      <c r="B232" s="3">
        <f>Tavola1!B206-Tavola1!B205</f>
        <v>3120</v>
      </c>
      <c r="C232" s="3"/>
      <c r="D232" s="3">
        <f>Tavola1!D206-Tavola1!D205</f>
        <v>116</v>
      </c>
      <c r="E232" s="3">
        <f>Tavola1!E206-Tavola1!E205</f>
        <v>84</v>
      </c>
      <c r="F232" s="3">
        <f>Tavola1!F206-Tavola1!F205</f>
        <v>3</v>
      </c>
      <c r="G232" s="3">
        <f>Tavola1!G206-Tavola1!G205</f>
        <v>3</v>
      </c>
      <c r="H232" s="3">
        <f>Tavola1!H206-Tavola1!H205</f>
        <v>0</v>
      </c>
      <c r="I232" s="3"/>
      <c r="J232" s="3">
        <f>Tavola1!J206-Tavola1!J205</f>
        <v>81</v>
      </c>
      <c r="K232" s="3">
        <f>Tavola1!K206-Tavola1!K205</f>
        <v>32</v>
      </c>
      <c r="L232" s="3">
        <f>Tavola1!L206-Tavola1!L205</f>
        <v>0</v>
      </c>
      <c r="M232" s="2">
        <f t="shared" si="28"/>
        <v>3.7179487179487179E-2</v>
      </c>
    </row>
    <row r="233" spans="1:13" collapsed="1" x14ac:dyDescent="0.2">
      <c r="A233" t="s">
        <v>69</v>
      </c>
      <c r="B233" s="3">
        <f>SUM(B226:B232)</f>
        <v>31585</v>
      </c>
      <c r="C233" s="3"/>
      <c r="D233" s="3">
        <f t="shared" ref="D233:L233" si="30">SUM(D226:D232)</f>
        <v>721</v>
      </c>
      <c r="E233" s="3">
        <f t="shared" si="30"/>
        <v>523</v>
      </c>
      <c r="F233" s="3">
        <f t="shared" si="30"/>
        <v>70</v>
      </c>
      <c r="G233" s="3">
        <f t="shared" si="30"/>
        <v>74</v>
      </c>
      <c r="H233" s="3">
        <f t="shared" si="30"/>
        <v>-4</v>
      </c>
      <c r="I233" s="3"/>
      <c r="J233" s="3">
        <f t="shared" si="30"/>
        <v>453</v>
      </c>
      <c r="K233" s="3">
        <f t="shared" si="30"/>
        <v>192</v>
      </c>
      <c r="L233" s="3">
        <f t="shared" si="30"/>
        <v>6</v>
      </c>
      <c r="M233" s="2">
        <f t="shared" si="28"/>
        <v>2.2827291435808136E-2</v>
      </c>
    </row>
    <row r="234" spans="1:13" hidden="1" outlineLevel="1" x14ac:dyDescent="0.2">
      <c r="A234" s="16">
        <v>44095</v>
      </c>
      <c r="B234" s="3">
        <f>Tavola1!B207-Tavola1!B206</f>
        <v>3102</v>
      </c>
      <c r="C234" s="3"/>
      <c r="D234" s="3">
        <f>Tavola1!D207-Tavola1!D206</f>
        <v>75</v>
      </c>
      <c r="E234" s="3">
        <f>Tavola1!E207-Tavola1!E206</f>
        <v>32</v>
      </c>
      <c r="F234" s="3">
        <f>Tavola1!F207-Tavola1!F206</f>
        <v>10</v>
      </c>
      <c r="G234" s="3">
        <f>Tavola1!G207-Tavola1!G206</f>
        <v>9</v>
      </c>
      <c r="H234" s="3">
        <f>Tavola1!H207-Tavola1!H206</f>
        <v>1</v>
      </c>
      <c r="I234" s="3"/>
      <c r="J234" s="3">
        <f>Tavola1!J207-Tavola1!J206</f>
        <v>22</v>
      </c>
      <c r="K234" s="3">
        <f>Tavola1!K207-Tavola1!K206</f>
        <v>40</v>
      </c>
      <c r="L234" s="3">
        <f>Tavola1!L207-Tavola1!L206</f>
        <v>3</v>
      </c>
      <c r="M234" s="2">
        <f t="shared" si="28"/>
        <v>2.4177949709864602E-2</v>
      </c>
    </row>
    <row r="235" spans="1:13" hidden="1" outlineLevel="1" x14ac:dyDescent="0.2">
      <c r="A235" s="16">
        <v>44096</v>
      </c>
      <c r="B235" s="3">
        <f>Tavola1!B208-Tavola1!B207</f>
        <v>7008</v>
      </c>
      <c r="C235" s="3"/>
      <c r="D235" s="3">
        <f>Tavola1!D208-Tavola1!D207</f>
        <v>108</v>
      </c>
      <c r="E235" s="3">
        <f>Tavola1!E208-Tavola1!E207</f>
        <v>42</v>
      </c>
      <c r="F235" s="3">
        <f>Tavola1!F208-Tavola1!F207</f>
        <v>22</v>
      </c>
      <c r="G235" s="3">
        <f>Tavola1!G208-Tavola1!G207</f>
        <v>21</v>
      </c>
      <c r="H235" s="3">
        <f>Tavola1!H208-Tavola1!H207</f>
        <v>1</v>
      </c>
      <c r="I235" s="3"/>
      <c r="J235" s="3">
        <f>Tavola1!J208-Tavola1!J207</f>
        <v>20</v>
      </c>
      <c r="K235" s="3">
        <f>Tavola1!K208-Tavola1!K207</f>
        <v>65</v>
      </c>
      <c r="L235" s="3">
        <f>Tavola1!L208-Tavola1!L207</f>
        <v>1</v>
      </c>
      <c r="M235" s="2">
        <f t="shared" si="28"/>
        <v>1.5410958904109588E-2</v>
      </c>
    </row>
    <row r="236" spans="1:13" hidden="1" outlineLevel="1" x14ac:dyDescent="0.2">
      <c r="A236" s="16">
        <v>44097</v>
      </c>
      <c r="B236" s="3">
        <f>Tavola1!B209-Tavola1!B208</f>
        <v>6039</v>
      </c>
      <c r="C236" s="3"/>
      <c r="D236" s="3">
        <f>Tavola1!D209-Tavola1!D208</f>
        <v>89</v>
      </c>
      <c r="E236" s="3">
        <f>Tavola1!E209-Tavola1!E208</f>
        <v>22</v>
      </c>
      <c r="F236" s="3">
        <f>Tavola1!F209-Tavola1!F208</f>
        <v>7</v>
      </c>
      <c r="G236" s="3">
        <f>Tavola1!G209-Tavola1!G208</f>
        <v>6</v>
      </c>
      <c r="H236" s="3">
        <f>Tavola1!H209-Tavola1!H208</f>
        <v>1</v>
      </c>
      <c r="I236" s="3"/>
      <c r="J236" s="3">
        <f>Tavola1!J209-Tavola1!J208</f>
        <v>15</v>
      </c>
      <c r="K236" s="3">
        <f>Tavola1!K209-Tavola1!K208</f>
        <v>64</v>
      </c>
      <c r="L236" s="3">
        <f>Tavola1!L209-Tavola1!L208</f>
        <v>3</v>
      </c>
      <c r="M236" s="2">
        <f t="shared" si="28"/>
        <v>1.4737539327703263E-2</v>
      </c>
    </row>
    <row r="237" spans="1:13" hidden="1" outlineLevel="1" x14ac:dyDescent="0.2">
      <c r="A237" s="16">
        <v>44098</v>
      </c>
      <c r="B237" s="3">
        <f>Tavola1!B210-Tavola1!B209</f>
        <v>5169</v>
      </c>
      <c r="C237" s="3"/>
      <c r="D237" s="3">
        <f>Tavola1!D210-Tavola1!D209</f>
        <v>125</v>
      </c>
      <c r="E237" s="3">
        <f>Tavola1!E210-Tavola1!E209</f>
        <v>49</v>
      </c>
      <c r="F237" s="3">
        <f>Tavola1!F210-Tavola1!F209</f>
        <v>7</v>
      </c>
      <c r="G237" s="3">
        <f>Tavola1!G210-Tavola1!G209</f>
        <v>7</v>
      </c>
      <c r="H237" s="3">
        <f>Tavola1!H210-Tavola1!H209</f>
        <v>0</v>
      </c>
      <c r="I237" s="3"/>
      <c r="J237" s="3">
        <f>Tavola1!J210-Tavola1!J209</f>
        <v>42</v>
      </c>
      <c r="K237" s="3">
        <f>Tavola1!K210-Tavola1!K209</f>
        <v>75</v>
      </c>
      <c r="L237" s="3">
        <f>Tavola1!L210-Tavola1!L209</f>
        <v>1</v>
      </c>
      <c r="M237" s="2">
        <f t="shared" si="28"/>
        <v>2.4182627200619075E-2</v>
      </c>
    </row>
    <row r="238" spans="1:13" hidden="1" outlineLevel="1" x14ac:dyDescent="0.2">
      <c r="A238" s="16">
        <v>44099</v>
      </c>
      <c r="B238" s="3">
        <f>Tavola1!B211-Tavola1!B210</f>
        <v>5330</v>
      </c>
      <c r="C238" s="3"/>
      <c r="D238" s="3">
        <f>Tavola1!D211-Tavola1!D210</f>
        <v>107</v>
      </c>
      <c r="E238" s="3">
        <f>Tavola1!E211-Tavola1!E210</f>
        <v>69</v>
      </c>
      <c r="F238" s="3">
        <f>Tavola1!F211-Tavola1!F210</f>
        <v>-5</v>
      </c>
      <c r="G238" s="3">
        <f>Tavola1!G211-Tavola1!G210</f>
        <v>-2</v>
      </c>
      <c r="H238" s="3">
        <f>Tavola1!H211-Tavola1!H210</f>
        <v>-3</v>
      </c>
      <c r="I238" s="3"/>
      <c r="J238" s="3">
        <f>Tavola1!J211-Tavola1!J210</f>
        <v>74</v>
      </c>
      <c r="K238" s="3">
        <f>Tavola1!K211-Tavola1!K210</f>
        <v>36</v>
      </c>
      <c r="L238" s="3">
        <f>Tavola1!L211-Tavola1!L210</f>
        <v>2</v>
      </c>
      <c r="M238" s="2">
        <f t="shared" si="28"/>
        <v>2.0075046904315198E-2</v>
      </c>
    </row>
    <row r="239" spans="1:13" hidden="1" outlineLevel="1" x14ac:dyDescent="0.2">
      <c r="A239" s="16">
        <v>44100</v>
      </c>
      <c r="B239" s="3">
        <f>Tavola1!B212-Tavola1!B211</f>
        <v>5558</v>
      </c>
      <c r="C239" s="3"/>
      <c r="D239" s="3">
        <f>Tavola1!D212-Tavola1!D211</f>
        <v>110</v>
      </c>
      <c r="E239" s="3">
        <f>Tavola1!E212-Tavola1!E211</f>
        <v>53</v>
      </c>
      <c r="F239" s="3">
        <f>Tavola1!F212-Tavola1!F211</f>
        <v>20</v>
      </c>
      <c r="G239" s="3">
        <f>Tavola1!G212-Tavola1!G211</f>
        <v>20</v>
      </c>
      <c r="H239" s="3">
        <f>Tavola1!H212-Tavola1!H211</f>
        <v>0</v>
      </c>
      <c r="I239" s="3"/>
      <c r="J239" s="3">
        <f>Tavola1!J212-Tavola1!J211</f>
        <v>33</v>
      </c>
      <c r="K239" s="3">
        <f>Tavola1!K212-Tavola1!K211</f>
        <v>57</v>
      </c>
      <c r="L239" s="3">
        <f>Tavola1!L212-Tavola1!L211</f>
        <v>0</v>
      </c>
      <c r="M239" s="2">
        <f t="shared" si="28"/>
        <v>1.9791291831594098E-2</v>
      </c>
    </row>
    <row r="240" spans="1:13" hidden="1" outlineLevel="1" x14ac:dyDescent="0.2">
      <c r="A240" s="16">
        <v>44101</v>
      </c>
      <c r="B240" s="3">
        <f>Tavola1!B213-Tavola1!B212</f>
        <v>4202</v>
      </c>
      <c r="C240" s="3"/>
      <c r="D240" s="3">
        <f>Tavola1!D213-Tavola1!D212</f>
        <v>107</v>
      </c>
      <c r="E240" s="3">
        <f>Tavola1!E213-Tavola1!E212</f>
        <v>76</v>
      </c>
      <c r="F240" s="3">
        <f>Tavola1!F213-Tavola1!F212</f>
        <v>14</v>
      </c>
      <c r="G240" s="3">
        <f>Tavola1!G213-Tavola1!G212</f>
        <v>13</v>
      </c>
      <c r="H240" s="3">
        <f>Tavola1!H213-Tavola1!H212</f>
        <v>1</v>
      </c>
      <c r="I240" s="3"/>
      <c r="J240" s="3">
        <f>Tavola1!J213-Tavola1!J212</f>
        <v>62</v>
      </c>
      <c r="K240" s="3">
        <f>Tavola1!K213-Tavola1!K212</f>
        <v>29</v>
      </c>
      <c r="L240" s="3">
        <f>Tavola1!L213-Tavola1!L212</f>
        <v>2</v>
      </c>
      <c r="M240" s="2">
        <f t="shared" si="28"/>
        <v>2.5464064731080437E-2</v>
      </c>
    </row>
    <row r="241" spans="1:13" collapsed="1" x14ac:dyDescent="0.2">
      <c r="A241" t="s">
        <v>70</v>
      </c>
      <c r="B241" s="3">
        <f>SUM(B234:B240)</f>
        <v>36408</v>
      </c>
      <c r="C241" s="3"/>
      <c r="D241" s="3">
        <f t="shared" ref="D241:L241" si="31">SUM(D234:D240)</f>
        <v>721</v>
      </c>
      <c r="E241" s="3">
        <f t="shared" si="31"/>
        <v>343</v>
      </c>
      <c r="F241" s="3">
        <f t="shared" si="31"/>
        <v>75</v>
      </c>
      <c r="G241" s="3">
        <f t="shared" si="31"/>
        <v>74</v>
      </c>
      <c r="H241" s="3">
        <f t="shared" si="31"/>
        <v>1</v>
      </c>
      <c r="I241" s="3"/>
      <c r="J241" s="3">
        <f t="shared" si="31"/>
        <v>268</v>
      </c>
      <c r="K241" s="3">
        <f t="shared" si="31"/>
        <v>366</v>
      </c>
      <c r="L241" s="3">
        <f t="shared" si="31"/>
        <v>12</v>
      </c>
      <c r="M241" s="2">
        <f t="shared" si="28"/>
        <v>1.9803339925291145E-2</v>
      </c>
    </row>
    <row r="242" spans="1:13" hidden="1" outlineLevel="1" x14ac:dyDescent="0.2">
      <c r="A242" s="16">
        <v>44102</v>
      </c>
      <c r="B242" s="3">
        <f>Tavola1!B214-Tavola1!B213</f>
        <v>2414</v>
      </c>
      <c r="C242" s="3"/>
      <c r="D242" s="3">
        <f>Tavola1!D214-Tavola1!D213</f>
        <v>102</v>
      </c>
      <c r="E242" s="3">
        <f>Tavola1!E214-Tavola1!E213</f>
        <v>84</v>
      </c>
      <c r="F242" s="3">
        <f>Tavola1!F214-Tavola1!F213</f>
        <v>27</v>
      </c>
      <c r="G242" s="3">
        <f>Tavola1!G214-Tavola1!G213</f>
        <v>26</v>
      </c>
      <c r="H242" s="3">
        <f>Tavola1!H214-Tavola1!H213</f>
        <v>1</v>
      </c>
      <c r="I242" s="3"/>
      <c r="J242" s="3">
        <f>Tavola1!J214-Tavola1!J213</f>
        <v>57</v>
      </c>
      <c r="K242" s="3">
        <f>Tavola1!K214-Tavola1!K213</f>
        <v>17</v>
      </c>
      <c r="L242" s="3">
        <f>Tavola1!L214-Tavola1!L213</f>
        <v>1</v>
      </c>
      <c r="M242" s="2">
        <f t="shared" si="28"/>
        <v>4.2253521126760563E-2</v>
      </c>
    </row>
    <row r="243" spans="1:13" hidden="1" outlineLevel="1" x14ac:dyDescent="0.2">
      <c r="A243" s="16">
        <v>44103</v>
      </c>
      <c r="B243" s="3">
        <f>Tavola1!B215-Tavola1!B214</f>
        <v>6115</v>
      </c>
      <c r="C243" s="3"/>
      <c r="D243" s="3">
        <f>Tavola1!D215-Tavola1!D214</f>
        <v>163</v>
      </c>
      <c r="E243" s="3">
        <f>Tavola1!E215-Tavola1!E214</f>
        <v>44</v>
      </c>
      <c r="F243" s="3">
        <f>Tavola1!F215-Tavola1!F214</f>
        <v>0</v>
      </c>
      <c r="G243" s="3">
        <f>Tavola1!G215-Tavola1!G214</f>
        <v>-1</v>
      </c>
      <c r="H243" s="3">
        <f>Tavola1!H215-Tavola1!H214</f>
        <v>1</v>
      </c>
      <c r="I243" s="3"/>
      <c r="J243" s="3">
        <f>Tavola1!J215-Tavola1!J214</f>
        <v>44</v>
      </c>
      <c r="K243" s="3">
        <f>Tavola1!K215-Tavola1!K214</f>
        <v>118</v>
      </c>
      <c r="L243" s="3">
        <f>Tavola1!L215-Tavola1!L214</f>
        <v>1</v>
      </c>
      <c r="M243" s="2">
        <f t="shared" si="28"/>
        <v>2.6655764513491415E-2</v>
      </c>
    </row>
    <row r="244" spans="1:13" hidden="1" outlineLevel="1" x14ac:dyDescent="0.2">
      <c r="A244" s="16">
        <v>44104</v>
      </c>
      <c r="B244" s="3">
        <f>Tavola1!B216-Tavola1!B215</f>
        <v>6645</v>
      </c>
      <c r="C244" s="3"/>
      <c r="D244" s="3">
        <f>Tavola1!D216-Tavola1!D215</f>
        <v>170</v>
      </c>
      <c r="E244" s="3">
        <f>Tavola1!E216-Tavola1!E215</f>
        <v>79</v>
      </c>
      <c r="F244" s="3">
        <f>Tavola1!F216-Tavola1!F215</f>
        <v>11</v>
      </c>
      <c r="G244" s="3">
        <f>Tavola1!G216-Tavola1!G215</f>
        <v>8</v>
      </c>
      <c r="H244" s="3">
        <f>Tavola1!H216-Tavola1!H215</f>
        <v>3</v>
      </c>
      <c r="I244" s="3"/>
      <c r="J244" s="3">
        <f>Tavola1!J216-Tavola1!J215</f>
        <v>68</v>
      </c>
      <c r="K244" s="3">
        <f>Tavola1!K216-Tavola1!K215</f>
        <v>90</v>
      </c>
      <c r="L244" s="3">
        <f>Tavola1!L216-Tavola1!L215</f>
        <v>1</v>
      </c>
      <c r="M244" s="2">
        <f t="shared" si="28"/>
        <v>2.5583145221971408E-2</v>
      </c>
    </row>
    <row r="245" spans="1:13" hidden="1" outlineLevel="1" x14ac:dyDescent="0.2">
      <c r="A245" s="16">
        <v>44105</v>
      </c>
      <c r="B245" s="3">
        <f>Tavola1!B217-Tavola1!B216</f>
        <v>6637</v>
      </c>
      <c r="C245" s="3"/>
      <c r="D245" s="3">
        <f>Tavola1!D217-Tavola1!D216</f>
        <v>156</v>
      </c>
      <c r="E245" s="3">
        <f>Tavola1!E217-Tavola1!E216</f>
        <v>70</v>
      </c>
      <c r="F245" s="3">
        <f>Tavola1!F217-Tavola1!F216</f>
        <v>7</v>
      </c>
      <c r="G245" s="3">
        <f>Tavola1!G217-Tavola1!G216</f>
        <v>6</v>
      </c>
      <c r="H245" s="3">
        <f>Tavola1!H217-Tavola1!H216</f>
        <v>1</v>
      </c>
      <c r="I245" s="3"/>
      <c r="J245" s="3">
        <f>Tavola1!J217-Tavola1!J216</f>
        <v>63</v>
      </c>
      <c r="K245" s="3">
        <f>Tavola1!K217-Tavola1!K216</f>
        <v>85</v>
      </c>
      <c r="L245" s="3">
        <f>Tavola1!L217-Tavola1!L216</f>
        <v>1</v>
      </c>
      <c r="M245" s="2">
        <f t="shared" si="28"/>
        <v>2.3504595449751392E-2</v>
      </c>
    </row>
    <row r="246" spans="1:13" hidden="1" outlineLevel="1" x14ac:dyDescent="0.2">
      <c r="A246" s="16">
        <v>44106</v>
      </c>
      <c r="B246" s="3">
        <f>Tavola1!B218-Tavola1!B217</f>
        <v>5552</v>
      </c>
      <c r="C246" s="3"/>
      <c r="D246" s="3">
        <f>Tavola1!D218-Tavola1!D217</f>
        <v>140</v>
      </c>
      <c r="E246" s="3">
        <f>Tavola1!E218-Tavola1!E217</f>
        <v>112</v>
      </c>
      <c r="F246" s="3">
        <f>Tavola1!F218-Tavola1!F217</f>
        <v>-3</v>
      </c>
      <c r="G246" s="3">
        <f>Tavola1!G218-Tavola1!G217</f>
        <v>-4</v>
      </c>
      <c r="H246" s="3">
        <f>Tavola1!H218-Tavola1!H217</f>
        <v>1</v>
      </c>
      <c r="I246" s="3"/>
      <c r="J246" s="3">
        <f>Tavola1!J218-Tavola1!J217</f>
        <v>115</v>
      </c>
      <c r="K246" s="3">
        <f>Tavola1!K218-Tavola1!K217</f>
        <v>26</v>
      </c>
      <c r="L246" s="3">
        <f>Tavola1!L218-Tavola1!L217</f>
        <v>2</v>
      </c>
      <c r="M246" s="2">
        <f t="shared" si="28"/>
        <v>2.5216138328530261E-2</v>
      </c>
    </row>
    <row r="247" spans="1:13" hidden="1" outlineLevel="1" x14ac:dyDescent="0.2">
      <c r="A247" s="16">
        <v>44107</v>
      </c>
      <c r="B247" s="3">
        <f>Tavola1!B219-Tavola1!B218</f>
        <v>6638</v>
      </c>
      <c r="C247" s="3"/>
      <c r="D247" s="3">
        <f>Tavola1!D219-Tavola1!D218</f>
        <v>182</v>
      </c>
      <c r="E247" s="3">
        <f>Tavola1!E219-Tavola1!E218</f>
        <v>123</v>
      </c>
      <c r="F247" s="3">
        <f>Tavola1!F219-Tavola1!F218</f>
        <v>18</v>
      </c>
      <c r="G247" s="3">
        <f>Tavola1!G219-Tavola1!G218</f>
        <v>19</v>
      </c>
      <c r="H247" s="3">
        <f>Tavola1!H219-Tavola1!H218</f>
        <v>-1</v>
      </c>
      <c r="I247" s="3"/>
      <c r="J247" s="3">
        <f>Tavola1!J219-Tavola1!J218</f>
        <v>105</v>
      </c>
      <c r="K247" s="3">
        <f>Tavola1!K219-Tavola1!K218</f>
        <v>56</v>
      </c>
      <c r="L247" s="3">
        <f>Tavola1!L219-Tavola1!L218</f>
        <v>3</v>
      </c>
      <c r="M247" s="2">
        <f t="shared" si="28"/>
        <v>2.7417896956914732E-2</v>
      </c>
    </row>
    <row r="248" spans="1:13" hidden="1" outlineLevel="1" x14ac:dyDescent="0.2">
      <c r="A248" s="16">
        <v>44108</v>
      </c>
      <c r="B248" s="3">
        <f>Tavola1!B220-Tavola1!B219</f>
        <v>3498</v>
      </c>
      <c r="C248" s="3"/>
      <c r="D248" s="3">
        <f>Tavola1!D220-Tavola1!D219</f>
        <v>85</v>
      </c>
      <c r="E248" s="3">
        <f>Tavola1!E220-Tavola1!E219</f>
        <v>76</v>
      </c>
      <c r="F248" s="3">
        <f>Tavola1!F220-Tavola1!F219</f>
        <v>11</v>
      </c>
      <c r="G248" s="3">
        <f>Tavola1!G220-Tavola1!G219</f>
        <v>7</v>
      </c>
      <c r="H248" s="3">
        <f>Tavola1!H220-Tavola1!H219</f>
        <v>4</v>
      </c>
      <c r="I248" s="3"/>
      <c r="J248" s="3">
        <f>Tavola1!J220-Tavola1!J219</f>
        <v>65</v>
      </c>
      <c r="K248" s="3">
        <f>Tavola1!K220-Tavola1!K219</f>
        <v>7</v>
      </c>
      <c r="L248" s="3">
        <f>Tavola1!L220-Tavola1!L219</f>
        <v>2</v>
      </c>
      <c r="M248" s="2">
        <f t="shared" si="28"/>
        <v>2.4299599771297885E-2</v>
      </c>
    </row>
    <row r="249" spans="1:13" collapsed="1" x14ac:dyDescent="0.2">
      <c r="A249" t="s">
        <v>71</v>
      </c>
      <c r="B249" s="3">
        <f>SUM(B242:B248)</f>
        <v>37499</v>
      </c>
      <c r="C249" s="3"/>
      <c r="D249" s="3">
        <f t="shared" ref="D249:L249" si="32">SUM(D242:D248)</f>
        <v>998</v>
      </c>
      <c r="E249" s="3">
        <f t="shared" si="32"/>
        <v>588</v>
      </c>
      <c r="F249" s="3">
        <f t="shared" si="32"/>
        <v>71</v>
      </c>
      <c r="G249" s="3">
        <f t="shared" si="32"/>
        <v>61</v>
      </c>
      <c r="H249" s="3">
        <f t="shared" si="32"/>
        <v>10</v>
      </c>
      <c r="I249" s="3"/>
      <c r="J249" s="3">
        <f t="shared" si="32"/>
        <v>517</v>
      </c>
      <c r="K249" s="3">
        <f t="shared" si="32"/>
        <v>399</v>
      </c>
      <c r="L249" s="3">
        <f t="shared" si="32"/>
        <v>11</v>
      </c>
      <c r="M249" s="2">
        <f t="shared" si="28"/>
        <v>2.6614043041147763E-2</v>
      </c>
    </row>
    <row r="250" spans="1:13" hidden="1" outlineLevel="1" x14ac:dyDescent="0.2">
      <c r="A250" s="16">
        <v>44109</v>
      </c>
      <c r="B250" s="3">
        <f>Tavola1!B221-Tavola1!B220</f>
        <v>2656</v>
      </c>
      <c r="C250" s="3"/>
      <c r="D250" s="3">
        <f>Tavola1!D221-Tavola1!D220</f>
        <v>128</v>
      </c>
      <c r="E250" s="3">
        <f>Tavola1!E221-Tavola1!E220</f>
        <v>111</v>
      </c>
      <c r="F250" s="3">
        <f>Tavola1!F221-Tavola1!F220</f>
        <v>36</v>
      </c>
      <c r="G250" s="3">
        <f>Tavola1!G221-Tavola1!G220</f>
        <v>32</v>
      </c>
      <c r="H250" s="3">
        <f>Tavola1!H221-Tavola1!H220</f>
        <v>4</v>
      </c>
      <c r="I250" s="3"/>
      <c r="J250" s="3">
        <f>Tavola1!J221-Tavola1!J220</f>
        <v>75</v>
      </c>
      <c r="K250" s="3">
        <f>Tavola1!K221-Tavola1!K220</f>
        <v>15</v>
      </c>
      <c r="L250" s="3">
        <f>Tavola1!L221-Tavola1!L220</f>
        <v>2</v>
      </c>
      <c r="M250" s="2">
        <f t="shared" si="28"/>
        <v>4.8192771084337352E-2</v>
      </c>
    </row>
    <row r="251" spans="1:13" hidden="1" outlineLevel="1" x14ac:dyDescent="0.2">
      <c r="A251" s="16">
        <v>44110</v>
      </c>
      <c r="B251" s="3">
        <f>Tavola1!B222-Tavola1!B221</f>
        <v>6754</v>
      </c>
      <c r="C251" s="3"/>
      <c r="D251" s="3">
        <f>Tavola1!D222-Tavola1!D221</f>
        <v>198</v>
      </c>
      <c r="E251" s="3">
        <f>Tavola1!E222-Tavola1!E221</f>
        <v>90</v>
      </c>
      <c r="F251" s="3">
        <f>Tavola1!F222-Tavola1!F221</f>
        <v>7</v>
      </c>
      <c r="G251" s="3">
        <f>Tavola1!G222-Tavola1!G221</f>
        <v>7</v>
      </c>
      <c r="H251" s="3">
        <f>Tavola1!H222-Tavola1!H221</f>
        <v>0</v>
      </c>
      <c r="I251" s="3"/>
      <c r="J251" s="3">
        <f>Tavola1!J222-Tavola1!J221</f>
        <v>83</v>
      </c>
      <c r="K251" s="3">
        <f>Tavola1!K222-Tavola1!K221</f>
        <v>107</v>
      </c>
      <c r="L251" s="3">
        <f>Tavola1!L222-Tavola1!L221</f>
        <v>1</v>
      </c>
      <c r="M251" s="2">
        <f t="shared" si="28"/>
        <v>2.9315960912052116E-2</v>
      </c>
    </row>
    <row r="252" spans="1:13" hidden="1" outlineLevel="1" x14ac:dyDescent="0.2">
      <c r="A252" s="16">
        <v>44111</v>
      </c>
      <c r="B252" s="3">
        <f>Tavola1!B223-Tavola1!B222</f>
        <v>6579</v>
      </c>
      <c r="C252" s="3"/>
      <c r="D252" s="3">
        <f>Tavola1!D223-Tavola1!D222</f>
        <v>213</v>
      </c>
      <c r="E252" s="3">
        <f>Tavola1!E223-Tavola1!E222</f>
        <v>101</v>
      </c>
      <c r="F252" s="3">
        <f>Tavola1!F223-Tavola1!F222</f>
        <v>9</v>
      </c>
      <c r="G252" s="3">
        <f>Tavola1!G223-Tavola1!G222</f>
        <v>7</v>
      </c>
      <c r="H252" s="3">
        <f>Tavola1!H223-Tavola1!H222</f>
        <v>2</v>
      </c>
      <c r="I252" s="3"/>
      <c r="J252" s="3">
        <f>Tavola1!J223-Tavola1!J222</f>
        <v>92</v>
      </c>
      <c r="K252" s="3">
        <f>Tavola1!K223-Tavola1!K222</f>
        <v>108</v>
      </c>
      <c r="L252" s="3">
        <f>Tavola1!L223-Tavola1!L222</f>
        <v>4</v>
      </c>
      <c r="M252" s="2">
        <f t="shared" si="28"/>
        <v>3.2375740994072047E-2</v>
      </c>
    </row>
    <row r="253" spans="1:13" hidden="1" outlineLevel="1" x14ac:dyDescent="0.2">
      <c r="A253" s="16">
        <v>44112</v>
      </c>
      <c r="B253" s="3">
        <f>Tavola1!B224-Tavola1!B223</f>
        <v>7374</v>
      </c>
      <c r="C253" s="3"/>
      <c r="D253" s="3">
        <f>Tavola1!D224-Tavola1!D223</f>
        <v>259</v>
      </c>
      <c r="E253" s="3">
        <f>Tavola1!E224-Tavola1!E223</f>
        <v>147</v>
      </c>
      <c r="F253" s="3">
        <f>Tavola1!F224-Tavola1!F223</f>
        <v>4</v>
      </c>
      <c r="G253" s="3">
        <f>Tavola1!G224-Tavola1!G223</f>
        <v>1</v>
      </c>
      <c r="H253" s="3">
        <f>Tavola1!H224-Tavola1!H223</f>
        <v>3</v>
      </c>
      <c r="I253" s="3"/>
      <c r="J253" s="3">
        <f>Tavola1!J224-Tavola1!J223</f>
        <v>143</v>
      </c>
      <c r="K253" s="3">
        <f>Tavola1!K224-Tavola1!K223</f>
        <v>109</v>
      </c>
      <c r="L253" s="3">
        <f>Tavola1!L224-Tavola1!L223</f>
        <v>3</v>
      </c>
      <c r="M253" s="2">
        <f t="shared" si="28"/>
        <v>3.5123406563601842E-2</v>
      </c>
    </row>
    <row r="254" spans="1:13" hidden="1" outlineLevel="1" x14ac:dyDescent="0.2">
      <c r="A254" s="16">
        <v>44113</v>
      </c>
      <c r="B254" s="3">
        <f>Tavola1!B225-Tavola1!B224</f>
        <v>7151</v>
      </c>
      <c r="C254" s="3"/>
      <c r="D254" s="3">
        <f>Tavola1!D225-Tavola1!D224</f>
        <v>233</v>
      </c>
      <c r="E254" s="3">
        <f>Tavola1!E225-Tavola1!E224</f>
        <v>205</v>
      </c>
      <c r="F254" s="3">
        <f>Tavola1!F225-Tavola1!F224</f>
        <v>2</v>
      </c>
      <c r="G254" s="3">
        <f>Tavola1!G225-Tavola1!G224</f>
        <v>0</v>
      </c>
      <c r="H254" s="3">
        <f>Tavola1!H225-Tavola1!H224</f>
        <v>2</v>
      </c>
      <c r="I254" s="3"/>
      <c r="J254" s="3">
        <f>Tavola1!J225-Tavola1!J224</f>
        <v>203</v>
      </c>
      <c r="K254" s="3">
        <f>Tavola1!K225-Tavola1!K224</f>
        <v>24</v>
      </c>
      <c r="L254" s="3">
        <f>Tavola1!L225-Tavola1!L224</f>
        <v>4</v>
      </c>
      <c r="M254" s="2">
        <f t="shared" si="28"/>
        <v>3.2582855544679067E-2</v>
      </c>
    </row>
    <row r="255" spans="1:13" hidden="1" outlineLevel="1" x14ac:dyDescent="0.2">
      <c r="A255" s="16">
        <v>44114</v>
      </c>
      <c r="B255" s="3">
        <f>Tavola1!B226-Tavola1!B225</f>
        <v>7741</v>
      </c>
      <c r="C255" s="3"/>
      <c r="D255" s="3">
        <f>Tavola1!D226-Tavola1!D225</f>
        <v>285</v>
      </c>
      <c r="E255" s="3">
        <f>Tavola1!E226-Tavola1!E225</f>
        <v>242</v>
      </c>
      <c r="F255" s="3">
        <f>Tavola1!F226-Tavola1!F225</f>
        <v>11</v>
      </c>
      <c r="G255" s="3">
        <f>Tavola1!G226-Tavola1!G225</f>
        <v>11</v>
      </c>
      <c r="H255" s="3">
        <f>Tavola1!H226-Tavola1!H225</f>
        <v>0</v>
      </c>
      <c r="I255" s="3"/>
      <c r="J255" s="3">
        <f>Tavola1!J226-Tavola1!J225</f>
        <v>231</v>
      </c>
      <c r="K255" s="3">
        <f>Tavola1!K226-Tavola1!K225</f>
        <v>41</v>
      </c>
      <c r="L255" s="3">
        <f>Tavola1!L226-Tavola1!L225</f>
        <v>2</v>
      </c>
      <c r="M255" s="2">
        <f t="shared" si="28"/>
        <v>3.6816948714636352E-2</v>
      </c>
    </row>
    <row r="256" spans="1:13" hidden="1" outlineLevel="1" x14ac:dyDescent="0.2">
      <c r="A256" s="16">
        <v>44115</v>
      </c>
      <c r="B256" s="3">
        <f>Tavola1!B227-Tavola1!B226</f>
        <v>4509</v>
      </c>
      <c r="C256" s="3"/>
      <c r="D256" s="3">
        <f>Tavola1!D227-Tavola1!D226</f>
        <v>297</v>
      </c>
      <c r="E256" s="3">
        <f>Tavola1!E227-Tavola1!E226</f>
        <v>258</v>
      </c>
      <c r="F256" s="3">
        <f>Tavola1!F227-Tavola1!F226</f>
        <v>4</v>
      </c>
      <c r="G256" s="3">
        <f>Tavola1!G227-Tavola1!G226</f>
        <v>1</v>
      </c>
      <c r="H256" s="3">
        <f>Tavola1!H227-Tavola1!H226</f>
        <v>3</v>
      </c>
      <c r="I256" s="3"/>
      <c r="J256" s="3">
        <f>Tavola1!J227-Tavola1!J226</f>
        <v>254</v>
      </c>
      <c r="K256" s="3">
        <f>Tavola1!K227-Tavola1!K226</f>
        <v>38</v>
      </c>
      <c r="L256" s="3">
        <f>Tavola1!L227-Tavola1!L226</f>
        <v>1</v>
      </c>
      <c r="M256" s="2">
        <f t="shared" si="28"/>
        <v>6.5868263473053898E-2</v>
      </c>
    </row>
    <row r="257" spans="1:14" collapsed="1" x14ac:dyDescent="0.2">
      <c r="A257" t="s">
        <v>72</v>
      </c>
      <c r="B257" s="3">
        <f>SUM(B250:B256)</f>
        <v>42764</v>
      </c>
      <c r="C257" s="3"/>
      <c r="D257" s="3">
        <f t="shared" ref="D257:L257" si="33">SUM(D250:D256)</f>
        <v>1613</v>
      </c>
      <c r="E257" s="3">
        <f t="shared" si="33"/>
        <v>1154</v>
      </c>
      <c r="F257" s="3">
        <f t="shared" si="33"/>
        <v>73</v>
      </c>
      <c r="G257" s="3">
        <f t="shared" si="33"/>
        <v>59</v>
      </c>
      <c r="H257" s="3">
        <f t="shared" si="33"/>
        <v>14</v>
      </c>
      <c r="I257" s="3"/>
      <c r="J257" s="3">
        <f t="shared" si="33"/>
        <v>1081</v>
      </c>
      <c r="K257" s="3">
        <f t="shared" si="33"/>
        <v>442</v>
      </c>
      <c r="L257" s="3">
        <f t="shared" si="33"/>
        <v>17</v>
      </c>
      <c r="M257" s="2">
        <f t="shared" si="28"/>
        <v>3.77186418482836E-2</v>
      </c>
    </row>
    <row r="258" spans="1:14" hidden="1" outlineLevel="1" x14ac:dyDescent="0.2">
      <c r="A258" s="16">
        <v>44116</v>
      </c>
      <c r="B258" s="3">
        <f>Tavola1!B228-Tavola1!B227</f>
        <v>3892</v>
      </c>
      <c r="C258" s="3"/>
      <c r="D258" s="3">
        <f>Tavola1!D228-Tavola1!D227</f>
        <v>298</v>
      </c>
      <c r="E258" s="3">
        <f>Tavola1!E228-Tavola1!E227</f>
        <v>281</v>
      </c>
      <c r="F258" s="3">
        <f>Tavola1!F228-Tavola1!F227</f>
        <v>20</v>
      </c>
      <c r="G258" s="3">
        <f>Tavola1!G228-Tavola1!G227</f>
        <v>16</v>
      </c>
      <c r="H258" s="3">
        <f>Tavola1!H228-Tavola1!H227</f>
        <v>4</v>
      </c>
      <c r="I258" s="3"/>
      <c r="J258" s="3">
        <f>Tavola1!J228-Tavola1!J227</f>
        <v>261</v>
      </c>
      <c r="K258" s="3">
        <f>Tavola1!K228-Tavola1!K227</f>
        <v>14</v>
      </c>
      <c r="L258" s="3">
        <f>Tavola1!L228-Tavola1!L227</f>
        <v>3</v>
      </c>
      <c r="M258" s="2">
        <f t="shared" si="28"/>
        <v>7.6567317574511823E-2</v>
      </c>
    </row>
    <row r="259" spans="1:14" hidden="1" outlineLevel="1" x14ac:dyDescent="0.2">
      <c r="A259" s="16">
        <v>44117</v>
      </c>
      <c r="B259" s="3">
        <f>Tavola1!B229-Tavola1!B228</f>
        <v>8340</v>
      </c>
      <c r="C259" s="3"/>
      <c r="D259" s="3">
        <f>Tavola1!D229-Tavola1!D228</f>
        <v>334</v>
      </c>
      <c r="E259" s="3">
        <f>Tavola1!E229-Tavola1!E228</f>
        <v>195</v>
      </c>
      <c r="F259" s="3">
        <f>Tavola1!F229-Tavola1!F228</f>
        <v>24</v>
      </c>
      <c r="G259" s="3">
        <f>Tavola1!G229-Tavola1!G228</f>
        <v>22</v>
      </c>
      <c r="H259" s="3">
        <f>Tavola1!H229-Tavola1!H228</f>
        <v>2</v>
      </c>
      <c r="I259" s="3"/>
      <c r="J259" s="3">
        <f>Tavola1!J229-Tavola1!J228</f>
        <v>171</v>
      </c>
      <c r="K259" s="3">
        <f>Tavola1!K229-Tavola1!K228</f>
        <v>137</v>
      </c>
      <c r="L259" s="3">
        <f>Tavola1!L229-Tavola1!L228</f>
        <v>2</v>
      </c>
      <c r="M259" s="2">
        <f t="shared" si="28"/>
        <v>4.004796163069544E-2</v>
      </c>
    </row>
    <row r="260" spans="1:14" hidden="1" outlineLevel="1" x14ac:dyDescent="0.2">
      <c r="A260" s="16">
        <v>44118</v>
      </c>
      <c r="B260" s="3">
        <f>Tavola1!B230-Tavola1!B229</f>
        <v>7021</v>
      </c>
      <c r="C260" s="3"/>
      <c r="D260" s="3">
        <f>Tavola1!D230-Tavola1!D229</f>
        <v>366</v>
      </c>
      <c r="E260" s="3">
        <f>Tavola1!E230-Tavola1!E229</f>
        <v>310</v>
      </c>
      <c r="F260" s="3">
        <f>Tavola1!F230-Tavola1!F229</f>
        <v>26</v>
      </c>
      <c r="G260" s="3">
        <f>Tavola1!G230-Tavola1!G229</f>
        <v>21</v>
      </c>
      <c r="H260" s="3">
        <f>Tavola1!H230-Tavola1!H229</f>
        <v>5</v>
      </c>
      <c r="I260" s="3"/>
      <c r="J260" s="3">
        <f>Tavola1!J230-Tavola1!J229</f>
        <v>284</v>
      </c>
      <c r="K260" s="3">
        <f>Tavola1!K230-Tavola1!K229</f>
        <v>54</v>
      </c>
      <c r="L260" s="3">
        <f>Tavola1!L230-Tavola1!L229</f>
        <v>2</v>
      </c>
      <c r="M260" s="2">
        <f t="shared" si="28"/>
        <v>5.2129326306793906E-2</v>
      </c>
    </row>
    <row r="261" spans="1:14" hidden="1" outlineLevel="1" x14ac:dyDescent="0.2">
      <c r="A261" s="16">
        <v>44119</v>
      </c>
      <c r="B261" s="3">
        <f>Tavola1!B231-Tavola1!B230</f>
        <v>7444</v>
      </c>
      <c r="C261" s="3"/>
      <c r="D261" s="3">
        <f>Tavola1!D231-Tavola1!D230</f>
        <v>399</v>
      </c>
      <c r="E261" s="3">
        <f>Tavola1!E231-Tavola1!E230</f>
        <v>300</v>
      </c>
      <c r="F261" s="3">
        <f>Tavola1!F231-Tavola1!F230</f>
        <v>24</v>
      </c>
      <c r="G261" s="3">
        <f>Tavola1!G231-Tavola1!G230</f>
        <v>21</v>
      </c>
      <c r="H261" s="3">
        <f>Tavola1!H231-Tavola1!H230</f>
        <v>3</v>
      </c>
      <c r="I261" s="3"/>
      <c r="J261" s="3">
        <f>Tavola1!J231-Tavola1!J230</f>
        <v>276</v>
      </c>
      <c r="K261" s="3">
        <f>Tavola1!K231-Tavola1!K230</f>
        <v>92</v>
      </c>
      <c r="L261" s="3">
        <f>Tavola1!L231-Tavola1!L230</f>
        <v>7</v>
      </c>
      <c r="M261" s="2">
        <f t="shared" si="28"/>
        <v>5.3600214938205264E-2</v>
      </c>
    </row>
    <row r="262" spans="1:14" hidden="1" outlineLevel="1" x14ac:dyDescent="0.2">
      <c r="A262" s="16">
        <v>44120</v>
      </c>
      <c r="B262" s="3">
        <f>Tavola1!B232-Tavola1!B231</f>
        <v>7709</v>
      </c>
      <c r="C262" s="3"/>
      <c r="D262" s="3">
        <f>Tavola1!D232-Tavola1!D231</f>
        <v>578</v>
      </c>
      <c r="E262" s="3">
        <f>Tavola1!E232-Tavola1!E231</f>
        <v>447</v>
      </c>
      <c r="F262" s="3">
        <f>Tavola1!F232-Tavola1!F231</f>
        <v>9</v>
      </c>
      <c r="G262" s="3">
        <f>Tavola1!G232-Tavola1!G231</f>
        <v>3</v>
      </c>
      <c r="H262" s="3">
        <f>Tavola1!H232-Tavola1!H231</f>
        <v>6</v>
      </c>
      <c r="I262" s="3"/>
      <c r="J262" s="3">
        <f>Tavola1!J232-Tavola1!J231</f>
        <v>438</v>
      </c>
      <c r="K262" s="3">
        <f>Tavola1!K232-Tavola1!K231</f>
        <v>121</v>
      </c>
      <c r="L262" s="3">
        <f>Tavola1!L232-Tavola1!L231</f>
        <v>10</v>
      </c>
      <c r="M262" s="2">
        <f t="shared" si="28"/>
        <v>7.4977299260604494E-2</v>
      </c>
    </row>
    <row r="263" spans="1:14" hidden="1" outlineLevel="1" x14ac:dyDescent="0.2">
      <c r="A263" s="16">
        <v>44121</v>
      </c>
      <c r="B263" s="3">
        <f>Tavola1!B233-Tavola1!B232</f>
        <v>5739</v>
      </c>
      <c r="C263" s="3"/>
      <c r="D263" s="3">
        <f>Tavola1!D233-Tavola1!D232</f>
        <v>475</v>
      </c>
      <c r="E263" s="3">
        <f>Tavola1!E233-Tavola1!E232</f>
        <v>347</v>
      </c>
      <c r="F263" s="3">
        <f>Tavola1!F233-Tavola1!F232</f>
        <v>11</v>
      </c>
      <c r="G263" s="3">
        <f>Tavola1!G233-Tavola1!G232</f>
        <v>8</v>
      </c>
      <c r="H263" s="3">
        <f>Tavola1!H233-Tavola1!H232</f>
        <v>3</v>
      </c>
      <c r="I263" s="3"/>
      <c r="J263" s="3">
        <f>Tavola1!J233-Tavola1!J232</f>
        <v>336</v>
      </c>
      <c r="K263" s="3">
        <f>Tavola1!K233-Tavola1!K232</f>
        <v>126</v>
      </c>
      <c r="L263" s="3">
        <f>Tavola1!L233-Tavola1!L232</f>
        <v>2</v>
      </c>
      <c r="M263" s="2">
        <f t="shared" si="28"/>
        <v>8.2767032584073877E-2</v>
      </c>
    </row>
    <row r="264" spans="1:14" hidden="1" outlineLevel="1" x14ac:dyDescent="0.2">
      <c r="A264" s="16">
        <v>44122</v>
      </c>
      <c r="B264" s="3">
        <f>Tavola1!B234-Tavola1!B233</f>
        <v>6390</v>
      </c>
      <c r="C264" s="3"/>
      <c r="D264" s="3">
        <f>Tavola1!D234-Tavola1!D233</f>
        <v>548</v>
      </c>
      <c r="E264" s="3">
        <f>Tavola1!E234-Tavola1!E233</f>
        <v>509</v>
      </c>
      <c r="F264" s="3">
        <f>Tavola1!F234-Tavola1!F233</f>
        <v>23</v>
      </c>
      <c r="G264" s="3">
        <f>Tavola1!G234-Tavola1!G233</f>
        <v>14</v>
      </c>
      <c r="H264" s="3">
        <f>Tavola1!H234-Tavola1!H233</f>
        <v>9</v>
      </c>
      <c r="I264" s="3"/>
      <c r="J264" s="3">
        <f>Tavola1!J234-Tavola1!J233</f>
        <v>486</v>
      </c>
      <c r="K264" s="3">
        <f>Tavola1!K234-Tavola1!K233</f>
        <v>36</v>
      </c>
      <c r="L264" s="3">
        <f>Tavola1!L234-Tavola1!L233</f>
        <v>3</v>
      </c>
      <c r="M264" s="2">
        <f t="shared" si="28"/>
        <v>8.5758998435054773E-2</v>
      </c>
    </row>
    <row r="265" spans="1:14" collapsed="1" x14ac:dyDescent="0.2">
      <c r="A265" t="s">
        <v>101</v>
      </c>
      <c r="B265" s="3">
        <f>SUM(B258:B264)</f>
        <v>46535</v>
      </c>
      <c r="C265" s="3"/>
      <c r="D265" s="3">
        <f t="shared" ref="D265:L265" si="34">SUM(D258:D264)</f>
        <v>2998</v>
      </c>
      <c r="E265" s="3">
        <f t="shared" si="34"/>
        <v>2389</v>
      </c>
      <c r="F265" s="3">
        <f t="shared" si="34"/>
        <v>137</v>
      </c>
      <c r="G265" s="3">
        <f t="shared" si="34"/>
        <v>105</v>
      </c>
      <c r="H265" s="3">
        <f t="shared" si="34"/>
        <v>32</v>
      </c>
      <c r="I265" s="3"/>
      <c r="J265" s="3">
        <f t="shared" si="34"/>
        <v>2252</v>
      </c>
      <c r="K265" s="3">
        <f t="shared" si="34"/>
        <v>580</v>
      </c>
      <c r="L265" s="3">
        <f t="shared" si="34"/>
        <v>29</v>
      </c>
      <c r="M265" s="2">
        <f t="shared" si="28"/>
        <v>6.442462662512087E-2</v>
      </c>
    </row>
    <row r="266" spans="1:14" hidden="1" outlineLevel="1" x14ac:dyDescent="0.2">
      <c r="A266" s="16">
        <v>44123</v>
      </c>
      <c r="B266" s="3">
        <f>Tavola1!B235-Tavola1!B234</f>
        <v>3252</v>
      </c>
      <c r="C266" s="3">
        <f>Tavola1!C235-Tavola1!C234</f>
        <v>2005</v>
      </c>
      <c r="D266" s="3">
        <f>Tavola1!D235-Tavola1!D234</f>
        <v>362</v>
      </c>
      <c r="E266" s="3">
        <f>Tavola1!E235-Tavola1!E234</f>
        <v>229</v>
      </c>
      <c r="F266" s="3">
        <f>Tavola1!F235-Tavola1!F234</f>
        <v>30</v>
      </c>
      <c r="G266" s="3">
        <f>Tavola1!G235-Tavola1!G234</f>
        <v>28</v>
      </c>
      <c r="H266" s="3">
        <f>Tavola1!H235-Tavola1!H234</f>
        <v>2</v>
      </c>
      <c r="I266" s="3"/>
      <c r="J266" s="3">
        <f>Tavola1!J235-Tavola1!J234</f>
        <v>199</v>
      </c>
      <c r="K266" s="3">
        <f>Tavola1!K235-Tavola1!K234</f>
        <v>130</v>
      </c>
      <c r="L266" s="3">
        <f>Tavola1!L235-Tavola1!L234</f>
        <v>3</v>
      </c>
      <c r="M266" s="2">
        <f t="shared" si="28"/>
        <v>0.11131611316113162</v>
      </c>
      <c r="N266" s="2">
        <f t="shared" ref="N266:N273" si="35">D266/C266</f>
        <v>0.18054862842892769</v>
      </c>
    </row>
    <row r="267" spans="1:14" hidden="1" outlineLevel="1" x14ac:dyDescent="0.2">
      <c r="A267" s="16">
        <v>44124</v>
      </c>
      <c r="B267" s="3">
        <f>Tavola1!B236-Tavola1!B235</f>
        <v>8131</v>
      </c>
      <c r="C267" s="3">
        <f>Tavola1!C236-Tavola1!C235</f>
        <v>5532</v>
      </c>
      <c r="D267" s="3">
        <f>Tavola1!D236-Tavola1!D235</f>
        <v>574</v>
      </c>
      <c r="E267" s="3">
        <f>Tavola1!E236-Tavola1!E235</f>
        <v>478</v>
      </c>
      <c r="F267" s="3">
        <f>Tavola1!F236-Tavola1!F235</f>
        <v>26</v>
      </c>
      <c r="G267" s="3">
        <f>Tavola1!G236-Tavola1!G235</f>
        <v>21</v>
      </c>
      <c r="H267" s="3">
        <f>Tavola1!H236-Tavola1!H235</f>
        <v>5</v>
      </c>
      <c r="I267" s="3"/>
      <c r="J267" s="3">
        <f>Tavola1!J236-Tavola1!J235</f>
        <v>452</v>
      </c>
      <c r="K267" s="3">
        <f>Tavola1!K236-Tavola1!K235</f>
        <v>86</v>
      </c>
      <c r="L267" s="3">
        <f>Tavola1!L236-Tavola1!L235</f>
        <v>10</v>
      </c>
      <c r="M267" s="2">
        <f t="shared" si="28"/>
        <v>7.059402287541508E-2</v>
      </c>
      <c r="N267" s="2">
        <f t="shared" si="35"/>
        <v>0.10375994215473608</v>
      </c>
    </row>
    <row r="268" spans="1:14" hidden="1" outlineLevel="1" x14ac:dyDescent="0.2">
      <c r="A268" s="16">
        <v>44125</v>
      </c>
      <c r="B268" s="3">
        <f>Tavola1!B237-Tavola1!B236</f>
        <v>7412</v>
      </c>
      <c r="C268" s="3">
        <f>Tavola1!C237-Tavola1!C236</f>
        <v>3500</v>
      </c>
      <c r="D268" s="3">
        <f>Tavola1!D237-Tavola1!D236</f>
        <v>562</v>
      </c>
      <c r="E268" s="3">
        <f>Tavola1!E237-Tavola1!E236</f>
        <v>353</v>
      </c>
      <c r="F268" s="3">
        <f>Tavola1!F237-Tavola1!F236</f>
        <v>29</v>
      </c>
      <c r="G268" s="3">
        <f>Tavola1!G237-Tavola1!G236</f>
        <v>23</v>
      </c>
      <c r="H268" s="3">
        <f>Tavola1!H237-Tavola1!H236</f>
        <v>6</v>
      </c>
      <c r="I268" s="3"/>
      <c r="J268" s="3">
        <f>Tavola1!J237-Tavola1!J236</f>
        <v>324</v>
      </c>
      <c r="K268" s="3">
        <f>Tavola1!K237-Tavola1!K236</f>
        <v>198</v>
      </c>
      <c r="L268" s="3">
        <f>Tavola1!L237-Tavola1!L236</f>
        <v>11</v>
      </c>
      <c r="M268" s="2">
        <f t="shared" si="28"/>
        <v>7.5822989746357261E-2</v>
      </c>
      <c r="N268" s="2">
        <f t="shared" si="35"/>
        <v>0.16057142857142856</v>
      </c>
    </row>
    <row r="269" spans="1:14" hidden="1" outlineLevel="1" x14ac:dyDescent="0.2">
      <c r="A269" s="16">
        <v>44126</v>
      </c>
      <c r="B269" s="3">
        <f>Tavola1!B238-Tavola1!B237</f>
        <v>7732</v>
      </c>
      <c r="C269" s="3">
        <f>Tavola1!C238-Tavola1!C237</f>
        <v>4932</v>
      </c>
      <c r="D269" s="3">
        <f>Tavola1!D238-Tavola1!D237</f>
        <v>796</v>
      </c>
      <c r="E269" s="3">
        <f>Tavola1!E238-Tavola1!E237</f>
        <v>690</v>
      </c>
      <c r="F269" s="3">
        <f>Tavola1!F238-Tavola1!F237</f>
        <v>29</v>
      </c>
      <c r="G269" s="3">
        <f>Tavola1!G238-Tavola1!G237</f>
        <v>23</v>
      </c>
      <c r="H269" s="3">
        <f>Tavola1!H238-Tavola1!H237</f>
        <v>6</v>
      </c>
      <c r="I269" s="3"/>
      <c r="J269" s="3">
        <f>Tavola1!J238-Tavola1!J237</f>
        <v>661</v>
      </c>
      <c r="K269" s="3">
        <f>Tavola1!K238-Tavola1!K237</f>
        <v>98</v>
      </c>
      <c r="L269" s="3">
        <f>Tavola1!L238-Tavola1!L237</f>
        <v>8</v>
      </c>
      <c r="M269" s="2">
        <f t="shared" si="28"/>
        <v>0.10294878427315055</v>
      </c>
      <c r="N269" s="2">
        <f t="shared" si="35"/>
        <v>0.16139497161394972</v>
      </c>
    </row>
    <row r="270" spans="1:14" hidden="1" outlineLevel="1" x14ac:dyDescent="0.2">
      <c r="A270" s="16">
        <v>44127</v>
      </c>
      <c r="B270" s="3">
        <f>Tavola1!B239-Tavola1!B238</f>
        <v>8015</v>
      </c>
      <c r="C270" s="3">
        <f>Tavola1!C239-Tavola1!C238</f>
        <v>5232</v>
      </c>
      <c r="D270" s="3">
        <f>Tavola1!D239-Tavola1!D238</f>
        <v>730</v>
      </c>
      <c r="E270" s="3">
        <f>Tavola1!E239-Tavola1!E238</f>
        <v>596</v>
      </c>
      <c r="F270" s="3">
        <f>Tavola1!F239-Tavola1!F238</f>
        <v>5</v>
      </c>
      <c r="G270" s="3">
        <f>Tavola1!G239-Tavola1!G238</f>
        <v>5</v>
      </c>
      <c r="H270" s="3">
        <f>Tavola1!H239-Tavola1!H238</f>
        <v>0</v>
      </c>
      <c r="I270" s="3"/>
      <c r="J270" s="3">
        <f>Tavola1!J239-Tavola1!J238</f>
        <v>591</v>
      </c>
      <c r="K270" s="3">
        <f>Tavola1!K239-Tavola1!K238</f>
        <v>123</v>
      </c>
      <c r="L270" s="3">
        <f>Tavola1!L239-Tavola1!L238</f>
        <v>11</v>
      </c>
      <c r="M270" s="2">
        <f t="shared" si="28"/>
        <v>9.107922645040549E-2</v>
      </c>
      <c r="N270" s="2">
        <f t="shared" si="35"/>
        <v>0.13952599388379205</v>
      </c>
    </row>
    <row r="271" spans="1:14" hidden="1" outlineLevel="1" x14ac:dyDescent="0.2">
      <c r="A271" s="16">
        <v>44128</v>
      </c>
      <c r="B271" s="3">
        <f>Tavola1!B240-Tavola1!B239</f>
        <v>7147</v>
      </c>
      <c r="C271" s="3">
        <f>Tavola1!C240-Tavola1!C239</f>
        <v>5034</v>
      </c>
      <c r="D271" s="3">
        <f>Tavola1!D240-Tavola1!D239</f>
        <v>886</v>
      </c>
      <c r="E271" s="3">
        <f>Tavola1!E240-Tavola1!E239</f>
        <v>753</v>
      </c>
      <c r="F271" s="3">
        <f>Tavola1!F240-Tavola1!F239</f>
        <v>14</v>
      </c>
      <c r="G271" s="3">
        <f>Tavola1!G240-Tavola1!G239</f>
        <v>13</v>
      </c>
      <c r="H271" s="3">
        <f>Tavola1!H240-Tavola1!H239</f>
        <v>1</v>
      </c>
      <c r="I271" s="3"/>
      <c r="J271" s="3">
        <f>Tavola1!J240-Tavola1!J239</f>
        <v>739</v>
      </c>
      <c r="K271" s="3">
        <f>Tavola1!K240-Tavola1!K239</f>
        <v>124</v>
      </c>
      <c r="L271" s="3">
        <f>Tavola1!L240-Tavola1!L239</f>
        <v>9</v>
      </c>
      <c r="M271" s="2">
        <f t="shared" si="28"/>
        <v>0.12396809850286834</v>
      </c>
      <c r="N271" s="2">
        <f t="shared" si="35"/>
        <v>0.17600317838696861</v>
      </c>
    </row>
    <row r="272" spans="1:14" hidden="1" outlineLevel="1" x14ac:dyDescent="0.2">
      <c r="A272" s="16">
        <v>44129</v>
      </c>
      <c r="B272" s="3">
        <f>Tavola1!B241-Tavola1!B240</f>
        <v>5193</v>
      </c>
      <c r="C272" s="3">
        <f>Tavola1!C241-Tavola1!C240</f>
        <v>3834</v>
      </c>
      <c r="D272" s="3">
        <f>Tavola1!D241-Tavola1!D240</f>
        <v>695</v>
      </c>
      <c r="E272" s="3">
        <f>Tavola1!E241-Tavola1!E240</f>
        <v>666</v>
      </c>
      <c r="F272" s="3">
        <f>Tavola1!F241-Tavola1!F240</f>
        <v>41</v>
      </c>
      <c r="G272" s="3">
        <f>Tavola1!G241-Tavola1!G240</f>
        <v>36</v>
      </c>
      <c r="H272" s="3">
        <f>Tavola1!H241-Tavola1!H240</f>
        <v>5</v>
      </c>
      <c r="I272" s="3"/>
      <c r="J272" s="3">
        <f>Tavola1!J241-Tavola1!J240</f>
        <v>625</v>
      </c>
      <c r="K272" s="3">
        <f>Tavola1!K241-Tavola1!K240</f>
        <v>18</v>
      </c>
      <c r="L272" s="3">
        <f>Tavola1!L241-Tavola1!L240</f>
        <v>11</v>
      </c>
      <c r="M272" s="2">
        <f t="shared" si="28"/>
        <v>0.13383400731754286</v>
      </c>
      <c r="N272" s="2">
        <f t="shared" si="35"/>
        <v>0.18127282211789253</v>
      </c>
    </row>
    <row r="273" spans="1:14" collapsed="1" x14ac:dyDescent="0.2">
      <c r="A273" t="s">
        <v>117</v>
      </c>
      <c r="B273" s="3">
        <f>SUM(B266:B272)</f>
        <v>46882</v>
      </c>
      <c r="C273" s="3">
        <f>SUM(C266:C272)</f>
        <v>30069</v>
      </c>
      <c r="D273" s="3">
        <f t="shared" ref="D273:L273" si="36">SUM(D266:D272)</f>
        <v>4605</v>
      </c>
      <c r="E273" s="3">
        <f t="shared" si="36"/>
        <v>3765</v>
      </c>
      <c r="F273" s="3">
        <f t="shared" si="36"/>
        <v>174</v>
      </c>
      <c r="G273" s="3">
        <f t="shared" si="36"/>
        <v>149</v>
      </c>
      <c r="H273" s="3">
        <f t="shared" si="36"/>
        <v>25</v>
      </c>
      <c r="I273" s="3"/>
      <c r="J273" s="3">
        <f t="shared" si="36"/>
        <v>3591</v>
      </c>
      <c r="K273" s="3">
        <f t="shared" si="36"/>
        <v>777</v>
      </c>
      <c r="L273" s="3">
        <f t="shared" si="36"/>
        <v>63</v>
      </c>
      <c r="M273" s="2">
        <f t="shared" si="28"/>
        <v>9.8225331683801889E-2</v>
      </c>
      <c r="N273" s="2">
        <f t="shared" si="35"/>
        <v>0.15314776015165121</v>
      </c>
    </row>
    <row r="274" spans="1:14" hidden="1" outlineLevel="1" x14ac:dyDescent="0.2">
      <c r="A274" s="16">
        <v>44130</v>
      </c>
      <c r="B274" s="3">
        <f>Tavola1!B242-Tavola1!B241</f>
        <v>4976</v>
      </c>
      <c r="C274" s="3">
        <f>Tavola1!C242-Tavola1!C241</f>
        <v>3153</v>
      </c>
      <c r="D274" s="3">
        <f>Tavola1!D242-Tavola1!D241</f>
        <v>568</v>
      </c>
      <c r="E274" s="3">
        <f>Tavola1!E242-Tavola1!E241</f>
        <v>390</v>
      </c>
      <c r="F274" s="3">
        <f>Tavola1!F242-Tavola1!F241</f>
        <v>38</v>
      </c>
      <c r="G274" s="3">
        <f>Tavola1!G242-Tavola1!G241</f>
        <v>35</v>
      </c>
      <c r="H274" s="3">
        <f>Tavola1!H242-Tavola1!H241</f>
        <v>3</v>
      </c>
      <c r="I274" s="3"/>
      <c r="J274" s="3">
        <f>Tavola1!J242-Tavola1!J241</f>
        <v>352</v>
      </c>
      <c r="K274" s="3">
        <f>Tavola1!K242-Tavola1!K241</f>
        <v>167</v>
      </c>
      <c r="L274" s="3">
        <f>Tavola1!L242-Tavola1!L241</f>
        <v>11</v>
      </c>
      <c r="M274" s="2">
        <f t="shared" si="28"/>
        <v>0.11414790996784566</v>
      </c>
      <c r="N274" s="2">
        <f t="shared" ref="N274:N289" si="37">D274/C274</f>
        <v>0.18014589280050744</v>
      </c>
    </row>
    <row r="275" spans="1:14" hidden="1" outlineLevel="1" x14ac:dyDescent="0.2">
      <c r="A275" s="16">
        <v>44131</v>
      </c>
      <c r="B275" s="3">
        <f>Tavola1!B243-Tavola1!B242</f>
        <v>7324</v>
      </c>
      <c r="C275" s="3">
        <f>Tavola1!C243-Tavola1!C242</f>
        <v>4391</v>
      </c>
      <c r="D275" s="3">
        <f>Tavola1!D243-Tavola1!D242</f>
        <v>860</v>
      </c>
      <c r="E275" s="3">
        <f>Tavola1!E243-Tavola1!E242</f>
        <v>789</v>
      </c>
      <c r="F275" s="3">
        <f>Tavola1!F243-Tavola1!F242</f>
        <v>55</v>
      </c>
      <c r="G275" s="3">
        <f>Tavola1!G243-Tavola1!G242</f>
        <v>50</v>
      </c>
      <c r="H275" s="3">
        <f>Tavola1!H243-Tavola1!H242</f>
        <v>5</v>
      </c>
      <c r="I275" s="3"/>
      <c r="J275" s="3">
        <f>Tavola1!J243-Tavola1!J242</f>
        <v>734</v>
      </c>
      <c r="K275" s="3">
        <f>Tavola1!K243-Tavola1!K242</f>
        <v>61</v>
      </c>
      <c r="L275" s="3">
        <f>Tavola1!L243-Tavola1!L242</f>
        <v>10</v>
      </c>
      <c r="M275" s="2">
        <f t="shared" si="28"/>
        <v>0.1174221736755871</v>
      </c>
      <c r="N275" s="2">
        <f t="shared" si="37"/>
        <v>0.19585515827829653</v>
      </c>
    </row>
    <row r="276" spans="1:14" hidden="1" outlineLevel="1" x14ac:dyDescent="0.2">
      <c r="A276" s="16">
        <v>44132</v>
      </c>
      <c r="B276" s="3">
        <f>Tavola1!B244-Tavola1!B243</f>
        <v>7499</v>
      </c>
      <c r="C276" s="3">
        <f>Tavola1!C244-Tavola1!C243</f>
        <v>4342</v>
      </c>
      <c r="D276" s="3">
        <f>Tavola1!D244-Tavola1!D243</f>
        <v>708</v>
      </c>
      <c r="E276" s="3">
        <f>Tavola1!E244-Tavola1!E243</f>
        <v>454</v>
      </c>
      <c r="F276" s="3">
        <f>Tavola1!F244-Tavola1!F243</f>
        <v>68</v>
      </c>
      <c r="G276" s="3">
        <f>Tavola1!G244-Tavola1!G243</f>
        <v>60</v>
      </c>
      <c r="H276" s="3">
        <f>Tavola1!H244-Tavola1!H243</f>
        <v>8</v>
      </c>
      <c r="I276" s="3"/>
      <c r="J276" s="3">
        <f>Tavola1!J244-Tavola1!J243</f>
        <v>386</v>
      </c>
      <c r="K276" s="3">
        <f>Tavola1!K244-Tavola1!K243</f>
        <v>244</v>
      </c>
      <c r="L276" s="3">
        <f>Tavola1!L244-Tavola1!L243</f>
        <v>10</v>
      </c>
      <c r="M276" s="2">
        <f t="shared" si="28"/>
        <v>9.441258834511268E-2</v>
      </c>
      <c r="N276" s="2">
        <f t="shared" si="37"/>
        <v>0.1630584983878397</v>
      </c>
    </row>
    <row r="277" spans="1:14" hidden="1" outlineLevel="1" x14ac:dyDescent="0.2">
      <c r="A277" s="16">
        <v>44133</v>
      </c>
      <c r="B277" s="3">
        <f>Tavola1!B245-Tavola1!B244</f>
        <v>7226</v>
      </c>
      <c r="C277" s="3">
        <f>Tavola1!C245-Tavola1!C244</f>
        <v>4472</v>
      </c>
      <c r="D277" s="3">
        <f>Tavola1!D245-Tavola1!D244</f>
        <v>789</v>
      </c>
      <c r="E277" s="3">
        <f>Tavola1!E245-Tavola1!E244</f>
        <v>557</v>
      </c>
      <c r="F277" s="3">
        <f>Tavola1!F245-Tavola1!F244</f>
        <v>56</v>
      </c>
      <c r="G277" s="3">
        <f>Tavola1!G245-Tavola1!G244</f>
        <v>52</v>
      </c>
      <c r="H277" s="3">
        <f>Tavola1!H245-Tavola1!H244</f>
        <v>4</v>
      </c>
      <c r="I277" s="3"/>
      <c r="J277" s="3">
        <f>Tavola1!J245-Tavola1!J244</f>
        <v>501</v>
      </c>
      <c r="K277" s="3">
        <f>Tavola1!K245-Tavola1!K244</f>
        <v>219</v>
      </c>
      <c r="L277" s="3">
        <f>Tavola1!L245-Tavola1!L244</f>
        <v>13</v>
      </c>
      <c r="M277" s="2">
        <f t="shared" si="28"/>
        <v>0.10918903957929699</v>
      </c>
      <c r="N277" s="2">
        <f t="shared" si="37"/>
        <v>0.17643112701252237</v>
      </c>
    </row>
    <row r="278" spans="1:14" hidden="1" outlineLevel="1" x14ac:dyDescent="0.2">
      <c r="A278" s="16">
        <v>44134</v>
      </c>
      <c r="B278" s="3">
        <f>Tavola1!B246-Tavola1!B245</f>
        <v>7293</v>
      </c>
      <c r="C278" s="3">
        <f>Tavola1!C246-Tavola1!C245</f>
        <v>4649</v>
      </c>
      <c r="D278" s="3">
        <f>Tavola1!D246-Tavola1!D245</f>
        <v>984</v>
      </c>
      <c r="E278" s="3">
        <f>Tavola1!E246-Tavola1!E245</f>
        <v>819</v>
      </c>
      <c r="F278" s="3">
        <f>Tavola1!F246-Tavola1!F245</f>
        <v>58</v>
      </c>
      <c r="G278" s="3">
        <f>Tavola1!G246-Tavola1!G245</f>
        <v>56</v>
      </c>
      <c r="H278" s="3">
        <f>Tavola1!H246-Tavola1!H245</f>
        <v>2</v>
      </c>
      <c r="I278" s="3"/>
      <c r="J278" s="3">
        <f>Tavola1!J246-Tavola1!J245</f>
        <v>761</v>
      </c>
      <c r="K278" s="3">
        <f>Tavola1!K246-Tavola1!K245</f>
        <v>153</v>
      </c>
      <c r="L278" s="3">
        <f>Tavola1!L246-Tavola1!L245</f>
        <v>12</v>
      </c>
      <c r="M278" s="2">
        <f t="shared" si="28"/>
        <v>0.13492389962978199</v>
      </c>
      <c r="N278" s="2">
        <f t="shared" si="37"/>
        <v>0.2116584211658421</v>
      </c>
    </row>
    <row r="279" spans="1:14" hidden="1" outlineLevel="1" x14ac:dyDescent="0.2">
      <c r="A279" s="16">
        <v>44135</v>
      </c>
      <c r="B279" s="3">
        <f>Tavola1!B247-Tavola1!B246</f>
        <v>8106</v>
      </c>
      <c r="C279" s="3">
        <f>Tavola1!C247-Tavola1!C246</f>
        <v>5303</v>
      </c>
      <c r="D279" s="3">
        <f>Tavola1!D247-Tavola1!D246</f>
        <v>952</v>
      </c>
      <c r="E279" s="3">
        <f>Tavola1!E247-Tavola1!E246</f>
        <v>878</v>
      </c>
      <c r="F279" s="3">
        <f>Tavola1!F247-Tavola1!F246</f>
        <v>72</v>
      </c>
      <c r="G279" s="3">
        <f>Tavola1!G247-Tavola1!G246</f>
        <v>67</v>
      </c>
      <c r="H279" s="3">
        <f>Tavola1!H247-Tavola1!H246</f>
        <v>5</v>
      </c>
      <c r="I279" s="3"/>
      <c r="J279" s="3">
        <f>Tavola1!J247-Tavola1!J246</f>
        <v>806</v>
      </c>
      <c r="K279" s="3">
        <f>Tavola1!K247-Tavola1!K246</f>
        <v>56</v>
      </c>
      <c r="L279" s="3">
        <f>Tavola1!L247-Tavola1!L246</f>
        <v>18</v>
      </c>
      <c r="M279" s="2">
        <f t="shared" si="28"/>
        <v>0.11744386873920552</v>
      </c>
      <c r="N279" s="2">
        <f t="shared" si="37"/>
        <v>0.17952102583443333</v>
      </c>
    </row>
    <row r="280" spans="1:14" hidden="1" outlineLevel="1" x14ac:dyDescent="0.2">
      <c r="A280" s="16">
        <v>44136</v>
      </c>
      <c r="B280" s="3">
        <f>Tavola1!B248-Tavola1!B247</f>
        <v>8547</v>
      </c>
      <c r="C280" s="3">
        <f>Tavola1!C248-Tavola1!C247</f>
        <v>5190</v>
      </c>
      <c r="D280" s="3">
        <f>Tavola1!D248-Tavola1!D247</f>
        <v>1095</v>
      </c>
      <c r="E280" s="3">
        <f>Tavola1!E248-Tavola1!E247</f>
        <v>882</v>
      </c>
      <c r="F280" s="3">
        <f>Tavola1!F248-Tavola1!F247</f>
        <v>47</v>
      </c>
      <c r="G280" s="3">
        <f>Tavola1!G248-Tavola1!G247</f>
        <v>37</v>
      </c>
      <c r="H280" s="3">
        <f>Tavola1!H248-Tavola1!H247</f>
        <v>10</v>
      </c>
      <c r="I280" s="3"/>
      <c r="J280" s="3">
        <f>Tavola1!J248-Tavola1!J247</f>
        <v>835</v>
      </c>
      <c r="K280" s="3">
        <f>Tavola1!K248-Tavola1!K247</f>
        <v>197</v>
      </c>
      <c r="L280" s="3">
        <f>Tavola1!L248-Tavola1!L247</f>
        <v>16</v>
      </c>
      <c r="M280" s="2">
        <f t="shared" si="28"/>
        <v>0.12811512811512812</v>
      </c>
      <c r="N280" s="2">
        <f t="shared" si="37"/>
        <v>0.21098265895953758</v>
      </c>
    </row>
    <row r="281" spans="1:14" collapsed="1" x14ac:dyDescent="0.2">
      <c r="A281" t="s">
        <v>125</v>
      </c>
      <c r="B281" s="3">
        <f>SUM(B274:B280)</f>
        <v>50971</v>
      </c>
      <c r="C281" s="3">
        <f>SUM(C274:C280)</f>
        <v>31500</v>
      </c>
      <c r="D281" s="3">
        <f t="shared" ref="D281:L281" si="38">SUM(D274:D280)</f>
        <v>5956</v>
      </c>
      <c r="E281" s="3">
        <f t="shared" si="38"/>
        <v>4769</v>
      </c>
      <c r="F281" s="3">
        <f t="shared" si="38"/>
        <v>394</v>
      </c>
      <c r="G281" s="3">
        <f t="shared" si="38"/>
        <v>357</v>
      </c>
      <c r="H281" s="3">
        <f t="shared" si="38"/>
        <v>37</v>
      </c>
      <c r="I281" s="3"/>
      <c r="J281" s="3">
        <f t="shared" si="38"/>
        <v>4375</v>
      </c>
      <c r="K281" s="3">
        <f t="shared" si="38"/>
        <v>1097</v>
      </c>
      <c r="L281" s="3">
        <f t="shared" si="38"/>
        <v>90</v>
      </c>
      <c r="M281" s="2">
        <f t="shared" ref="M281:M305" si="39">D281/B281</f>
        <v>0.11685075827431285</v>
      </c>
      <c r="N281" s="2">
        <f t="shared" si="37"/>
        <v>0.18907936507936507</v>
      </c>
    </row>
    <row r="282" spans="1:14" hidden="1" outlineLevel="1" x14ac:dyDescent="0.2">
      <c r="A282" s="16">
        <v>44137</v>
      </c>
      <c r="B282" s="3">
        <f>Tavola1!B249-Tavola1!B248</f>
        <v>8034</v>
      </c>
      <c r="C282" s="3">
        <f>Tavola1!C249-Tavola1!C248</f>
        <v>4790</v>
      </c>
      <c r="D282" s="3">
        <f>Tavola1!D249-Tavola1!D248</f>
        <v>1024</v>
      </c>
      <c r="E282" s="3">
        <f>Tavola1!E249-Tavola1!E248</f>
        <v>740</v>
      </c>
      <c r="F282" s="3">
        <f>Tavola1!F249-Tavola1!F248</f>
        <v>36</v>
      </c>
      <c r="G282" s="3">
        <f>Tavola1!G249-Tavola1!G248</f>
        <v>26</v>
      </c>
      <c r="H282" s="3">
        <f>Tavola1!H249-Tavola1!H248</f>
        <v>10</v>
      </c>
      <c r="I282" s="3"/>
      <c r="J282" s="3">
        <f>Tavola1!J249-Tavola1!J248</f>
        <v>704</v>
      </c>
      <c r="K282" s="3">
        <f>Tavola1!K249-Tavola1!K248</f>
        <v>266</v>
      </c>
      <c r="L282" s="3">
        <f>Tavola1!L249-Tavola1!L248</f>
        <v>18</v>
      </c>
      <c r="M282" s="2">
        <f t="shared" si="39"/>
        <v>0.12745830221558377</v>
      </c>
      <c r="N282" s="2">
        <f t="shared" si="37"/>
        <v>0.21377870563674323</v>
      </c>
    </row>
    <row r="283" spans="1:14" hidden="1" outlineLevel="1" x14ac:dyDescent="0.2">
      <c r="A283" s="16">
        <v>44138</v>
      </c>
      <c r="B283" s="3">
        <f>Tavola1!B250-Tavola1!B249</f>
        <v>8015</v>
      </c>
      <c r="C283" s="3">
        <f>Tavola1!C250-Tavola1!C249</f>
        <v>4356</v>
      </c>
      <c r="D283" s="3">
        <f>Tavola1!D250-Tavola1!D249</f>
        <v>1048</v>
      </c>
      <c r="E283" s="3">
        <f>Tavola1!E250-Tavola1!E249</f>
        <v>742</v>
      </c>
      <c r="F283" s="3">
        <f>Tavola1!F250-Tavola1!F249</f>
        <v>55</v>
      </c>
      <c r="G283" s="3">
        <f>Tavola1!G250-Tavola1!G249</f>
        <v>47</v>
      </c>
      <c r="H283" s="3">
        <f>Tavola1!H250-Tavola1!H249</f>
        <v>8</v>
      </c>
      <c r="I283" s="3"/>
      <c r="J283" s="3">
        <f>Tavola1!J250-Tavola1!J249</f>
        <v>687</v>
      </c>
      <c r="K283" s="3">
        <f>Tavola1!K250-Tavola1!K249</f>
        <v>292</v>
      </c>
      <c r="L283" s="3">
        <f>Tavola1!L250-Tavola1!L249</f>
        <v>14</v>
      </c>
      <c r="M283" s="2">
        <f t="shared" si="39"/>
        <v>0.13075483468496568</v>
      </c>
      <c r="N283" s="2">
        <f t="shared" si="37"/>
        <v>0.24058769513314968</v>
      </c>
    </row>
    <row r="284" spans="1:14" hidden="1" outlineLevel="1" x14ac:dyDescent="0.2">
      <c r="A284" s="16">
        <v>44139</v>
      </c>
      <c r="B284" s="3">
        <f>Tavola1!B251-Tavola1!B250</f>
        <v>9376</v>
      </c>
      <c r="C284" s="3">
        <f>Tavola1!C251-Tavola1!C250</f>
        <v>6392</v>
      </c>
      <c r="D284" s="3">
        <f>Tavola1!D251-Tavola1!D250</f>
        <v>1155</v>
      </c>
      <c r="E284" s="3">
        <f>Tavola1!E251-Tavola1!E250</f>
        <v>812</v>
      </c>
      <c r="F284" s="3">
        <f>Tavola1!F251-Tavola1!F250</f>
        <v>31</v>
      </c>
      <c r="G284" s="3">
        <f>Tavola1!G251-Tavola1!G250</f>
        <v>33</v>
      </c>
      <c r="H284" s="3">
        <f>Tavola1!H251-Tavola1!H250</f>
        <v>-2</v>
      </c>
      <c r="I284" s="3"/>
      <c r="J284" s="3">
        <f>Tavola1!J251-Tavola1!J250</f>
        <v>781</v>
      </c>
      <c r="K284" s="3">
        <f>Tavola1!K251-Tavola1!K250</f>
        <v>324</v>
      </c>
      <c r="L284" s="3">
        <f>Tavola1!L251-Tavola1!L250</f>
        <v>19</v>
      </c>
      <c r="M284" s="2">
        <f t="shared" si="39"/>
        <v>0.12318686006825938</v>
      </c>
      <c r="N284" s="2">
        <f t="shared" si="37"/>
        <v>0.18069461827284106</v>
      </c>
    </row>
    <row r="285" spans="1:14" hidden="1" outlineLevel="1" x14ac:dyDescent="0.2">
      <c r="A285" s="16">
        <v>44140</v>
      </c>
      <c r="B285" s="3">
        <f>Tavola1!B252-Tavola1!B251</f>
        <v>9497</v>
      </c>
      <c r="C285" s="3">
        <f>Tavola1!C252-Tavola1!C251</f>
        <v>5691</v>
      </c>
      <c r="D285" s="3">
        <f>Tavola1!D252-Tavola1!D251</f>
        <v>1322</v>
      </c>
      <c r="E285" s="3">
        <f>Tavola1!E252-Tavola1!E251</f>
        <v>908</v>
      </c>
      <c r="F285" s="3">
        <f>Tavola1!F252-Tavola1!F251</f>
        <v>51</v>
      </c>
      <c r="G285" s="3">
        <f>Tavola1!G252-Tavola1!G251</f>
        <v>42</v>
      </c>
      <c r="H285" s="3">
        <f>Tavola1!H252-Tavola1!H251</f>
        <v>9</v>
      </c>
      <c r="I285" s="3"/>
      <c r="J285" s="3">
        <f>Tavola1!J252-Tavola1!J251</f>
        <v>857</v>
      </c>
      <c r="K285" s="3">
        <f>Tavola1!K252-Tavola1!K251</f>
        <v>389</v>
      </c>
      <c r="L285" s="3">
        <f>Tavola1!L252-Tavola1!L251</f>
        <v>25</v>
      </c>
      <c r="M285" s="2">
        <f t="shared" si="39"/>
        <v>0.13920185321680531</v>
      </c>
      <c r="N285" s="2">
        <f t="shared" si="37"/>
        <v>0.23229660868037252</v>
      </c>
    </row>
    <row r="286" spans="1:14" hidden="1" outlineLevel="1" x14ac:dyDescent="0.2">
      <c r="A286" s="16">
        <v>44141</v>
      </c>
      <c r="B286" s="3">
        <f>Tavola1!B253-Tavola1!B252</f>
        <v>9525</v>
      </c>
      <c r="C286" s="3">
        <f>Tavola1!C253-Tavola1!C252</f>
        <v>5606</v>
      </c>
      <c r="D286" s="3">
        <f>Tavola1!D253-Tavola1!D252</f>
        <v>1423</v>
      </c>
      <c r="E286" s="3">
        <f>Tavola1!E253-Tavola1!E252</f>
        <v>987</v>
      </c>
      <c r="F286" s="3">
        <f>Tavola1!F253-Tavola1!F252</f>
        <v>12</v>
      </c>
      <c r="G286" s="3">
        <f>Tavola1!G253-Tavola1!G252</f>
        <v>10</v>
      </c>
      <c r="H286" s="3">
        <f>Tavola1!H253-Tavola1!H252</f>
        <v>2</v>
      </c>
      <c r="I286" s="3"/>
      <c r="J286" s="3">
        <f>Tavola1!J253-Tavola1!J252</f>
        <v>975</v>
      </c>
      <c r="K286" s="3">
        <f>Tavola1!K253-Tavola1!K252</f>
        <v>402</v>
      </c>
      <c r="L286" s="3">
        <f>Tavola1!L253-Tavola1!L252</f>
        <v>34</v>
      </c>
      <c r="M286" s="2">
        <f t="shared" si="39"/>
        <v>0.14939632545931758</v>
      </c>
      <c r="N286" s="2">
        <f t="shared" si="37"/>
        <v>0.25383517659650373</v>
      </c>
    </row>
    <row r="287" spans="1:14" hidden="1" outlineLevel="1" x14ac:dyDescent="0.2">
      <c r="A287" s="16">
        <v>44142</v>
      </c>
      <c r="B287" s="3">
        <f>Tavola1!B254-Tavola1!B253</f>
        <v>8431</v>
      </c>
      <c r="C287" s="3">
        <f>Tavola1!C254-Tavola1!C253</f>
        <v>5601</v>
      </c>
      <c r="D287" s="3">
        <f>Tavola1!D254-Tavola1!D253</f>
        <v>1363</v>
      </c>
      <c r="E287" s="3">
        <f>Tavola1!E254-Tavola1!E253</f>
        <v>1224</v>
      </c>
      <c r="F287" s="3">
        <f>Tavola1!F254-Tavola1!F253</f>
        <v>14</v>
      </c>
      <c r="G287" s="3">
        <f>Tavola1!G254-Tavola1!G253</f>
        <v>4</v>
      </c>
      <c r="H287" s="3">
        <f>Tavola1!H254-Tavola1!H253</f>
        <v>10</v>
      </c>
      <c r="I287" s="3"/>
      <c r="J287" s="3">
        <f>Tavola1!J254-Tavola1!J253</f>
        <v>1210</v>
      </c>
      <c r="K287" s="3">
        <f>Tavola1!K254-Tavola1!K253</f>
        <v>104</v>
      </c>
      <c r="L287" s="3">
        <f>Tavola1!L254-Tavola1!L253</f>
        <v>35</v>
      </c>
      <c r="M287" s="2">
        <f t="shared" si="39"/>
        <v>0.16166528288459259</v>
      </c>
      <c r="N287" s="2">
        <f t="shared" si="37"/>
        <v>0.24334940189251919</v>
      </c>
    </row>
    <row r="288" spans="1:14" hidden="1" outlineLevel="1" x14ac:dyDescent="0.2">
      <c r="A288" s="16">
        <v>44143</v>
      </c>
      <c r="B288" s="3">
        <f>Tavola1!B255-Tavola1!B254</f>
        <v>6894</v>
      </c>
      <c r="C288" s="3">
        <f>Tavola1!C255-Tavola1!C254</f>
        <v>4505</v>
      </c>
      <c r="D288" s="3">
        <f>Tavola1!D255-Tavola1!D254</f>
        <v>1083</v>
      </c>
      <c r="E288" s="3">
        <f>Tavola1!E255-Tavola1!E254</f>
        <v>730</v>
      </c>
      <c r="F288" s="3">
        <f>Tavola1!F255-Tavola1!F254</f>
        <v>97</v>
      </c>
      <c r="G288" s="3">
        <f>Tavola1!G255-Tavola1!G254</f>
        <v>89</v>
      </c>
      <c r="H288" s="3">
        <f>Tavola1!H255-Tavola1!H254</f>
        <v>8</v>
      </c>
      <c r="I288" s="3"/>
      <c r="J288" s="3">
        <f>Tavola1!J255-Tavola1!J254</f>
        <v>633</v>
      </c>
      <c r="K288" s="3">
        <f>Tavola1!K255-Tavola1!K254</f>
        <v>340</v>
      </c>
      <c r="L288" s="3">
        <f>Tavola1!L255-Tavola1!L254</f>
        <v>13</v>
      </c>
      <c r="M288" s="2">
        <f t="shared" si="39"/>
        <v>0.15709312445604873</v>
      </c>
      <c r="N288" s="2">
        <f t="shared" si="37"/>
        <v>0.24039955604883462</v>
      </c>
    </row>
    <row r="289" spans="1:14" collapsed="1" x14ac:dyDescent="0.2">
      <c r="A289" t="s">
        <v>126</v>
      </c>
      <c r="B289" s="3">
        <f>SUM(B282:B288)</f>
        <v>59772</v>
      </c>
      <c r="C289" s="3">
        <f>SUM(C282:C288)</f>
        <v>36941</v>
      </c>
      <c r="D289" s="3">
        <f t="shared" ref="D289:L289" si="40">SUM(D282:D288)</f>
        <v>8418</v>
      </c>
      <c r="E289" s="3">
        <f t="shared" si="40"/>
        <v>6143</v>
      </c>
      <c r="F289" s="3">
        <f t="shared" si="40"/>
        <v>296</v>
      </c>
      <c r="G289" s="3">
        <f t="shared" si="40"/>
        <v>251</v>
      </c>
      <c r="H289" s="3">
        <f t="shared" si="40"/>
        <v>45</v>
      </c>
      <c r="I289" s="3"/>
      <c r="J289" s="3">
        <f t="shared" si="40"/>
        <v>5847</v>
      </c>
      <c r="K289" s="3">
        <f t="shared" si="40"/>
        <v>2117</v>
      </c>
      <c r="L289" s="3">
        <f t="shared" si="40"/>
        <v>158</v>
      </c>
      <c r="M289" s="2">
        <f t="shared" si="39"/>
        <v>0.14083517365990764</v>
      </c>
      <c r="N289" s="2">
        <f t="shared" si="37"/>
        <v>0.22787688476218834</v>
      </c>
    </row>
    <row r="290" spans="1:14" hidden="1" outlineLevel="1" x14ac:dyDescent="0.2">
      <c r="A290" s="16">
        <v>44144</v>
      </c>
      <c r="B290" s="3">
        <f>Tavola1!B256-Tavola1!B255</f>
        <v>8458</v>
      </c>
      <c r="C290" s="3">
        <f>Tavola1!C256-Tavola1!C255</f>
        <v>4895</v>
      </c>
      <c r="D290" s="3">
        <f>Tavola1!D256-Tavola1!D255</f>
        <v>1023</v>
      </c>
      <c r="E290" s="3">
        <f>Tavola1!E256-Tavola1!E255</f>
        <v>472</v>
      </c>
      <c r="F290" s="3">
        <f>Tavola1!F256-Tavola1!F255</f>
        <v>63</v>
      </c>
      <c r="G290" s="3">
        <f>Tavola1!G256-Tavola1!G255</f>
        <v>53</v>
      </c>
      <c r="H290" s="3">
        <f>Tavola1!H256-Tavola1!H255</f>
        <v>10</v>
      </c>
      <c r="I290" s="3"/>
      <c r="J290" s="3">
        <f>Tavola1!J256-Tavola1!J255</f>
        <v>409</v>
      </c>
      <c r="K290" s="3">
        <f>Tavola1!K256-Tavola1!K255</f>
        <v>524</v>
      </c>
      <c r="L290" s="3">
        <f>Tavola1!L256-Tavola1!L255</f>
        <v>27</v>
      </c>
      <c r="M290" s="2">
        <f t="shared" si="39"/>
        <v>0.1209505793331757</v>
      </c>
      <c r="N290" s="2">
        <f t="shared" ref="N290:N313" si="41">D290/C290</f>
        <v>0.20898876404494382</v>
      </c>
    </row>
    <row r="291" spans="1:14" hidden="1" outlineLevel="1" x14ac:dyDescent="0.2">
      <c r="A291" s="16">
        <v>44145</v>
      </c>
      <c r="B291" s="3">
        <f>Tavola1!B257-Tavola1!B256</f>
        <v>8856</v>
      </c>
      <c r="C291" s="3">
        <f>Tavola1!C257-Tavola1!C256</f>
        <v>6013</v>
      </c>
      <c r="D291" s="3">
        <f>Tavola1!D257-Tavola1!D256</f>
        <v>1201</v>
      </c>
      <c r="E291" s="3">
        <f>Tavola1!E257-Tavola1!E256</f>
        <v>893</v>
      </c>
      <c r="F291" s="3">
        <f>Tavola1!F257-Tavola1!F256</f>
        <v>53</v>
      </c>
      <c r="G291" s="3">
        <f>Tavola1!G257-Tavola1!G256</f>
        <v>45</v>
      </c>
      <c r="H291" s="3">
        <f>Tavola1!H257-Tavola1!H256</f>
        <v>8</v>
      </c>
      <c r="I291" s="3"/>
      <c r="J291" s="3">
        <f>Tavola1!J257-Tavola1!J256</f>
        <v>840</v>
      </c>
      <c r="K291" s="3">
        <f>Tavola1!K257-Tavola1!K256</f>
        <v>276</v>
      </c>
      <c r="L291" s="3">
        <f>Tavola1!L257-Tavola1!L256</f>
        <v>32</v>
      </c>
      <c r="M291" s="2">
        <f t="shared" si="39"/>
        <v>0.13561427280939475</v>
      </c>
      <c r="N291" s="2">
        <f t="shared" si="41"/>
        <v>0.19973390986196574</v>
      </c>
    </row>
    <row r="292" spans="1:14" hidden="1" outlineLevel="1" x14ac:dyDescent="0.2">
      <c r="A292" s="16">
        <v>44146</v>
      </c>
      <c r="B292" s="3">
        <f>Tavola1!B258-Tavola1!B257</f>
        <v>9839</v>
      </c>
      <c r="C292" s="3">
        <f>Tavola1!C258-Tavola1!C257</f>
        <v>5956</v>
      </c>
      <c r="D292" s="3">
        <f>Tavola1!D258-Tavola1!D257</f>
        <v>1487</v>
      </c>
      <c r="E292" s="3">
        <f>Tavola1!E258-Tavola1!E257</f>
        <v>732</v>
      </c>
      <c r="F292" s="3">
        <f>Tavola1!F258-Tavola1!F257</f>
        <v>35</v>
      </c>
      <c r="G292" s="3">
        <f>Tavola1!G258-Tavola1!G257</f>
        <v>28</v>
      </c>
      <c r="H292" s="3">
        <f>Tavola1!H258-Tavola1!H257</f>
        <v>7</v>
      </c>
      <c r="I292" s="3"/>
      <c r="J292" s="3">
        <f>Tavola1!J258-Tavola1!J257</f>
        <v>697</v>
      </c>
      <c r="K292" s="3">
        <f>Tavola1!K258-Tavola1!K257</f>
        <v>728</v>
      </c>
      <c r="L292" s="3">
        <f>Tavola1!L258-Tavola1!L257</f>
        <v>27</v>
      </c>
      <c r="M292" s="2">
        <f t="shared" si="39"/>
        <v>0.15113324524850086</v>
      </c>
      <c r="N292" s="2">
        <f t="shared" si="41"/>
        <v>0.24966420416386836</v>
      </c>
    </row>
    <row r="293" spans="1:14" hidden="1" outlineLevel="1" x14ac:dyDescent="0.2">
      <c r="A293" s="16">
        <v>44147</v>
      </c>
      <c r="B293" s="3">
        <f>Tavola1!B259-Tavola1!B258</f>
        <v>9455</v>
      </c>
      <c r="C293" s="3">
        <f>Tavola1!C259-Tavola1!C258</f>
        <v>6337</v>
      </c>
      <c r="D293" s="3">
        <f>Tavola1!D259-Tavola1!D258</f>
        <v>1692</v>
      </c>
      <c r="E293" s="3">
        <f>Tavola1!E259-Tavola1!E258</f>
        <v>1350</v>
      </c>
      <c r="F293" s="3">
        <f>Tavola1!F259-Tavola1!F258</f>
        <v>18</v>
      </c>
      <c r="G293" s="3">
        <f>Tavola1!G259-Tavola1!G258</f>
        <v>15</v>
      </c>
      <c r="H293" s="3">
        <f>Tavola1!H259-Tavola1!H258</f>
        <v>3</v>
      </c>
      <c r="I293" s="3"/>
      <c r="J293" s="3">
        <f>Tavola1!J259-Tavola1!J258</f>
        <v>1332</v>
      </c>
      <c r="K293" s="3">
        <f>Tavola1!K259-Tavola1!K258</f>
        <v>302</v>
      </c>
      <c r="L293" s="3">
        <f>Tavola1!L259-Tavola1!L258</f>
        <v>40</v>
      </c>
      <c r="M293" s="2">
        <f t="shared" si="39"/>
        <v>0.17895293495505024</v>
      </c>
      <c r="N293" s="2">
        <f t="shared" si="41"/>
        <v>0.26700331387091686</v>
      </c>
    </row>
    <row r="294" spans="1:14" hidden="1" outlineLevel="1" x14ac:dyDescent="0.2">
      <c r="A294" s="16">
        <v>44148</v>
      </c>
      <c r="B294" s="3">
        <f>Tavola1!B260-Tavola1!B259</f>
        <v>10217</v>
      </c>
      <c r="C294" s="3">
        <f>Tavola1!C260-Tavola1!C259</f>
        <v>6343</v>
      </c>
      <c r="D294" s="3">
        <f>Tavola1!D260-Tavola1!D259</f>
        <v>1707</v>
      </c>
      <c r="E294" s="3">
        <f>Tavola1!E260-Tavola1!E259</f>
        <v>1372</v>
      </c>
      <c r="F294" s="3">
        <f>Tavola1!F260-Tavola1!F259</f>
        <v>64</v>
      </c>
      <c r="G294" s="3">
        <f>Tavola1!G260-Tavola1!G259</f>
        <v>59</v>
      </c>
      <c r="H294" s="3">
        <f>Tavola1!H260-Tavola1!H259</f>
        <v>5</v>
      </c>
      <c r="I294" s="3"/>
      <c r="J294" s="3">
        <f>Tavola1!J260-Tavola1!J259</f>
        <v>1308</v>
      </c>
      <c r="K294" s="3">
        <f>Tavola1!K260-Tavola1!K259</f>
        <v>300</v>
      </c>
      <c r="L294" s="3">
        <f>Tavola1!L260-Tavola1!L259</f>
        <v>35</v>
      </c>
      <c r="M294" s="2">
        <f t="shared" si="39"/>
        <v>0.1670744837036312</v>
      </c>
      <c r="N294" s="2">
        <f t="shared" si="41"/>
        <v>0.26911556046035001</v>
      </c>
    </row>
    <row r="295" spans="1:14" hidden="1" outlineLevel="1" x14ac:dyDescent="0.2">
      <c r="A295" s="16">
        <v>44149</v>
      </c>
      <c r="B295" s="3">
        <f>Tavola1!B261-Tavola1!B260</f>
        <v>9274</v>
      </c>
      <c r="C295" s="3">
        <f>Tavola1!C261-Tavola1!C260</f>
        <v>6179</v>
      </c>
      <c r="D295" s="3">
        <f>Tavola1!D261-Tavola1!D260</f>
        <v>1729</v>
      </c>
      <c r="E295" s="3">
        <f>Tavola1!E261-Tavola1!E260</f>
        <v>1520</v>
      </c>
      <c r="F295" s="3">
        <f>Tavola1!F261-Tavola1!F260</f>
        <v>17</v>
      </c>
      <c r="G295" s="3">
        <f>Tavola1!G261-Tavola1!G260</f>
        <v>12</v>
      </c>
      <c r="H295" s="3">
        <f>Tavola1!H261-Tavola1!H260</f>
        <v>5</v>
      </c>
      <c r="I295" s="3"/>
      <c r="J295" s="3">
        <f>Tavola1!J261-Tavola1!J260</f>
        <v>1503</v>
      </c>
      <c r="K295" s="3">
        <f>Tavola1!K261-Tavola1!K260</f>
        <v>186</v>
      </c>
      <c r="L295" s="3">
        <f>Tavola1!L261-Tavola1!L260</f>
        <v>23</v>
      </c>
      <c r="M295" s="2">
        <f t="shared" si="39"/>
        <v>0.1864351951692905</v>
      </c>
      <c r="N295" s="2">
        <f t="shared" si="41"/>
        <v>0.27981874089658521</v>
      </c>
    </row>
    <row r="296" spans="1:14" hidden="1" outlineLevel="1" x14ac:dyDescent="0.2">
      <c r="A296" s="16">
        <v>44150</v>
      </c>
      <c r="B296" s="3">
        <f>Tavola1!B262-Tavola1!B261</f>
        <v>7416</v>
      </c>
      <c r="C296" s="3">
        <f>Tavola1!C262-Tavola1!C261</f>
        <v>4517</v>
      </c>
      <c r="D296" s="3">
        <f>Tavola1!D262-Tavola1!D261</f>
        <v>1422</v>
      </c>
      <c r="E296" s="3">
        <f>Tavola1!E262-Tavola1!E261</f>
        <v>1001</v>
      </c>
      <c r="F296" s="3">
        <f>Tavola1!F262-Tavola1!F261</f>
        <v>16</v>
      </c>
      <c r="G296" s="3">
        <f>Tavola1!G262-Tavola1!G261</f>
        <v>14</v>
      </c>
      <c r="H296" s="3">
        <f>Tavola1!H262-Tavola1!H261</f>
        <v>2</v>
      </c>
      <c r="I296" s="3"/>
      <c r="J296" s="3">
        <f>Tavola1!J262-Tavola1!J261</f>
        <v>985</v>
      </c>
      <c r="K296" s="3">
        <f>Tavola1!K262-Tavola1!K261</f>
        <v>385</v>
      </c>
      <c r="L296" s="3">
        <f>Tavola1!L262-Tavola1!L261</f>
        <v>36</v>
      </c>
      <c r="M296" s="2">
        <f t="shared" si="39"/>
        <v>0.19174757281553398</v>
      </c>
      <c r="N296" s="2">
        <f t="shared" si="41"/>
        <v>0.31481071507637814</v>
      </c>
    </row>
    <row r="297" spans="1:14" collapsed="1" x14ac:dyDescent="0.2">
      <c r="A297" t="s">
        <v>133</v>
      </c>
      <c r="B297" s="3">
        <f>SUM(B290:B296)</f>
        <v>63515</v>
      </c>
      <c r="C297" s="3">
        <f>SUM(C290:C296)</f>
        <v>40240</v>
      </c>
      <c r="D297" s="3">
        <f t="shared" ref="D297:L297" si="42">SUM(D290:D296)</f>
        <v>10261</v>
      </c>
      <c r="E297" s="3">
        <f t="shared" si="42"/>
        <v>7340</v>
      </c>
      <c r="F297" s="3">
        <f t="shared" si="42"/>
        <v>266</v>
      </c>
      <c r="G297" s="3">
        <f t="shared" si="42"/>
        <v>226</v>
      </c>
      <c r="H297" s="3">
        <f t="shared" si="42"/>
        <v>40</v>
      </c>
      <c r="I297" s="3"/>
      <c r="J297" s="3">
        <f t="shared" si="42"/>
        <v>7074</v>
      </c>
      <c r="K297" s="3">
        <f t="shared" si="42"/>
        <v>2701</v>
      </c>
      <c r="L297" s="3">
        <f t="shared" si="42"/>
        <v>220</v>
      </c>
      <c r="M297" s="2">
        <f t="shared" si="39"/>
        <v>0.16155238919940171</v>
      </c>
      <c r="N297" s="2">
        <f t="shared" si="41"/>
        <v>0.25499502982107358</v>
      </c>
    </row>
    <row r="298" spans="1:14" hidden="1" outlineLevel="1" x14ac:dyDescent="0.2">
      <c r="A298" s="16">
        <v>44151</v>
      </c>
      <c r="B298" s="3">
        <f>Tavola1!B263-Tavola1!B262</f>
        <v>8151</v>
      </c>
      <c r="C298" s="3">
        <f>Tavola1!C263-Tavola1!C262</f>
        <v>5564</v>
      </c>
      <c r="D298" s="3">
        <f>Tavola1!D263-Tavola1!D262</f>
        <v>1461</v>
      </c>
      <c r="E298" s="3">
        <f>Tavola1!E263-Tavola1!E262</f>
        <v>958</v>
      </c>
      <c r="F298" s="3">
        <f>Tavola1!F263-Tavola1!F262</f>
        <v>32</v>
      </c>
      <c r="G298" s="3">
        <f>Tavola1!G263-Tavola1!G262</f>
        <v>25</v>
      </c>
      <c r="H298" s="3">
        <f>Tavola1!H263-Tavola1!H262</f>
        <v>7</v>
      </c>
      <c r="I298" s="3"/>
      <c r="J298" s="3">
        <f>Tavola1!J263-Tavola1!J262</f>
        <v>926</v>
      </c>
      <c r="K298" s="3">
        <f>Tavola1!K263-Tavola1!K262</f>
        <v>467</v>
      </c>
      <c r="L298" s="3">
        <f>Tavola1!L263-Tavola1!L262</f>
        <v>36</v>
      </c>
      <c r="M298" s="2">
        <f t="shared" si="39"/>
        <v>0.17924181082075819</v>
      </c>
      <c r="N298" s="2">
        <f t="shared" si="41"/>
        <v>0.2625808770668584</v>
      </c>
    </row>
    <row r="299" spans="1:14" hidden="1" outlineLevel="1" x14ac:dyDescent="0.2">
      <c r="A299" s="16">
        <v>44152</v>
      </c>
      <c r="B299" s="3">
        <f>Tavola1!B264-Tavola1!B263</f>
        <v>10774</v>
      </c>
      <c r="C299" s="3">
        <f>Tavola1!C264-Tavola1!C263</f>
        <v>7001</v>
      </c>
      <c r="D299" s="3">
        <f>Tavola1!D264-Tavola1!D263</f>
        <v>1698</v>
      </c>
      <c r="E299" s="3">
        <f>Tavola1!E264-Tavola1!E263</f>
        <v>991</v>
      </c>
      <c r="F299" s="3">
        <f>Tavola1!F264-Tavola1!F263</f>
        <v>7</v>
      </c>
      <c r="G299" s="3">
        <f>Tavola1!G264-Tavola1!G263</f>
        <v>4</v>
      </c>
      <c r="H299" s="3">
        <f>Tavola1!H264-Tavola1!H263</f>
        <v>3</v>
      </c>
      <c r="I299" s="3"/>
      <c r="J299" s="3">
        <f>Tavola1!J264-Tavola1!J263</f>
        <v>984</v>
      </c>
      <c r="K299" s="3">
        <f>Tavola1!K264-Tavola1!K263</f>
        <v>668</v>
      </c>
      <c r="L299" s="3">
        <f>Tavola1!L264-Tavola1!L263</f>
        <v>39</v>
      </c>
      <c r="M299" s="2">
        <f t="shared" si="39"/>
        <v>0.15760163356227957</v>
      </c>
      <c r="N299" s="2">
        <f t="shared" si="41"/>
        <v>0.24253678045993429</v>
      </c>
    </row>
    <row r="300" spans="1:14" hidden="1" outlineLevel="1" x14ac:dyDescent="0.2">
      <c r="A300" s="16">
        <v>44153</v>
      </c>
      <c r="B300" s="3">
        <f>Tavola1!B265-Tavola1!B264</f>
        <v>9479</v>
      </c>
      <c r="C300" s="3">
        <f>Tavola1!C265-Tavola1!C264</f>
        <v>4867</v>
      </c>
      <c r="D300" s="3">
        <f>Tavola1!D265-Tavola1!D264</f>
        <v>1837</v>
      </c>
      <c r="E300" s="3">
        <f>Tavola1!E265-Tavola1!E264</f>
        <v>1346</v>
      </c>
      <c r="F300" s="3">
        <f>Tavola1!F265-Tavola1!F264</f>
        <v>36</v>
      </c>
      <c r="G300" s="3">
        <f>Tavola1!G265-Tavola1!G264</f>
        <v>23</v>
      </c>
      <c r="H300" s="3">
        <f>Tavola1!H265-Tavola1!H264</f>
        <v>13</v>
      </c>
      <c r="I300" s="3"/>
      <c r="J300" s="3">
        <f>Tavola1!J265-Tavola1!J264</f>
        <v>1310</v>
      </c>
      <c r="K300" s="3">
        <f>Tavola1!K265-Tavola1!K264</f>
        <v>447</v>
      </c>
      <c r="L300" s="3">
        <f>Tavola1!L265-Tavola1!L264</f>
        <v>44</v>
      </c>
      <c r="M300" s="2">
        <f t="shared" si="39"/>
        <v>0.19379681400991666</v>
      </c>
      <c r="N300" s="2">
        <f t="shared" si="41"/>
        <v>0.37743990137661804</v>
      </c>
    </row>
    <row r="301" spans="1:14" hidden="1" outlineLevel="1" x14ac:dyDescent="0.2">
      <c r="A301" s="16">
        <v>44154</v>
      </c>
      <c r="B301" s="3">
        <f>Tavola1!B266-Tavola1!B265</f>
        <v>11470</v>
      </c>
      <c r="C301" s="3">
        <f>Tavola1!C266-Tavola1!C265</f>
        <v>7475</v>
      </c>
      <c r="D301" s="3">
        <f>Tavola1!D266-Tavola1!D265</f>
        <v>1871</v>
      </c>
      <c r="E301" s="3">
        <f>Tavola1!E266-Tavola1!E265</f>
        <v>1479</v>
      </c>
      <c r="F301" s="3">
        <f>Tavola1!F266-Tavola1!F265</f>
        <v>4</v>
      </c>
      <c r="G301" s="3">
        <f>Tavola1!G266-Tavola1!G265</f>
        <v>4</v>
      </c>
      <c r="H301" s="3">
        <f>Tavola1!H266-Tavola1!H265</f>
        <v>0</v>
      </c>
      <c r="I301" s="3"/>
      <c r="J301" s="3">
        <f>Tavola1!J266-Tavola1!J265</f>
        <v>1475</v>
      </c>
      <c r="K301" s="3">
        <f>Tavola1!K266-Tavola1!K265</f>
        <v>352</v>
      </c>
      <c r="L301" s="3">
        <f>Tavola1!L266-Tavola1!L265</f>
        <v>40</v>
      </c>
      <c r="M301" s="2">
        <f t="shared" si="39"/>
        <v>0.16312118570183087</v>
      </c>
      <c r="N301" s="2">
        <f t="shared" si="41"/>
        <v>0.25030100334448163</v>
      </c>
    </row>
    <row r="302" spans="1:14" hidden="1" outlineLevel="1" x14ac:dyDescent="0.2">
      <c r="A302" s="16">
        <v>44155</v>
      </c>
      <c r="B302" s="3">
        <f>Tavola1!B267-Tavola1!B266</f>
        <v>10020</v>
      </c>
      <c r="C302" s="3">
        <f>Tavola1!C267-Tavola1!C266</f>
        <v>6405</v>
      </c>
      <c r="D302" s="3">
        <f>Tavola1!D267-Tavola1!D266</f>
        <v>1634</v>
      </c>
      <c r="E302" s="3">
        <f>Tavola1!E267-Tavola1!E266</f>
        <v>1175</v>
      </c>
      <c r="F302" s="3">
        <f>Tavola1!F267-Tavola1!F266</f>
        <v>7</v>
      </c>
      <c r="G302" s="3">
        <f>Tavola1!G267-Tavola1!G266</f>
        <v>5</v>
      </c>
      <c r="H302" s="3">
        <f>Tavola1!H267-Tavola1!H266</f>
        <v>2</v>
      </c>
      <c r="I302" s="3"/>
      <c r="J302" s="3">
        <f>Tavola1!J267-Tavola1!J266</f>
        <v>1168</v>
      </c>
      <c r="K302" s="3">
        <f>Tavola1!K267-Tavola1!K266</f>
        <v>416</v>
      </c>
      <c r="L302" s="3">
        <f>Tavola1!L267-Tavola1!L266</f>
        <v>43</v>
      </c>
      <c r="M302" s="2">
        <f t="shared" si="39"/>
        <v>0.16307385229540919</v>
      </c>
      <c r="N302" s="2">
        <f t="shared" si="41"/>
        <v>0.25511319281811085</v>
      </c>
    </row>
    <row r="303" spans="1:14" hidden="1" outlineLevel="1" x14ac:dyDescent="0.2">
      <c r="A303" s="16">
        <v>44156</v>
      </c>
      <c r="B303" s="3">
        <f>Tavola1!B268-Tavola1!B267</f>
        <v>9386</v>
      </c>
      <c r="C303" s="3">
        <f>Tavola1!C268-Tavola1!C267</f>
        <v>6114</v>
      </c>
      <c r="D303" s="3">
        <f>Tavola1!D268-Tavola1!D267</f>
        <v>1838</v>
      </c>
      <c r="E303" s="3">
        <f>Tavola1!E268-Tavola1!E267</f>
        <v>1485</v>
      </c>
      <c r="F303" s="3">
        <f>Tavola1!F268-Tavola1!F267</f>
        <v>31</v>
      </c>
      <c r="G303" s="3">
        <f>Tavola1!G268-Tavola1!G267</f>
        <v>31</v>
      </c>
      <c r="H303" s="3">
        <f>Tavola1!H268-Tavola1!H267</f>
        <v>0</v>
      </c>
      <c r="I303" s="3"/>
      <c r="J303" s="3">
        <f>Tavola1!J268-Tavola1!J267</f>
        <v>1454</v>
      </c>
      <c r="K303" s="3">
        <f>Tavola1!K268-Tavola1!K267</f>
        <v>310</v>
      </c>
      <c r="L303" s="3">
        <f>Tavola1!L268-Tavola1!L267</f>
        <v>43</v>
      </c>
      <c r="M303" s="2">
        <f t="shared" si="39"/>
        <v>0.19582356701470274</v>
      </c>
      <c r="N303" s="2">
        <f t="shared" si="41"/>
        <v>0.30062152437029765</v>
      </c>
    </row>
    <row r="304" spans="1:14" hidden="1" outlineLevel="1" x14ac:dyDescent="0.2">
      <c r="A304" s="16">
        <v>44157</v>
      </c>
      <c r="B304" s="3">
        <f>Tavola1!B269-Tavola1!B268</f>
        <v>6447</v>
      </c>
      <c r="C304" s="3">
        <f>Tavola1!C269-Tavola1!C268</f>
        <v>3887</v>
      </c>
      <c r="D304" s="3">
        <f>Tavola1!D269-Tavola1!D268</f>
        <v>1258</v>
      </c>
      <c r="E304" s="3">
        <f>Tavola1!E269-Tavola1!E268</f>
        <v>921</v>
      </c>
      <c r="F304" s="3">
        <f>Tavola1!F269-Tavola1!F268</f>
        <v>28</v>
      </c>
      <c r="G304" s="3">
        <f>Tavola1!G269-Tavola1!G268</f>
        <v>29</v>
      </c>
      <c r="H304" s="3">
        <f>Tavola1!H269-Tavola1!H268</f>
        <v>-1</v>
      </c>
      <c r="I304" s="3"/>
      <c r="J304" s="3">
        <f>Tavola1!J269-Tavola1!J268</f>
        <v>893</v>
      </c>
      <c r="K304" s="3">
        <f>Tavola1!K269-Tavola1!K268</f>
        <v>292</v>
      </c>
      <c r="L304" s="3">
        <f>Tavola1!L269-Tavola1!L268</f>
        <v>45</v>
      </c>
      <c r="M304" s="2">
        <f t="shared" si="39"/>
        <v>0.19512951760508765</v>
      </c>
      <c r="N304" s="2">
        <f t="shared" si="41"/>
        <v>0.3236429122716748</v>
      </c>
    </row>
    <row r="305" spans="1:14" collapsed="1" x14ac:dyDescent="0.2">
      <c r="A305" t="s">
        <v>143</v>
      </c>
      <c r="B305" s="3">
        <f>SUM(B298:B304)</f>
        <v>65727</v>
      </c>
      <c r="C305" s="3">
        <f>SUM(C298:C304)</f>
        <v>41313</v>
      </c>
      <c r="D305" s="3">
        <f t="shared" ref="D305:L305" si="43">SUM(D298:D304)</f>
        <v>11597</v>
      </c>
      <c r="E305" s="3">
        <f t="shared" si="43"/>
        <v>8355</v>
      </c>
      <c r="F305" s="3">
        <f t="shared" si="43"/>
        <v>145</v>
      </c>
      <c r="G305" s="3">
        <f t="shared" si="43"/>
        <v>121</v>
      </c>
      <c r="H305" s="3">
        <f t="shared" si="43"/>
        <v>24</v>
      </c>
      <c r="I305" s="3"/>
      <c r="J305" s="3">
        <f t="shared" si="43"/>
        <v>8210</v>
      </c>
      <c r="K305" s="3">
        <f t="shared" si="43"/>
        <v>2952</v>
      </c>
      <c r="L305" s="3">
        <f t="shared" si="43"/>
        <v>290</v>
      </c>
      <c r="M305" s="2">
        <f t="shared" si="39"/>
        <v>0.17644194927503157</v>
      </c>
      <c r="N305" s="2">
        <f t="shared" si="41"/>
        <v>0.2807106721855106</v>
      </c>
    </row>
    <row r="306" spans="1:14" hidden="1" outlineLevel="1" x14ac:dyDescent="0.2">
      <c r="A306" s="16">
        <v>44158</v>
      </c>
      <c r="B306" s="3">
        <f>Tavola1!B270-Tavola1!B269</f>
        <v>7712</v>
      </c>
      <c r="C306" s="3">
        <f>Tavola1!C270-Tavola1!C269</f>
        <v>4984</v>
      </c>
      <c r="D306" s="3">
        <f>Tavola1!D270-Tavola1!D269</f>
        <v>1249</v>
      </c>
      <c r="E306" s="3">
        <f>Tavola1!E270-Tavola1!E269</f>
        <v>751</v>
      </c>
      <c r="F306" s="3">
        <f>Tavola1!F270-Tavola1!F269</f>
        <v>9</v>
      </c>
      <c r="G306" s="3">
        <f>Tavola1!G270-Tavola1!G269</f>
        <v>7</v>
      </c>
      <c r="H306" s="3">
        <f>Tavola1!H270-Tavola1!H269</f>
        <v>2</v>
      </c>
      <c r="I306" s="3"/>
      <c r="J306" s="3">
        <f>Tavola1!J270-Tavola1!J269</f>
        <v>742</v>
      </c>
      <c r="K306" s="3">
        <f>Tavola1!K270-Tavola1!K269</f>
        <v>457</v>
      </c>
      <c r="L306" s="3">
        <f>Tavola1!L270-Tavola1!L269</f>
        <v>41</v>
      </c>
      <c r="M306" s="2">
        <f>D306/B306</f>
        <v>0.16195539419087138</v>
      </c>
      <c r="N306" s="2">
        <f t="shared" si="41"/>
        <v>0.2506019261637239</v>
      </c>
    </row>
    <row r="307" spans="1:14" hidden="1" outlineLevel="1" x14ac:dyDescent="0.2">
      <c r="A307" s="16">
        <v>44159</v>
      </c>
      <c r="B307" s="3">
        <f>Tavola1!B271-Tavola1!B270</f>
        <v>9963</v>
      </c>
      <c r="C307" s="3">
        <f>Tavola1!C271-Tavola1!C270</f>
        <v>6388</v>
      </c>
      <c r="D307" s="3">
        <f>Tavola1!D271-Tavola1!D270</f>
        <v>1306</v>
      </c>
      <c r="E307" s="3">
        <f>Tavola1!E271-Tavola1!E270</f>
        <v>286</v>
      </c>
      <c r="F307" s="3">
        <f>Tavola1!F271-Tavola1!F270</f>
        <v>-3</v>
      </c>
      <c r="G307" s="3">
        <f>Tavola1!G271-Tavola1!G270</f>
        <v>-3</v>
      </c>
      <c r="H307" s="3">
        <f>Tavola1!H271-Tavola1!H270</f>
        <v>0</v>
      </c>
      <c r="I307" s="3"/>
      <c r="J307" s="3">
        <f>Tavola1!J271-Tavola1!J270</f>
        <v>289</v>
      </c>
      <c r="K307" s="3">
        <f>Tavola1!K271-Tavola1!K270</f>
        <v>972</v>
      </c>
      <c r="L307" s="3">
        <f>Tavola1!L271-Tavola1!L270</f>
        <v>48</v>
      </c>
      <c r="M307" s="2">
        <f t="shared" ref="M307:M314" si="44">D307/B307</f>
        <v>0.13108501455384924</v>
      </c>
      <c r="N307" s="2">
        <f t="shared" si="41"/>
        <v>0.20444583594239199</v>
      </c>
    </row>
    <row r="308" spans="1:14" hidden="1" outlineLevel="1" x14ac:dyDescent="0.2">
      <c r="A308" s="16">
        <v>44160</v>
      </c>
      <c r="B308" s="3">
        <f>Tavola1!B272-Tavola1!B271</f>
        <v>11433</v>
      </c>
      <c r="C308" s="3">
        <f>Tavola1!C272-Tavola1!C271</f>
        <v>7275</v>
      </c>
      <c r="D308" s="3">
        <f>Tavola1!D272-Tavola1!D271</f>
        <v>1317</v>
      </c>
      <c r="E308" s="3">
        <f>Tavola1!E272-Tavola1!E271</f>
        <v>121</v>
      </c>
      <c r="F308" s="3">
        <f>Tavola1!F272-Tavola1!F271</f>
        <v>-20</v>
      </c>
      <c r="G308" s="3">
        <f>Tavola1!G272-Tavola1!G271</f>
        <v>-27</v>
      </c>
      <c r="H308" s="3">
        <f>Tavola1!H272-Tavola1!H271</f>
        <v>7</v>
      </c>
      <c r="I308" s="3"/>
      <c r="J308" s="3">
        <f>Tavola1!J272-Tavola1!J271</f>
        <v>141</v>
      </c>
      <c r="K308" s="3">
        <f>Tavola1!K272-Tavola1!K271</f>
        <v>1149</v>
      </c>
      <c r="L308" s="3">
        <f>Tavola1!L272-Tavola1!L271</f>
        <v>47</v>
      </c>
      <c r="M308" s="2">
        <f t="shared" si="44"/>
        <v>0.11519286276567831</v>
      </c>
      <c r="N308" s="2">
        <f t="shared" si="41"/>
        <v>0.18103092783505154</v>
      </c>
    </row>
    <row r="309" spans="1:14" hidden="1" outlineLevel="1" x14ac:dyDescent="0.2">
      <c r="A309" s="16">
        <v>44161</v>
      </c>
      <c r="B309" s="3">
        <f>Tavola1!B273-Tavola1!B272</f>
        <v>11500</v>
      </c>
      <c r="C309" s="3">
        <f>Tavola1!C273-Tavola1!C272</f>
        <v>7202</v>
      </c>
      <c r="D309" s="3">
        <f>Tavola1!D273-Tavola1!D272</f>
        <v>1768</v>
      </c>
      <c r="E309" s="3">
        <f>Tavola1!E273-Tavola1!E272</f>
        <v>188</v>
      </c>
      <c r="F309" s="3">
        <f>Tavola1!F273-Tavola1!F272</f>
        <v>-26</v>
      </c>
      <c r="G309" s="3">
        <f>Tavola1!G273-Tavola1!G272</f>
        <v>-29</v>
      </c>
      <c r="H309" s="3">
        <f>Tavola1!H273-Tavola1!H272</f>
        <v>3</v>
      </c>
      <c r="I309" s="3"/>
      <c r="J309" s="3">
        <f>Tavola1!J273-Tavola1!J272</f>
        <v>214</v>
      </c>
      <c r="K309" s="3">
        <f>Tavola1!K273-Tavola1!K272</f>
        <v>1531</v>
      </c>
      <c r="L309" s="3">
        <f>Tavola1!L273-Tavola1!L272</f>
        <v>49</v>
      </c>
      <c r="M309" s="2">
        <f t="shared" si="44"/>
        <v>0.1537391304347826</v>
      </c>
      <c r="N309" s="2">
        <f t="shared" si="41"/>
        <v>0.24548736462093862</v>
      </c>
    </row>
    <row r="310" spans="1:14" hidden="1" outlineLevel="1" x14ac:dyDescent="0.2">
      <c r="A310" s="16">
        <v>44162</v>
      </c>
      <c r="B310" s="3">
        <f>Tavola1!B274-Tavola1!B273</f>
        <v>10635</v>
      </c>
      <c r="C310" s="3">
        <f>Tavola1!C274-Tavola1!C273</f>
        <v>6842</v>
      </c>
      <c r="D310" s="3">
        <f>Tavola1!D274-Tavola1!D273</f>
        <v>1566</v>
      </c>
      <c r="E310" s="3">
        <f>Tavola1!E274-Tavola1!E273</f>
        <v>575</v>
      </c>
      <c r="F310" s="3">
        <f>Tavola1!F274-Tavola1!F273</f>
        <v>-9</v>
      </c>
      <c r="G310" s="3">
        <f>Tavola1!G274-Tavola1!G273</f>
        <v>-6</v>
      </c>
      <c r="H310" s="3">
        <f>Tavola1!H274-Tavola1!H273</f>
        <v>-3</v>
      </c>
      <c r="I310" s="3"/>
      <c r="J310" s="3">
        <f>Tavola1!J274-Tavola1!J273</f>
        <v>584</v>
      </c>
      <c r="K310" s="3">
        <f>Tavola1!K274-Tavola1!K273</f>
        <v>944</v>
      </c>
      <c r="L310" s="3">
        <f>Tavola1!L274-Tavola1!L273</f>
        <v>47</v>
      </c>
      <c r="M310" s="2">
        <f t="shared" si="44"/>
        <v>0.1472496473906911</v>
      </c>
      <c r="N310" s="2">
        <f>D310/C310</f>
        <v>0.22888044431452792</v>
      </c>
    </row>
    <row r="311" spans="1:14" hidden="1" outlineLevel="1" x14ac:dyDescent="0.2">
      <c r="A311" s="16">
        <v>44163</v>
      </c>
      <c r="B311" s="3">
        <f>Tavola1!B275-Tavola1!B274</f>
        <v>8777</v>
      </c>
      <c r="C311" s="3">
        <f>Tavola1!C275-Tavola1!C274</f>
        <v>5184</v>
      </c>
      <c r="D311" s="3">
        <f>Tavola1!D275-Tavola1!D274</f>
        <v>1189</v>
      </c>
      <c r="E311" s="3">
        <f>Tavola1!E275-Tavola1!E274</f>
        <v>799</v>
      </c>
      <c r="F311" s="3">
        <f>Tavola1!F275-Tavola1!F274</f>
        <v>-23</v>
      </c>
      <c r="G311" s="3">
        <f>Tavola1!G275-Tavola1!G274</f>
        <v>-20</v>
      </c>
      <c r="H311" s="3">
        <f>Tavola1!H275-Tavola1!H274</f>
        <v>-3</v>
      </c>
      <c r="I311" s="3"/>
      <c r="J311" s="3">
        <f>Tavola1!J275-Tavola1!J274</f>
        <v>822</v>
      </c>
      <c r="K311" s="3">
        <f>Tavola1!K275-Tavola1!K274</f>
        <v>347</v>
      </c>
      <c r="L311" s="3">
        <f>Tavola1!L275-Tavola1!L274</f>
        <v>43</v>
      </c>
      <c r="M311" s="2">
        <f t="shared" si="44"/>
        <v>0.13546769966959096</v>
      </c>
      <c r="N311" s="2">
        <f t="shared" si="41"/>
        <v>0.22935956790123457</v>
      </c>
    </row>
    <row r="312" spans="1:14" hidden="1" outlineLevel="1" x14ac:dyDescent="0.2">
      <c r="A312" s="16">
        <v>44164</v>
      </c>
      <c r="B312" s="3">
        <f>Tavola1!B276-Tavola1!B275</f>
        <v>8965</v>
      </c>
      <c r="C312" s="3">
        <f>Tavola1!C276-Tavola1!C275</f>
        <v>5479</v>
      </c>
      <c r="D312" s="3">
        <f>Tavola1!D276-Tavola1!D275</f>
        <v>1024</v>
      </c>
      <c r="E312" s="3">
        <f>Tavola1!E276-Tavola1!E275</f>
        <v>602</v>
      </c>
      <c r="F312" s="3">
        <f>Tavola1!F276-Tavola1!F275</f>
        <v>-3</v>
      </c>
      <c r="G312" s="3">
        <f>Tavola1!G276-Tavola1!G275</f>
        <v>3</v>
      </c>
      <c r="H312" s="3">
        <f>Tavola1!H276-Tavola1!H275</f>
        <v>-6</v>
      </c>
      <c r="I312" s="3"/>
      <c r="J312" s="3">
        <f>Tavola1!J276-Tavola1!J275</f>
        <v>605</v>
      </c>
      <c r="K312" s="3">
        <f>Tavola1!K276-Tavola1!K275</f>
        <v>377</v>
      </c>
      <c r="L312" s="3">
        <f>Tavola1!L276-Tavola1!L275</f>
        <v>45</v>
      </c>
      <c r="M312" s="2">
        <f t="shared" si="44"/>
        <v>0.11422197434467374</v>
      </c>
      <c r="N312" s="2">
        <f t="shared" si="41"/>
        <v>0.18689541887205693</v>
      </c>
    </row>
    <row r="313" spans="1:14" collapsed="1" x14ac:dyDescent="0.2">
      <c r="A313" t="s">
        <v>150</v>
      </c>
      <c r="B313" s="3">
        <f>SUM(B306:B312)</f>
        <v>68985</v>
      </c>
      <c r="C313" s="3">
        <f>SUM(C306:C312)</f>
        <v>43354</v>
      </c>
      <c r="D313" s="3">
        <f t="shared" ref="D313:L313" si="45">SUM(D306:D312)</f>
        <v>9419</v>
      </c>
      <c r="E313" s="3">
        <f t="shared" si="45"/>
        <v>3322</v>
      </c>
      <c r="F313" s="3">
        <f t="shared" si="45"/>
        <v>-75</v>
      </c>
      <c r="G313" s="3">
        <f t="shared" si="45"/>
        <v>-75</v>
      </c>
      <c r="H313" s="3">
        <f t="shared" si="45"/>
        <v>0</v>
      </c>
      <c r="I313" s="3"/>
      <c r="J313" s="3">
        <f t="shared" si="45"/>
        <v>3397</v>
      </c>
      <c r="K313" s="3">
        <f t="shared" si="45"/>
        <v>5777</v>
      </c>
      <c r="L313" s="3">
        <f t="shared" si="45"/>
        <v>320</v>
      </c>
      <c r="M313" s="2">
        <f t="shared" si="44"/>
        <v>0.13653692831775024</v>
      </c>
      <c r="N313" s="2">
        <f t="shared" si="41"/>
        <v>0.21725792314434655</v>
      </c>
    </row>
    <row r="314" spans="1:14" hidden="1" outlineLevel="1" x14ac:dyDescent="0.2">
      <c r="A314" s="16">
        <v>44165</v>
      </c>
      <c r="B314" s="3">
        <f>Tavola1!B277-Tavola1!B276</f>
        <v>8602</v>
      </c>
      <c r="C314" s="3">
        <f>Tavola1!C277-Tavola1!C276</f>
        <v>4965</v>
      </c>
      <c r="D314" s="3">
        <f>Tavola1!D277-Tavola1!D276</f>
        <v>1138</v>
      </c>
      <c r="E314" s="3">
        <f>Tavola1!E277-Tavola1!E276</f>
        <v>140</v>
      </c>
      <c r="F314" s="3">
        <f>Tavola1!F277-Tavola1!F276</f>
        <v>10</v>
      </c>
      <c r="G314" s="3">
        <f>Tavola1!G277-Tavola1!G276</f>
        <v>25</v>
      </c>
      <c r="H314" s="3">
        <f>Tavola1!H277-Tavola1!H276</f>
        <v>-15</v>
      </c>
      <c r="I314" s="3"/>
      <c r="J314" s="3">
        <f>Tavola1!J277-Tavola1!J276</f>
        <v>130</v>
      </c>
      <c r="K314" s="3">
        <f>Tavola1!K277-Tavola1!K276</f>
        <v>949</v>
      </c>
      <c r="L314" s="3">
        <f>Tavola1!L277-Tavola1!L276</f>
        <v>49</v>
      </c>
      <c r="M314" s="2">
        <f t="shared" si="44"/>
        <v>0.13229481515926528</v>
      </c>
      <c r="N314" s="2">
        <f>D314/C314</f>
        <v>0.22920443101711985</v>
      </c>
    </row>
    <row r="315" spans="1:14" hidden="1" outlineLevel="1" x14ac:dyDescent="0.2">
      <c r="A315" s="16">
        <v>44166</v>
      </c>
      <c r="B315" s="3">
        <f>Tavola1!B278-Tavola1!B277</f>
        <v>10773</v>
      </c>
      <c r="C315" s="3">
        <f>Tavola1!C278-Tavola1!C277</f>
        <v>6386</v>
      </c>
      <c r="D315" s="3">
        <f>Tavola1!D278-Tavola1!D277</f>
        <v>1399</v>
      </c>
      <c r="E315" s="3">
        <f>Tavola1!E278-Tavola1!E277</f>
        <v>106</v>
      </c>
      <c r="F315" s="3">
        <f>Tavola1!F278-Tavola1!F277</f>
        <v>-36</v>
      </c>
      <c r="G315" s="3">
        <f>Tavola1!G278-Tavola1!G277</f>
        <v>-30</v>
      </c>
      <c r="H315" s="3">
        <f>Tavola1!H278-Tavola1!H277</f>
        <v>-6</v>
      </c>
      <c r="I315" s="3"/>
      <c r="J315" s="3">
        <f>Tavola1!J278-Tavola1!J277</f>
        <v>142</v>
      </c>
      <c r="K315" s="3">
        <f>Tavola1!K278-Tavola1!K277</f>
        <v>1259</v>
      </c>
      <c r="L315" s="3">
        <f>Tavola1!L278-Tavola1!L277</f>
        <v>34</v>
      </c>
      <c r="M315" s="2">
        <f>D315/B315</f>
        <v>0.12986169126520003</v>
      </c>
      <c r="N315" s="2">
        <f>D315/C315</f>
        <v>0.21907297212652677</v>
      </c>
    </row>
    <row r="316" spans="1:14" hidden="1" outlineLevel="1" x14ac:dyDescent="0.2">
      <c r="A316" s="16">
        <v>44167</v>
      </c>
      <c r="B316" s="3">
        <f>Tavola1!B279-Tavola1!B278</f>
        <v>11536</v>
      </c>
      <c r="C316" s="3">
        <f>Tavola1!C279-Tavola1!C278</f>
        <v>7171</v>
      </c>
      <c r="D316" s="3">
        <f>Tavola1!D279-Tavola1!D278</f>
        <v>1483</v>
      </c>
      <c r="E316" s="3">
        <f>Tavola1!E279-Tavola1!E278</f>
        <v>-999</v>
      </c>
      <c r="F316" s="3">
        <f>Tavola1!F279-Tavola1!F278</f>
        <v>-23</v>
      </c>
      <c r="G316" s="3">
        <f>Tavola1!G279-Tavola1!G278</f>
        <v>-23</v>
      </c>
      <c r="H316" s="3">
        <f>Tavola1!H279-Tavola1!H278</f>
        <v>0</v>
      </c>
      <c r="I316" s="3"/>
      <c r="J316" s="3">
        <f>Tavola1!J279-Tavola1!J278</f>
        <v>-976</v>
      </c>
      <c r="K316" s="3">
        <f>Tavola1!K279-Tavola1!K278</f>
        <v>2455</v>
      </c>
      <c r="L316" s="3">
        <f>Tavola1!L279-Tavola1!L278</f>
        <v>27</v>
      </c>
      <c r="M316" s="2">
        <f t="shared" ref="M316:M321" si="46">D316/B316</f>
        <v>0.12855409153952843</v>
      </c>
      <c r="N316" s="2">
        <f t="shared" ref="N316:N321" si="47">D316/C316</f>
        <v>0.20680518756100963</v>
      </c>
    </row>
    <row r="317" spans="1:14" hidden="1" outlineLevel="1" x14ac:dyDescent="0.2">
      <c r="A317" s="16">
        <v>44168</v>
      </c>
      <c r="B317" s="3">
        <f>Tavola1!B280-Tavola1!B279</f>
        <v>10581</v>
      </c>
      <c r="C317" s="3">
        <f>Tavola1!C280-Tavola1!C279</f>
        <v>6329</v>
      </c>
      <c r="D317" s="3">
        <f>Tavola1!D280-Tavola1!D279</f>
        <v>1294</v>
      </c>
      <c r="E317" s="3">
        <f>Tavola1!E280-Tavola1!E279</f>
        <v>49</v>
      </c>
      <c r="F317" s="3">
        <f>Tavola1!F280-Tavola1!F279</f>
        <v>-28</v>
      </c>
      <c r="G317" s="3">
        <f>Tavola1!G280-Tavola1!G279</f>
        <v>-29</v>
      </c>
      <c r="H317" s="3">
        <f>Tavola1!H280-Tavola1!H279</f>
        <v>1</v>
      </c>
      <c r="I317" s="3"/>
      <c r="J317" s="3">
        <f>Tavola1!J280-Tavola1!J279</f>
        <v>77</v>
      </c>
      <c r="K317" s="3">
        <f>Tavola1!K280-Tavola1!K279</f>
        <v>1211</v>
      </c>
      <c r="L317" s="3">
        <f>Tavola1!L280-Tavola1!L279</f>
        <v>34</v>
      </c>
      <c r="M317" s="2">
        <f t="shared" si="46"/>
        <v>0.12229467914185804</v>
      </c>
      <c r="N317" s="2">
        <f t="shared" si="47"/>
        <v>0.20445568020224364</v>
      </c>
    </row>
    <row r="318" spans="1:14" hidden="1" outlineLevel="1" x14ac:dyDescent="0.2">
      <c r="A318" s="16">
        <v>44169</v>
      </c>
      <c r="B318" s="3">
        <f>Tavola1!B281-Tavola1!B280</f>
        <v>10026</v>
      </c>
      <c r="C318" s="3">
        <f>Tavola1!C281-Tavola1!C280</f>
        <v>5870</v>
      </c>
      <c r="D318" s="3">
        <f>Tavola1!D281-Tavola1!D280</f>
        <v>1365</v>
      </c>
      <c r="E318" s="3">
        <f>Tavola1!E281-Tavola1!E280</f>
        <v>-430</v>
      </c>
      <c r="F318" s="3">
        <f>Tavola1!F281-Tavola1!F280</f>
        <v>-39</v>
      </c>
      <c r="G318" s="3">
        <f>Tavola1!G281-Tavola1!G280</f>
        <v>-34</v>
      </c>
      <c r="H318" s="3">
        <f>Tavola1!H281-Tavola1!H280</f>
        <v>-5</v>
      </c>
      <c r="I318" s="3"/>
      <c r="J318" s="3">
        <f>Tavola1!J281-Tavola1!J280</f>
        <v>-391</v>
      </c>
      <c r="K318" s="3">
        <f>Tavola1!K281-Tavola1!K280</f>
        <v>1756</v>
      </c>
      <c r="L318" s="3">
        <f>Tavola1!L281-Tavola1!L280</f>
        <v>39</v>
      </c>
      <c r="M318" s="2">
        <f t="shared" si="46"/>
        <v>0.13614602034709755</v>
      </c>
      <c r="N318" s="2">
        <f t="shared" si="47"/>
        <v>0.23253833049403747</v>
      </c>
    </row>
    <row r="319" spans="1:14" hidden="1" outlineLevel="1" x14ac:dyDescent="0.2">
      <c r="A319" s="16">
        <v>44170</v>
      </c>
      <c r="B319" s="3">
        <f>Tavola1!B282-Tavola1!B281</f>
        <v>10875</v>
      </c>
      <c r="C319" s="3">
        <f>Tavola1!C282-Tavola1!C281</f>
        <v>6398</v>
      </c>
      <c r="D319" s="3">
        <f>Tavola1!D282-Tavola1!D281</f>
        <v>1240</v>
      </c>
      <c r="E319" s="3">
        <f>Tavola1!E282-Tavola1!E281</f>
        <v>190</v>
      </c>
      <c r="F319" s="3">
        <f>Tavola1!F282-Tavola1!F281</f>
        <v>-32</v>
      </c>
      <c r="G319" s="3">
        <f>Tavola1!G282-Tavola1!G281</f>
        <v>-31</v>
      </c>
      <c r="H319" s="3">
        <f>Tavola1!H282-Tavola1!H281</f>
        <v>-1</v>
      </c>
      <c r="I319" s="3"/>
      <c r="J319" s="3">
        <f>Tavola1!J282-Tavola1!J281</f>
        <v>222</v>
      </c>
      <c r="K319" s="3">
        <f>Tavola1!K282-Tavola1!K281</f>
        <v>1016</v>
      </c>
      <c r="L319" s="3">
        <f>Tavola1!L282-Tavola1!L281</f>
        <v>34</v>
      </c>
      <c r="M319" s="2">
        <f t="shared" si="46"/>
        <v>0.11402298850574713</v>
      </c>
      <c r="N319" s="2">
        <f t="shared" si="47"/>
        <v>0.19381056580181308</v>
      </c>
    </row>
    <row r="320" spans="1:14" hidden="1" outlineLevel="1" x14ac:dyDescent="0.2">
      <c r="A320" s="16">
        <v>44171</v>
      </c>
      <c r="B320" s="3">
        <f>Tavola1!B283-Tavola1!B282</f>
        <v>8132</v>
      </c>
      <c r="C320" s="3">
        <f>Tavola1!C283-Tavola1!C282</f>
        <v>5023</v>
      </c>
      <c r="D320" s="3">
        <f>Tavola1!D283-Tavola1!D282</f>
        <v>1022</v>
      </c>
      <c r="E320" s="3">
        <f>Tavola1!E283-Tavola1!E282</f>
        <v>206</v>
      </c>
      <c r="F320" s="3">
        <f>Tavola1!F283-Tavola1!F282</f>
        <v>-35</v>
      </c>
      <c r="G320" s="3">
        <f>Tavola1!G283-Tavola1!G282</f>
        <v>-33</v>
      </c>
      <c r="H320" s="3">
        <f>Tavola1!H283-Tavola1!H282</f>
        <v>-2</v>
      </c>
      <c r="I320" s="3"/>
      <c r="J320" s="3">
        <f>Tavola1!J283-Tavola1!J282</f>
        <v>241</v>
      </c>
      <c r="K320" s="3">
        <f>Tavola1!K283-Tavola1!K282</f>
        <v>780</v>
      </c>
      <c r="L320" s="3">
        <f>Tavola1!L283-Tavola1!L282</f>
        <v>36</v>
      </c>
      <c r="M320" s="2">
        <f t="shared" si="46"/>
        <v>0.12567634038366945</v>
      </c>
      <c r="N320" s="2">
        <f t="shared" si="47"/>
        <v>0.20346406529962174</v>
      </c>
    </row>
    <row r="321" spans="1:14" collapsed="1" x14ac:dyDescent="0.2">
      <c r="A321" t="s">
        <v>158</v>
      </c>
      <c r="B321" s="3">
        <f>SUM(B314:B320)</f>
        <v>70525</v>
      </c>
      <c r="C321" s="3">
        <f>SUM(C314:C320)</f>
        <v>42142</v>
      </c>
      <c r="D321" s="3">
        <f t="shared" ref="D321:L321" si="48">SUM(D314:D320)</f>
        <v>8941</v>
      </c>
      <c r="E321" s="3">
        <f t="shared" si="48"/>
        <v>-738</v>
      </c>
      <c r="F321" s="3">
        <f t="shared" si="48"/>
        <v>-183</v>
      </c>
      <c r="G321" s="3">
        <f t="shared" si="48"/>
        <v>-155</v>
      </c>
      <c r="H321" s="3">
        <f t="shared" si="48"/>
        <v>-28</v>
      </c>
      <c r="I321" s="3"/>
      <c r="J321" s="3">
        <f t="shared" si="48"/>
        <v>-555</v>
      </c>
      <c r="K321" s="3">
        <f t="shared" si="48"/>
        <v>9426</v>
      </c>
      <c r="L321" s="3">
        <f t="shared" si="48"/>
        <v>253</v>
      </c>
      <c r="M321" s="2">
        <f t="shared" si="46"/>
        <v>0.1267777383906416</v>
      </c>
      <c r="N321" s="2">
        <f t="shared" si="47"/>
        <v>0.21216363722651987</v>
      </c>
    </row>
    <row r="322" spans="1:14" hidden="1" outlineLevel="1" x14ac:dyDescent="0.2">
      <c r="A322" s="16">
        <v>44172</v>
      </c>
      <c r="B322" s="3">
        <f>Tavola1!B284-Tavola1!B283</f>
        <v>8386</v>
      </c>
      <c r="C322" s="3">
        <f>Tavola1!C284-Tavola1!C283</f>
        <v>4828</v>
      </c>
      <c r="D322" s="3">
        <f>Tavola1!D284-Tavola1!D283</f>
        <v>918</v>
      </c>
      <c r="E322" s="3">
        <f>Tavola1!E284-Tavola1!E283</f>
        <v>500</v>
      </c>
      <c r="F322" s="3">
        <f>Tavola1!F284-Tavola1!F283</f>
        <v>12</v>
      </c>
      <c r="G322" s="3">
        <f>Tavola1!G284-Tavola1!G283</f>
        <v>20</v>
      </c>
      <c r="H322" s="3">
        <f>Tavola1!H284-Tavola1!H283</f>
        <v>-8</v>
      </c>
      <c r="I322" s="3">
        <f>Tavola1!I284</f>
        <v>9</v>
      </c>
      <c r="J322" s="3">
        <f>Tavola1!J284-Tavola1!J283</f>
        <v>488</v>
      </c>
      <c r="K322" s="3">
        <f>Tavola1!K284-Tavola1!K283</f>
        <v>384</v>
      </c>
      <c r="L322" s="3">
        <f>Tavola1!L284-Tavola1!L283</f>
        <v>34</v>
      </c>
      <c r="M322" s="2">
        <f>D322/B322</f>
        <v>0.10946816122108276</v>
      </c>
      <c r="N322" s="2">
        <f>D322/C322</f>
        <v>0.19014084507042253</v>
      </c>
    </row>
    <row r="323" spans="1:14" hidden="1" outlineLevel="1" x14ac:dyDescent="0.2">
      <c r="A323" s="16">
        <v>44173</v>
      </c>
      <c r="B323" s="3">
        <f>Tavola1!B285-Tavola1!B284</f>
        <v>9966</v>
      </c>
      <c r="C323" s="3">
        <f>Tavola1!C285-Tavola1!C284</f>
        <v>5880</v>
      </c>
      <c r="D323" s="3">
        <f>Tavola1!D285-Tavola1!D284</f>
        <v>1148</v>
      </c>
      <c r="E323" s="3">
        <f>Tavola1!E285-Tavola1!E284</f>
        <v>-691</v>
      </c>
      <c r="F323" s="3">
        <f>Tavola1!F285-Tavola1!F284</f>
        <v>-19</v>
      </c>
      <c r="G323" s="3">
        <f>Tavola1!G285-Tavola1!G284</f>
        <v>-13</v>
      </c>
      <c r="H323" s="3">
        <f>Tavola1!H285-Tavola1!H284</f>
        <v>-6</v>
      </c>
      <c r="I323" s="3">
        <f>Tavola1!I285</f>
        <v>15</v>
      </c>
      <c r="J323" s="3">
        <f>Tavola1!J285-Tavola1!J284</f>
        <v>-672</v>
      </c>
      <c r="K323" s="3">
        <f>Tavola1!K285-Tavola1!K284</f>
        <v>1803</v>
      </c>
      <c r="L323" s="3">
        <f>Tavola1!L285-Tavola1!L284</f>
        <v>36</v>
      </c>
      <c r="M323" s="2">
        <f t="shared" ref="M323:M329" si="49">D323/B323</f>
        <v>0.11519165161549268</v>
      </c>
      <c r="N323" s="2">
        <f t="shared" ref="N323:N329" si="50">D323/C323</f>
        <v>0.19523809523809524</v>
      </c>
    </row>
    <row r="324" spans="1:14" hidden="1" outlineLevel="1" x14ac:dyDescent="0.2">
      <c r="A324" s="16">
        <v>44174</v>
      </c>
      <c r="B324" s="3">
        <f>Tavola1!B286-Tavola1!B285</f>
        <v>7013</v>
      </c>
      <c r="C324" s="3">
        <f>Tavola1!C286-Tavola1!C285</f>
        <v>4266</v>
      </c>
      <c r="D324" s="3">
        <f>Tavola1!D286-Tavola1!D285</f>
        <v>753</v>
      </c>
      <c r="E324" s="3">
        <f>Tavola1!E286-Tavola1!E285</f>
        <v>-908</v>
      </c>
      <c r="F324" s="3">
        <f>Tavola1!F286-Tavola1!F285</f>
        <v>-1</v>
      </c>
      <c r="G324" s="3">
        <f>Tavola1!G286-Tavola1!G285</f>
        <v>0</v>
      </c>
      <c r="H324" s="3">
        <f>Tavola1!H286-Tavola1!H285</f>
        <v>-1</v>
      </c>
      <c r="I324" s="3">
        <f>Tavola1!I286</f>
        <v>18</v>
      </c>
      <c r="J324" s="3">
        <f>Tavola1!J286-Tavola1!J285</f>
        <v>-907</v>
      </c>
      <c r="K324" s="3">
        <f>Tavola1!K286-Tavola1!K285</f>
        <v>1627</v>
      </c>
      <c r="L324" s="3">
        <f>Tavola1!L286-Tavola1!L285</f>
        <v>34</v>
      </c>
      <c r="M324" s="2">
        <f t="shared" si="49"/>
        <v>0.10737202338514187</v>
      </c>
      <c r="N324" s="2">
        <f t="shared" si="50"/>
        <v>0.17651195499296765</v>
      </c>
    </row>
    <row r="325" spans="1:14" hidden="1" outlineLevel="1" x14ac:dyDescent="0.2">
      <c r="A325" s="16">
        <v>44175</v>
      </c>
      <c r="B325" s="3">
        <f>Tavola1!B287-Tavola1!B286</f>
        <v>9526</v>
      </c>
      <c r="C325" s="3">
        <f>Tavola1!C287-Tavola1!C286</f>
        <v>5923</v>
      </c>
      <c r="D325" s="3">
        <f>Tavola1!D287-Tavola1!D286</f>
        <v>1059</v>
      </c>
      <c r="E325" s="3">
        <f>Tavola1!E287-Tavola1!E286</f>
        <v>-1678</v>
      </c>
      <c r="F325" s="3">
        <f>Tavola1!F287-Tavola1!F286</f>
        <v>-33</v>
      </c>
      <c r="G325" s="3">
        <f>Tavola1!G287-Tavola1!G286</f>
        <v>-32</v>
      </c>
      <c r="H325" s="3">
        <f>Tavola1!H287-Tavola1!H286</f>
        <v>-1</v>
      </c>
      <c r="I325" s="3">
        <f>Tavola1!I287</f>
        <v>21</v>
      </c>
      <c r="J325" s="3">
        <f>Tavola1!J287-Tavola1!J286</f>
        <v>-1645</v>
      </c>
      <c r="K325" s="3">
        <f>Tavola1!K287-Tavola1!K286</f>
        <v>2705</v>
      </c>
      <c r="L325" s="3">
        <f>Tavola1!L287-Tavola1!L286</f>
        <v>32</v>
      </c>
      <c r="M325" s="2">
        <f t="shared" si="49"/>
        <v>0.11116943103086289</v>
      </c>
      <c r="N325" s="2">
        <f t="shared" si="50"/>
        <v>0.1787945297990883</v>
      </c>
    </row>
    <row r="326" spans="1:14" hidden="1" outlineLevel="1" x14ac:dyDescent="0.2">
      <c r="A326" s="16">
        <v>44176</v>
      </c>
      <c r="B326" s="3">
        <f>Tavola1!B288-Tavola1!B287</f>
        <v>9534</v>
      </c>
      <c r="C326" s="3">
        <f>Tavola1!C288-Tavola1!C287</f>
        <v>4503</v>
      </c>
      <c r="D326" s="3">
        <f>Tavola1!D288-Tavola1!D287</f>
        <v>999</v>
      </c>
      <c r="E326" s="3">
        <f>Tavola1!E288-Tavola1!E287</f>
        <v>-559</v>
      </c>
      <c r="F326" s="3">
        <f>Tavola1!F288-Tavola1!F287</f>
        <v>-62</v>
      </c>
      <c r="G326" s="3">
        <f>Tavola1!G288-Tavola1!G287</f>
        <v>-62</v>
      </c>
      <c r="H326" s="3">
        <f>Tavola1!H288-Tavola1!H287</f>
        <v>0</v>
      </c>
      <c r="I326" s="3">
        <f>Tavola1!I288</f>
        <v>15</v>
      </c>
      <c r="J326" s="3">
        <f>Tavola1!J288-Tavola1!J287</f>
        <v>-497</v>
      </c>
      <c r="K326" s="3">
        <f>Tavola1!K288-Tavola1!K287</f>
        <v>1530</v>
      </c>
      <c r="L326" s="3">
        <f>Tavola1!L288-Tavola1!L287</f>
        <v>28</v>
      </c>
      <c r="M326" s="2">
        <f t="shared" si="49"/>
        <v>0.10478288231592196</v>
      </c>
      <c r="N326" s="2">
        <f t="shared" si="50"/>
        <v>0.22185209860093272</v>
      </c>
    </row>
    <row r="327" spans="1:14" hidden="1" outlineLevel="1" x14ac:dyDescent="0.2">
      <c r="A327" s="16">
        <v>44177</v>
      </c>
      <c r="B327" s="3">
        <f>Tavola1!B289-Tavola1!B288</f>
        <v>9059</v>
      </c>
      <c r="C327" s="3">
        <f>Tavola1!C289-Tavola1!C288</f>
        <v>5940</v>
      </c>
      <c r="D327" s="3">
        <f>Tavola1!D289-Tavola1!D288</f>
        <v>1016</v>
      </c>
      <c r="E327" s="3">
        <f>Tavola1!E289-Tavola1!E288</f>
        <v>-649</v>
      </c>
      <c r="F327" s="3">
        <f>Tavola1!F289-Tavola1!F288</f>
        <v>-38</v>
      </c>
      <c r="G327" s="3">
        <f>Tavola1!G289-Tavola1!G288</f>
        <v>-37</v>
      </c>
      <c r="H327" s="3">
        <f>Tavola1!H289-Tavola1!H288</f>
        <v>-1</v>
      </c>
      <c r="I327" s="3">
        <f>Tavola1!I289</f>
        <v>16</v>
      </c>
      <c r="J327" s="3">
        <f>Tavola1!J289-Tavola1!J288</f>
        <v>-611</v>
      </c>
      <c r="K327" s="3">
        <f>Tavola1!K289-Tavola1!K288</f>
        <v>1642</v>
      </c>
      <c r="L327" s="3">
        <f>Tavola1!L289-Tavola1!L288</f>
        <v>23</v>
      </c>
      <c r="M327" s="2">
        <f t="shared" si="49"/>
        <v>0.11215365934429848</v>
      </c>
      <c r="N327" s="2">
        <f t="shared" si="50"/>
        <v>0.17104377104377105</v>
      </c>
    </row>
    <row r="328" spans="1:14" hidden="1" outlineLevel="1" x14ac:dyDescent="0.2">
      <c r="A328" s="16">
        <v>44178</v>
      </c>
      <c r="B328" s="3">
        <f>Tavola1!B290-Tavola1!B289</f>
        <v>7094</v>
      </c>
      <c r="C328" s="3">
        <f>Tavola1!C290-Tavola1!C289</f>
        <v>4385</v>
      </c>
      <c r="D328" s="3">
        <f>Tavola1!D290-Tavola1!D289</f>
        <v>808</v>
      </c>
      <c r="E328" s="3">
        <f>Tavola1!E290-Tavola1!E289</f>
        <v>-42</v>
      </c>
      <c r="F328" s="3">
        <f>Tavola1!F290-Tavola1!F289</f>
        <v>-15</v>
      </c>
      <c r="G328" s="3">
        <f>Tavola1!G290-Tavola1!G289</f>
        <v>-17</v>
      </c>
      <c r="H328" s="3">
        <f>Tavola1!H290-Tavola1!H289</f>
        <v>2</v>
      </c>
      <c r="I328" s="3">
        <f>Tavola1!I290</f>
        <v>12</v>
      </c>
      <c r="J328" s="3">
        <f>Tavola1!J290-Tavola1!J289</f>
        <v>-27</v>
      </c>
      <c r="K328" s="3">
        <f>Tavola1!K290-Tavola1!K289</f>
        <v>829</v>
      </c>
      <c r="L328" s="3">
        <f>Tavola1!L290-Tavola1!L289</f>
        <v>21</v>
      </c>
      <c r="M328" s="2">
        <f t="shared" si="49"/>
        <v>0.11389906963631238</v>
      </c>
      <c r="N328" s="2">
        <f t="shared" si="50"/>
        <v>0.18426453819840366</v>
      </c>
    </row>
    <row r="329" spans="1:14" collapsed="1" x14ac:dyDescent="0.2">
      <c r="A329" t="s">
        <v>166</v>
      </c>
      <c r="B329" s="3">
        <f>SUM(B322:B328)</f>
        <v>60578</v>
      </c>
      <c r="C329" s="3">
        <f>SUM(C322:C328)</f>
        <v>35725</v>
      </c>
      <c r="D329" s="3">
        <f t="shared" ref="D329:L329" si="51">SUM(D322:D328)</f>
        <v>6701</v>
      </c>
      <c r="E329" s="3">
        <f t="shared" si="51"/>
        <v>-4027</v>
      </c>
      <c r="F329" s="3">
        <f t="shared" si="51"/>
        <v>-156</v>
      </c>
      <c r="G329" s="3">
        <f t="shared" si="51"/>
        <v>-141</v>
      </c>
      <c r="H329" s="3">
        <f t="shared" si="51"/>
        <v>-15</v>
      </c>
      <c r="I329" s="3">
        <f t="shared" si="51"/>
        <v>106</v>
      </c>
      <c r="J329" s="3">
        <f t="shared" si="51"/>
        <v>-3871</v>
      </c>
      <c r="K329" s="3">
        <f t="shared" si="51"/>
        <v>10520</v>
      </c>
      <c r="L329" s="3">
        <f t="shared" si="51"/>
        <v>208</v>
      </c>
      <c r="M329" s="2">
        <f t="shared" si="49"/>
        <v>0.11061771600250916</v>
      </c>
      <c r="N329" s="2">
        <f t="shared" si="50"/>
        <v>0.18757172848145556</v>
      </c>
    </row>
    <row r="330" spans="1:14" hidden="1" outlineLevel="1" x14ac:dyDescent="0.2">
      <c r="A330" s="16">
        <v>44179</v>
      </c>
      <c r="B330" s="3">
        <f>Tavola1!B291-Tavola1!B290</f>
        <v>7091</v>
      </c>
      <c r="C330" s="3">
        <f>Tavola1!C291-Tavola1!C290</f>
        <v>4634</v>
      </c>
      <c r="D330" s="3">
        <f>Tavola1!D291-Tavola1!D290</f>
        <v>914</v>
      </c>
      <c r="E330" s="3">
        <f>Tavola1!E291-Tavola1!E290</f>
        <v>122</v>
      </c>
      <c r="F330" s="3">
        <f>Tavola1!F291-Tavola1!F290</f>
        <v>2</v>
      </c>
      <c r="G330" s="3">
        <f>Tavola1!G291-Tavola1!G290</f>
        <v>11</v>
      </c>
      <c r="H330" s="3">
        <f>Tavola1!H291-Tavola1!H290</f>
        <v>-9</v>
      </c>
      <c r="I330" s="3">
        <f>Tavola1!I291</f>
        <v>12</v>
      </c>
      <c r="J330" s="3">
        <f>Tavola1!J291-Tavola1!J290</f>
        <v>120</v>
      </c>
      <c r="K330" s="3">
        <f>Tavola1!K291-Tavola1!K290</f>
        <v>760</v>
      </c>
      <c r="L330" s="3">
        <f>Tavola1!L291-Tavola1!L290</f>
        <v>32</v>
      </c>
      <c r="M330" s="2">
        <f>D330/B330</f>
        <v>0.12889578338739247</v>
      </c>
      <c r="N330" s="2">
        <f>D330/C330</f>
        <v>0.19723780750971084</v>
      </c>
    </row>
    <row r="331" spans="1:14" hidden="1" outlineLevel="1" x14ac:dyDescent="0.2">
      <c r="A331" s="16">
        <v>44180</v>
      </c>
      <c r="B331" s="3">
        <f>Tavola1!B292-Tavola1!B291</f>
        <v>9086</v>
      </c>
      <c r="C331" s="3">
        <f>Tavola1!C292-Tavola1!C291</f>
        <v>5538</v>
      </c>
      <c r="D331" s="3">
        <f>Tavola1!D292-Tavola1!D291</f>
        <v>1087</v>
      </c>
      <c r="E331" s="3">
        <f>Tavola1!E292-Tavola1!E291</f>
        <v>128</v>
      </c>
      <c r="F331" s="3">
        <f>Tavola1!F292-Tavola1!F291</f>
        <v>-16</v>
      </c>
      <c r="G331" s="3">
        <f>Tavola1!G292-Tavola1!G291</f>
        <v>-12</v>
      </c>
      <c r="H331" s="3">
        <f>Tavola1!H292-Tavola1!H291</f>
        <v>-4</v>
      </c>
      <c r="I331" s="3">
        <f>Tavola1!I292</f>
        <v>14</v>
      </c>
      <c r="J331" s="3">
        <f>Tavola1!J292-Tavola1!J291</f>
        <v>144</v>
      </c>
      <c r="K331" s="3">
        <f>Tavola1!K292-Tavola1!K291</f>
        <v>928</v>
      </c>
      <c r="L331" s="3">
        <f>Tavola1!L292-Tavola1!L291</f>
        <v>31</v>
      </c>
      <c r="M331" s="2">
        <f t="shared" ref="M331:M337" si="52">D331/B331</f>
        <v>0.11963460268545015</v>
      </c>
      <c r="N331" s="2">
        <f t="shared" ref="N331:N337" si="53">D331/C331</f>
        <v>0.19628024557602022</v>
      </c>
    </row>
    <row r="332" spans="1:14" hidden="1" outlineLevel="1" x14ac:dyDescent="0.2">
      <c r="A332" s="16">
        <v>44181</v>
      </c>
      <c r="B332" s="3">
        <f>Tavola1!B293-Tavola1!B292</f>
        <v>9974</v>
      </c>
      <c r="C332" s="3">
        <f>Tavola1!C293-Tavola1!C292</f>
        <v>6444</v>
      </c>
      <c r="D332" s="3">
        <f>Tavola1!D293-Tavola1!D292</f>
        <v>1065</v>
      </c>
      <c r="E332" s="3">
        <f>Tavola1!E293-Tavola1!E292</f>
        <v>-793</v>
      </c>
      <c r="F332" s="3">
        <f>Tavola1!F293-Tavola1!F292</f>
        <v>-39</v>
      </c>
      <c r="G332" s="3">
        <f>Tavola1!G293-Tavola1!G292</f>
        <v>-37</v>
      </c>
      <c r="H332" s="3">
        <f>Tavola1!H293-Tavola1!H292</f>
        <v>-2</v>
      </c>
      <c r="I332" s="3">
        <f>Tavola1!I293</f>
        <v>18</v>
      </c>
      <c r="J332" s="3">
        <f>Tavola1!J293-Tavola1!J292</f>
        <v>-754</v>
      </c>
      <c r="K332" s="3">
        <f>Tavola1!K293-Tavola1!K292</f>
        <v>1829</v>
      </c>
      <c r="L332" s="3">
        <f>Tavola1!L293-Tavola1!L292</f>
        <v>29</v>
      </c>
      <c r="M332" s="2">
        <f t="shared" si="52"/>
        <v>0.10677762181672348</v>
      </c>
      <c r="N332" s="2">
        <f t="shared" si="53"/>
        <v>0.16527001862197394</v>
      </c>
    </row>
    <row r="333" spans="1:14" hidden="1" outlineLevel="1" x14ac:dyDescent="0.2">
      <c r="A333" s="16">
        <v>44182</v>
      </c>
      <c r="B333" s="3">
        <f>Tavola1!B294-Tavola1!B293</f>
        <v>9353</v>
      </c>
      <c r="C333" s="3">
        <f>Tavola1!C294-Tavola1!C293</f>
        <v>5653</v>
      </c>
      <c r="D333" s="3">
        <f>Tavola1!D294-Tavola1!D293</f>
        <v>872</v>
      </c>
      <c r="E333" s="3">
        <f>Tavola1!E294-Tavola1!E293</f>
        <v>-488</v>
      </c>
      <c r="F333" s="3">
        <f>Tavola1!F294-Tavola1!F293</f>
        <v>-61</v>
      </c>
      <c r="G333" s="3">
        <f>Tavola1!G294-Tavola1!G293</f>
        <v>-57</v>
      </c>
      <c r="H333" s="3">
        <f>Tavola1!H294-Tavola1!H293</f>
        <v>-4</v>
      </c>
      <c r="I333" s="3">
        <f>Tavola1!I294</f>
        <v>10</v>
      </c>
      <c r="J333" s="3">
        <f>Tavola1!J294-Tavola1!J293</f>
        <v>-427</v>
      </c>
      <c r="K333" s="3">
        <f>Tavola1!K294-Tavola1!K293</f>
        <v>1332</v>
      </c>
      <c r="L333" s="3">
        <f>Tavola1!L294-Tavola1!L293</f>
        <v>28</v>
      </c>
      <c r="M333" s="2">
        <f t="shared" si="52"/>
        <v>9.323211803699348E-2</v>
      </c>
      <c r="N333" s="2">
        <f t="shared" si="53"/>
        <v>0.15425437820626217</v>
      </c>
    </row>
    <row r="334" spans="1:14" hidden="1" outlineLevel="1" x14ac:dyDescent="0.2">
      <c r="A334" s="16">
        <v>44183</v>
      </c>
      <c r="B334" s="3">
        <f>Tavola1!B295-Tavola1!B294</f>
        <v>8109</v>
      </c>
      <c r="C334" s="3">
        <f>Tavola1!C295-Tavola1!C294</f>
        <v>5076</v>
      </c>
      <c r="D334" s="3">
        <f>Tavola1!D295-Tavola1!D294</f>
        <v>731</v>
      </c>
      <c r="E334" s="3">
        <f>Tavola1!E295-Tavola1!E294</f>
        <v>-823</v>
      </c>
      <c r="F334" s="3">
        <f>Tavola1!F295-Tavola1!F294</f>
        <v>-37</v>
      </c>
      <c r="G334" s="3">
        <f>Tavola1!G295-Tavola1!G294</f>
        <v>-40</v>
      </c>
      <c r="H334" s="3">
        <f>Tavola1!H295-Tavola1!H294</f>
        <v>3</v>
      </c>
      <c r="I334" s="3">
        <f>Tavola1!I295</f>
        <v>19</v>
      </c>
      <c r="J334" s="3">
        <f>Tavola1!J295-Tavola1!J294</f>
        <v>-786</v>
      </c>
      <c r="K334" s="3">
        <f>Tavola1!K295-Tavola1!K294</f>
        <v>1532</v>
      </c>
      <c r="L334" s="3">
        <f>Tavola1!L295-Tavola1!L294</f>
        <v>22</v>
      </c>
      <c r="M334" s="2">
        <f t="shared" si="52"/>
        <v>9.0146750524109018E-2</v>
      </c>
      <c r="N334" s="2">
        <f t="shared" si="53"/>
        <v>0.14401103230890466</v>
      </c>
    </row>
    <row r="335" spans="1:14" hidden="1" outlineLevel="1" x14ac:dyDescent="0.2">
      <c r="A335" s="16">
        <v>44184</v>
      </c>
      <c r="B335" s="3">
        <f>Tavola1!B296-Tavola1!B295</f>
        <v>7237</v>
      </c>
      <c r="C335" s="3">
        <f>Tavola1!C296-Tavola1!C295</f>
        <v>4412</v>
      </c>
      <c r="D335" s="3">
        <f>Tavola1!D296-Tavola1!D295</f>
        <v>878</v>
      </c>
      <c r="E335" s="3">
        <f>Tavola1!E296-Tavola1!E295</f>
        <v>-22</v>
      </c>
      <c r="F335" s="3">
        <f>Tavola1!F296-Tavola1!F295</f>
        <v>-28</v>
      </c>
      <c r="G335" s="3">
        <f>Tavola1!G296-Tavola1!G295</f>
        <v>-20</v>
      </c>
      <c r="H335" s="3">
        <f>Tavola1!H296-Tavola1!H295</f>
        <v>-8</v>
      </c>
      <c r="I335" s="3">
        <f>Tavola1!I296</f>
        <v>7</v>
      </c>
      <c r="J335" s="3">
        <f>Tavola1!J296-Tavola1!J295</f>
        <v>6</v>
      </c>
      <c r="K335" s="3">
        <f>Tavola1!K296-Tavola1!K295</f>
        <v>878</v>
      </c>
      <c r="L335" s="3">
        <f>Tavola1!L296-Tavola1!L295</f>
        <v>22</v>
      </c>
      <c r="M335" s="2">
        <f t="shared" si="52"/>
        <v>0.12132098936023214</v>
      </c>
      <c r="N335" s="2">
        <f t="shared" si="53"/>
        <v>0.19900271985494106</v>
      </c>
    </row>
    <row r="336" spans="1:14" hidden="1" outlineLevel="1" x14ac:dyDescent="0.2">
      <c r="A336" s="16">
        <v>44185</v>
      </c>
      <c r="B336" s="3">
        <f>Tavola1!B297-Tavola1!B296</f>
        <v>7109</v>
      </c>
      <c r="C336" s="3">
        <f>Tavola1!C297-Tavola1!C296</f>
        <v>4584</v>
      </c>
      <c r="D336" s="3">
        <f>Tavola1!D297-Tavola1!D296</f>
        <v>792</v>
      </c>
      <c r="E336" s="3">
        <f>Tavola1!E297-Tavola1!E296</f>
        <v>40</v>
      </c>
      <c r="F336" s="3">
        <f>Tavola1!F297-Tavola1!F296</f>
        <v>9</v>
      </c>
      <c r="G336" s="3">
        <f>Tavola1!G297-Tavola1!G296</f>
        <v>5</v>
      </c>
      <c r="H336" s="3">
        <f>Tavola1!H297-Tavola1!H296</f>
        <v>4</v>
      </c>
      <c r="I336" s="3">
        <f>Tavola1!I297</f>
        <v>13</v>
      </c>
      <c r="J336" s="3">
        <f>Tavola1!J297-Tavola1!J296</f>
        <v>31</v>
      </c>
      <c r="K336" s="3">
        <f>Tavola1!K297-Tavola1!K296</f>
        <v>728</v>
      </c>
      <c r="L336" s="3">
        <f>Tavola1!L297-Tavola1!L296</f>
        <v>24</v>
      </c>
      <c r="M336" s="2">
        <f t="shared" si="52"/>
        <v>0.11140807427204952</v>
      </c>
      <c r="N336" s="2">
        <f t="shared" si="53"/>
        <v>0.17277486910994763</v>
      </c>
    </row>
    <row r="337" spans="1:14" collapsed="1" x14ac:dyDescent="0.2">
      <c r="A337" t="s">
        <v>176</v>
      </c>
      <c r="B337" s="3">
        <f>SUM(B330:B336)</f>
        <v>57959</v>
      </c>
      <c r="C337" s="3">
        <f>SUM(C330:C336)</f>
        <v>36341</v>
      </c>
      <c r="D337" s="3">
        <f t="shared" ref="D337:L337" si="54">SUM(D330:D336)</f>
        <v>6339</v>
      </c>
      <c r="E337" s="3">
        <f t="shared" si="54"/>
        <v>-1836</v>
      </c>
      <c r="F337" s="3">
        <f t="shared" si="54"/>
        <v>-170</v>
      </c>
      <c r="G337" s="3">
        <f t="shared" si="54"/>
        <v>-150</v>
      </c>
      <c r="H337" s="3">
        <f t="shared" si="54"/>
        <v>-20</v>
      </c>
      <c r="I337" s="3">
        <f t="shared" si="54"/>
        <v>93</v>
      </c>
      <c r="J337" s="3">
        <f t="shared" si="54"/>
        <v>-1666</v>
      </c>
      <c r="K337" s="3">
        <f t="shared" si="54"/>
        <v>7987</v>
      </c>
      <c r="L337" s="3">
        <f t="shared" si="54"/>
        <v>188</v>
      </c>
      <c r="M337" s="2">
        <f t="shared" si="52"/>
        <v>0.10937041701892718</v>
      </c>
      <c r="N337" s="2">
        <f t="shared" si="53"/>
        <v>0.17443108334938498</v>
      </c>
    </row>
    <row r="338" spans="1:14" hidden="1" outlineLevel="1" x14ac:dyDescent="0.2">
      <c r="A338" s="16">
        <v>44186</v>
      </c>
      <c r="B338" s="3">
        <f>Tavola1!B298-Tavola1!B297</f>
        <v>6216</v>
      </c>
      <c r="C338" s="3">
        <f>Tavola1!C298-Tavola1!C297</f>
        <v>3942</v>
      </c>
      <c r="D338" s="3">
        <f>Tavola1!D298-Tavola1!D297</f>
        <v>669</v>
      </c>
      <c r="E338" s="3">
        <f>Tavola1!E298-Tavola1!E297</f>
        <v>20</v>
      </c>
      <c r="F338" s="3">
        <f>Tavola1!F298-Tavola1!F297</f>
        <v>13</v>
      </c>
      <c r="G338" s="3">
        <f>Tavola1!G298-Tavola1!G297</f>
        <v>10</v>
      </c>
      <c r="H338" s="3">
        <f>Tavola1!H298-Tavola1!H297</f>
        <v>3</v>
      </c>
      <c r="I338" s="3">
        <f>Tavola1!I298</f>
        <v>16</v>
      </c>
      <c r="J338" s="3">
        <f>Tavola1!J298-Tavola1!J297</f>
        <v>7</v>
      </c>
      <c r="K338" s="3">
        <f>Tavola1!K298-Tavola1!K297</f>
        <v>623</v>
      </c>
      <c r="L338" s="3">
        <f>Tavola1!L298-Tavola1!L297</f>
        <v>26</v>
      </c>
      <c r="M338" s="2">
        <f>D338/B338</f>
        <v>0.10762548262548262</v>
      </c>
      <c r="N338" s="2">
        <f>D338/C338</f>
        <v>0.16971080669710806</v>
      </c>
    </row>
    <row r="339" spans="1:14" hidden="1" outlineLevel="1" x14ac:dyDescent="0.2">
      <c r="A339" s="16">
        <v>44187</v>
      </c>
      <c r="B339" s="3">
        <f>Tavola1!B299-Tavola1!B298</f>
        <v>8689</v>
      </c>
      <c r="C339" s="3">
        <f>Tavola1!C299-Tavola1!C298</f>
        <v>5138</v>
      </c>
      <c r="D339" s="3">
        <f>Tavola1!D299-Tavola1!D298</f>
        <v>894</v>
      </c>
      <c r="E339" s="3">
        <f>Tavola1!E299-Tavola1!E298</f>
        <v>-411</v>
      </c>
      <c r="F339" s="3">
        <f>Tavola1!F299-Tavola1!F298</f>
        <v>-32</v>
      </c>
      <c r="G339" s="3">
        <f>Tavola1!G299-Tavola1!G298</f>
        <v>-27</v>
      </c>
      <c r="H339" s="3">
        <f>Tavola1!H299-Tavola1!H298</f>
        <v>-5</v>
      </c>
      <c r="I339" s="3">
        <f>Tavola1!I299</f>
        <v>7</v>
      </c>
      <c r="J339" s="3">
        <f>Tavola1!J299-Tavola1!J298</f>
        <v>-379</v>
      </c>
      <c r="K339" s="3">
        <f>Tavola1!K299-Tavola1!K298</f>
        <v>1283</v>
      </c>
      <c r="L339" s="3">
        <f>Tavola1!L299-Tavola1!L298</f>
        <v>22</v>
      </c>
      <c r="M339" s="2">
        <f t="shared" ref="M339:M345" si="55">D339/B339</f>
        <v>0.10288870986304523</v>
      </c>
      <c r="N339" s="2">
        <f t="shared" ref="N339:N345" si="56">D339/C339</f>
        <v>0.17399766446087972</v>
      </c>
    </row>
    <row r="340" spans="1:14" hidden="1" outlineLevel="1" x14ac:dyDescent="0.2">
      <c r="A340" s="16">
        <v>44188</v>
      </c>
      <c r="B340" s="3">
        <f>Tavola1!B300-Tavola1!B299</f>
        <v>9264</v>
      </c>
      <c r="C340" s="3">
        <f>Tavola1!C300-Tavola1!C299</f>
        <v>5809</v>
      </c>
      <c r="D340" s="3">
        <f>Tavola1!D300-Tavola1!D299</f>
        <v>932</v>
      </c>
      <c r="E340" s="3">
        <f>Tavola1!E300-Tavola1!E299</f>
        <v>122</v>
      </c>
      <c r="F340" s="3">
        <f>Tavola1!F300-Tavola1!F299</f>
        <v>-31</v>
      </c>
      <c r="G340" s="3">
        <f>Tavola1!G300-Tavola1!G299</f>
        <v>-31</v>
      </c>
      <c r="H340" s="3">
        <f>Tavola1!H300-Tavola1!H299</f>
        <v>0</v>
      </c>
      <c r="I340" s="3">
        <f>Tavola1!I300</f>
        <v>6</v>
      </c>
      <c r="J340" s="3">
        <f>Tavola1!J300-Tavola1!J299</f>
        <v>153</v>
      </c>
      <c r="K340" s="3">
        <f>Tavola1!K300-Tavola1!K299</f>
        <v>800</v>
      </c>
      <c r="L340" s="3">
        <f>Tavola1!L300-Tavola1!L299</f>
        <v>10</v>
      </c>
      <c r="M340" s="2">
        <f t="shared" si="55"/>
        <v>0.10060449050086356</v>
      </c>
      <c r="N340" s="2">
        <f t="shared" si="56"/>
        <v>0.16044069547254261</v>
      </c>
    </row>
    <row r="341" spans="1:14" hidden="1" outlineLevel="1" x14ac:dyDescent="0.2">
      <c r="A341" s="16">
        <v>44189</v>
      </c>
      <c r="B341" s="3">
        <f>Tavola1!B301-Tavola1!B300</f>
        <v>8135</v>
      </c>
      <c r="C341" s="3">
        <f>Tavola1!C301-Tavola1!C300</f>
        <v>4808</v>
      </c>
      <c r="D341" s="3">
        <f>Tavola1!D301-Tavola1!D300</f>
        <v>853</v>
      </c>
      <c r="E341" s="3">
        <f>Tavola1!E301-Tavola1!E300</f>
        <v>-234</v>
      </c>
      <c r="F341" s="3">
        <f>Tavola1!F301-Tavola1!F300</f>
        <v>-23</v>
      </c>
      <c r="G341" s="3">
        <f>Tavola1!G301-Tavola1!G300</f>
        <v>-20</v>
      </c>
      <c r="H341" s="3">
        <f>Tavola1!H301-Tavola1!H300</f>
        <v>-3</v>
      </c>
      <c r="I341" s="3">
        <f>Tavola1!I301</f>
        <v>16</v>
      </c>
      <c r="J341" s="3">
        <f>Tavola1!J301-Tavola1!J300</f>
        <v>-211</v>
      </c>
      <c r="K341" s="3">
        <f>Tavola1!K301-Tavola1!K300</f>
        <v>1061</v>
      </c>
      <c r="L341" s="3">
        <f>Tavola1!L301-Tavola1!L300</f>
        <v>26</v>
      </c>
      <c r="M341" s="2">
        <f t="shared" si="55"/>
        <v>0.10485556238475723</v>
      </c>
      <c r="N341" s="2">
        <f t="shared" si="56"/>
        <v>0.17741264559068221</v>
      </c>
    </row>
    <row r="342" spans="1:14" hidden="1" outlineLevel="1" x14ac:dyDescent="0.2">
      <c r="A342" s="16">
        <v>44190</v>
      </c>
      <c r="B342" s="3">
        <f>Tavola1!B302-Tavola1!B301</f>
        <v>6472</v>
      </c>
      <c r="C342" s="3">
        <f>Tavola1!C302-Tavola1!C301</f>
        <v>4215</v>
      </c>
      <c r="D342" s="3">
        <f>Tavola1!D302-Tavola1!D301</f>
        <v>720</v>
      </c>
      <c r="E342" s="3">
        <f>Tavola1!E302-Tavola1!E301</f>
        <v>-148</v>
      </c>
      <c r="F342" s="3">
        <f>Tavola1!F302-Tavola1!F301</f>
        <v>-12</v>
      </c>
      <c r="G342" s="3">
        <f>Tavola1!G302-Tavola1!G301</f>
        <v>-13</v>
      </c>
      <c r="H342" s="3">
        <f>Tavola1!H302-Tavola1!H301</f>
        <v>1</v>
      </c>
      <c r="I342" s="3">
        <f>Tavola1!I302</f>
        <v>15</v>
      </c>
      <c r="J342" s="3">
        <f>Tavola1!J302-Tavola1!J301</f>
        <v>-136</v>
      </c>
      <c r="K342" s="3">
        <f>Tavola1!K302-Tavola1!K301</f>
        <v>851</v>
      </c>
      <c r="L342" s="3">
        <f>Tavola1!L302-Tavola1!L301</f>
        <v>17</v>
      </c>
      <c r="M342" s="2">
        <f t="shared" si="55"/>
        <v>0.11124845488257108</v>
      </c>
      <c r="N342" s="2">
        <f t="shared" si="56"/>
        <v>0.1708185053380783</v>
      </c>
    </row>
    <row r="343" spans="1:14" hidden="1" outlineLevel="1" x14ac:dyDescent="0.2">
      <c r="A343" s="16">
        <v>44191</v>
      </c>
      <c r="B343" s="3">
        <f>Tavola1!B303-Tavola1!B302</f>
        <v>4038</v>
      </c>
      <c r="C343" s="3">
        <f>Tavola1!C303-Tavola1!C302</f>
        <v>2501</v>
      </c>
      <c r="D343" s="3">
        <f>Tavola1!D303-Tavola1!D302</f>
        <v>337</v>
      </c>
      <c r="E343" s="3">
        <f>Tavola1!E303-Tavola1!E302</f>
        <v>58</v>
      </c>
      <c r="F343" s="3">
        <f>Tavola1!F303-Tavola1!F302</f>
        <v>15</v>
      </c>
      <c r="G343" s="3">
        <f>Tavola1!G303-Tavola1!G302</f>
        <v>19</v>
      </c>
      <c r="H343" s="3">
        <f>Tavola1!H303-Tavola1!H302</f>
        <v>-4</v>
      </c>
      <c r="I343" s="3">
        <f>Tavola1!I303</f>
        <v>8</v>
      </c>
      <c r="J343" s="3">
        <f>Tavola1!J303-Tavola1!J302</f>
        <v>43</v>
      </c>
      <c r="K343" s="3">
        <f>Tavola1!K303-Tavola1!K302</f>
        <v>252</v>
      </c>
      <c r="L343" s="3">
        <f>Tavola1!L303-Tavola1!L302</f>
        <v>27</v>
      </c>
      <c r="M343" s="2">
        <f t="shared" si="55"/>
        <v>8.3457157008420005E-2</v>
      </c>
      <c r="N343" s="2">
        <f t="shared" si="56"/>
        <v>0.13474610155937625</v>
      </c>
    </row>
    <row r="344" spans="1:14" hidden="1" outlineLevel="1" x14ac:dyDescent="0.2">
      <c r="A344" s="16">
        <v>44192</v>
      </c>
      <c r="B344" s="3">
        <f>Tavola1!B304-Tavola1!B303</f>
        <v>5630</v>
      </c>
      <c r="C344" s="3">
        <f>Tavola1!C304-Tavola1!C303</f>
        <v>3444</v>
      </c>
      <c r="D344" s="3">
        <f>Tavola1!D304-Tavola1!D303</f>
        <v>682</v>
      </c>
      <c r="E344" s="3">
        <f>Tavola1!E304-Tavola1!E303</f>
        <v>-123</v>
      </c>
      <c r="F344" s="3">
        <f>Tavola1!F304-Tavola1!F303</f>
        <v>17</v>
      </c>
      <c r="G344" s="3">
        <f>Tavola1!G304-Tavola1!G303</f>
        <v>13</v>
      </c>
      <c r="H344" s="3">
        <f>Tavola1!H304-Tavola1!H303</f>
        <v>4</v>
      </c>
      <c r="I344" s="3">
        <f>Tavola1!I304</f>
        <v>14</v>
      </c>
      <c r="J344" s="3">
        <f>Tavola1!J304-Tavola1!J303</f>
        <v>-140</v>
      </c>
      <c r="K344" s="3">
        <f>Tavola1!K304-Tavola1!K303</f>
        <v>790</v>
      </c>
      <c r="L344" s="3">
        <f>Tavola1!L304-Tavola1!L303</f>
        <v>15</v>
      </c>
      <c r="M344" s="2">
        <f t="shared" si="55"/>
        <v>0.12113676731793961</v>
      </c>
      <c r="N344" s="2">
        <f t="shared" si="56"/>
        <v>0.19802555168408828</v>
      </c>
    </row>
    <row r="345" spans="1:14" collapsed="1" x14ac:dyDescent="0.2">
      <c r="A345" t="s">
        <v>187</v>
      </c>
      <c r="B345" s="3">
        <f>SUM(B338:B344)</f>
        <v>48444</v>
      </c>
      <c r="C345" s="3">
        <f>SUM(C338:C344)</f>
        <v>29857</v>
      </c>
      <c r="D345" s="3">
        <f t="shared" ref="D345:L345" si="57">SUM(D338:D344)</f>
        <v>5087</v>
      </c>
      <c r="E345" s="3">
        <f t="shared" si="57"/>
        <v>-716</v>
      </c>
      <c r="F345" s="3">
        <f t="shared" si="57"/>
        <v>-53</v>
      </c>
      <c r="G345" s="3">
        <f t="shared" si="57"/>
        <v>-49</v>
      </c>
      <c r="H345" s="3">
        <f t="shared" si="57"/>
        <v>-4</v>
      </c>
      <c r="I345" s="3">
        <f t="shared" si="57"/>
        <v>82</v>
      </c>
      <c r="J345" s="3">
        <f t="shared" si="57"/>
        <v>-663</v>
      </c>
      <c r="K345" s="3">
        <f t="shared" si="57"/>
        <v>5660</v>
      </c>
      <c r="L345" s="3">
        <f t="shared" si="57"/>
        <v>143</v>
      </c>
      <c r="M345" s="2">
        <f t="shared" si="55"/>
        <v>0.10500784410866154</v>
      </c>
      <c r="N345" s="2">
        <f t="shared" si="56"/>
        <v>0.17037880564021837</v>
      </c>
    </row>
    <row r="346" spans="1:14" hidden="1" outlineLevel="1" x14ac:dyDescent="0.2">
      <c r="A346" s="16">
        <v>44193</v>
      </c>
      <c r="B346" s="3">
        <f>Tavola1!B305-Tavola1!B304</f>
        <v>5693</v>
      </c>
      <c r="C346" s="3">
        <f>Tavola1!C305-Tavola1!C304</f>
        <v>3713</v>
      </c>
      <c r="D346" s="3">
        <f>Tavola1!D305-Tavola1!D304</f>
        <v>650</v>
      </c>
      <c r="E346" s="3">
        <f>Tavola1!E305-Tavola1!E304</f>
        <v>79</v>
      </c>
      <c r="F346" s="3">
        <f>Tavola1!F305-Tavola1!F304</f>
        <v>38</v>
      </c>
      <c r="G346" s="3">
        <f>Tavola1!G305-Tavola1!G304</f>
        <v>37</v>
      </c>
      <c r="H346" s="3">
        <f>Tavola1!H305-Tavola1!H304</f>
        <v>1</v>
      </c>
      <c r="I346" s="3">
        <f>Tavola1!I305</f>
        <v>15</v>
      </c>
      <c r="J346" s="3">
        <f>Tavola1!J305-Tavola1!J304</f>
        <v>41</v>
      </c>
      <c r="K346" s="3">
        <f>Tavola1!K305-Tavola1!K304</f>
        <v>543</v>
      </c>
      <c r="L346" s="3">
        <f>Tavola1!L305-Tavola1!L304</f>
        <v>28</v>
      </c>
      <c r="M346" s="2">
        <f>D346/B346</f>
        <v>0.11417530300368874</v>
      </c>
      <c r="N346" s="2">
        <f>D346/C346</f>
        <v>0.17506059789927284</v>
      </c>
    </row>
    <row r="347" spans="1:14" hidden="1" outlineLevel="1" x14ac:dyDescent="0.2">
      <c r="A347" s="16">
        <v>44194</v>
      </c>
      <c r="B347" s="3">
        <f>Tavola1!B306-Tavola1!B305</f>
        <v>8807</v>
      </c>
      <c r="C347" s="3">
        <f>Tavola1!C306-Tavola1!C305</f>
        <v>5164</v>
      </c>
      <c r="D347" s="3">
        <f>Tavola1!D306-Tavola1!D305</f>
        <v>995</v>
      </c>
      <c r="E347" s="3">
        <f>Tavola1!E306-Tavola1!E305</f>
        <v>163</v>
      </c>
      <c r="F347" s="3">
        <f>Tavola1!F306-Tavola1!F305</f>
        <v>23</v>
      </c>
      <c r="G347" s="3">
        <f>Tavola1!G306-Tavola1!G305</f>
        <v>29</v>
      </c>
      <c r="H347" s="3">
        <f>Tavola1!H306-Tavola1!H305</f>
        <v>-6</v>
      </c>
      <c r="I347" s="3">
        <f>Tavola1!I306</f>
        <v>8</v>
      </c>
      <c r="J347" s="3">
        <f>Tavola1!J306-Tavola1!J305</f>
        <v>140</v>
      </c>
      <c r="K347" s="3">
        <f>Tavola1!K306-Tavola1!K305</f>
        <v>806</v>
      </c>
      <c r="L347" s="3">
        <f>Tavola1!L306-Tavola1!L305</f>
        <v>26</v>
      </c>
      <c r="M347" s="2">
        <f t="shared" ref="M347:M353" si="58">D347/B347</f>
        <v>0.11297831270580221</v>
      </c>
      <c r="N347" s="2">
        <f t="shared" ref="N347:N353" si="59">D347/C347</f>
        <v>0.19268009295120062</v>
      </c>
    </row>
    <row r="348" spans="1:14" hidden="1" outlineLevel="1" x14ac:dyDescent="0.2">
      <c r="A348" s="16">
        <v>44195</v>
      </c>
      <c r="B348" s="3">
        <f>Tavola1!B307-Tavola1!B306</f>
        <v>8497</v>
      </c>
      <c r="C348" s="3">
        <f>Tavola1!C307-Tavola1!C306</f>
        <v>5298</v>
      </c>
      <c r="D348" s="3">
        <f>Tavola1!D307-Tavola1!D306</f>
        <v>1084</v>
      </c>
      <c r="E348" s="3">
        <f>Tavola1!E307-Tavola1!E306</f>
        <v>-22</v>
      </c>
      <c r="F348" s="3">
        <f>Tavola1!F307-Tavola1!F306</f>
        <v>-11</v>
      </c>
      <c r="G348" s="3">
        <f>Tavola1!G307-Tavola1!G306</f>
        <v>-8</v>
      </c>
      <c r="H348" s="3">
        <f>Tavola1!H307-Tavola1!H306</f>
        <v>-3</v>
      </c>
      <c r="I348" s="3">
        <f>Tavola1!I307</f>
        <v>12</v>
      </c>
      <c r="J348" s="3">
        <f>Tavola1!J307-Tavola1!J306</f>
        <v>-11</v>
      </c>
      <c r="K348" s="3">
        <f>Tavola1!K307-Tavola1!K306</f>
        <v>1077</v>
      </c>
      <c r="L348" s="3">
        <f>Tavola1!L307-Tavola1!L306</f>
        <v>29</v>
      </c>
      <c r="M348" s="2">
        <f t="shared" si="58"/>
        <v>0.12757443803695423</v>
      </c>
      <c r="N348" s="2">
        <f t="shared" si="59"/>
        <v>0.20460551151377879</v>
      </c>
    </row>
    <row r="349" spans="1:14" hidden="1" outlineLevel="1" x14ac:dyDescent="0.2">
      <c r="A349" s="16">
        <v>44196</v>
      </c>
      <c r="B349" s="3">
        <f>Tavola1!B308-Tavola1!B307</f>
        <v>7308</v>
      </c>
      <c r="C349" s="3">
        <f>Tavola1!C308-Tavola1!C307</f>
        <v>4385</v>
      </c>
      <c r="D349" s="3">
        <f>Tavola1!D308-Tavola1!D307</f>
        <v>1299</v>
      </c>
      <c r="E349" s="3">
        <f>Tavola1!E308-Tavola1!E307</f>
        <v>481</v>
      </c>
      <c r="F349" s="3">
        <f>Tavola1!F308-Tavola1!F307</f>
        <v>-11</v>
      </c>
      <c r="G349" s="3">
        <f>Tavola1!G308-Tavola1!G307</f>
        <v>-16</v>
      </c>
      <c r="H349" s="3">
        <f>Tavola1!H308-Tavola1!H307</f>
        <v>5</v>
      </c>
      <c r="I349" s="3">
        <f>Tavola1!I308</f>
        <v>13</v>
      </c>
      <c r="J349" s="3">
        <f>Tavola1!J308-Tavola1!J307</f>
        <v>492</v>
      </c>
      <c r="K349" s="3">
        <f>Tavola1!K308-Tavola1!K307</f>
        <v>787</v>
      </c>
      <c r="L349" s="3">
        <f>Tavola1!L308-Tavola1!L307</f>
        <v>31</v>
      </c>
      <c r="M349" s="2">
        <f t="shared" si="58"/>
        <v>0.1777504105090312</v>
      </c>
      <c r="N349" s="2">
        <f t="shared" si="59"/>
        <v>0.29623717217787915</v>
      </c>
    </row>
    <row r="350" spans="1:14" hidden="1" outlineLevel="1" x14ac:dyDescent="0.2">
      <c r="A350" s="16">
        <v>44197</v>
      </c>
      <c r="B350" s="3">
        <f>Tavola1!B309-Tavola1!B308</f>
        <v>7497</v>
      </c>
      <c r="C350" s="3">
        <f>Tavola1!C309-Tavola1!C308</f>
        <v>4500</v>
      </c>
      <c r="D350" s="3">
        <f>Tavola1!D309-Tavola1!D308</f>
        <v>1122</v>
      </c>
      <c r="E350" s="3">
        <f>Tavola1!E309-Tavola1!E308</f>
        <v>479</v>
      </c>
      <c r="F350" s="3">
        <f>Tavola1!F309-Tavola1!F308</f>
        <v>9</v>
      </c>
      <c r="G350" s="3">
        <f>Tavola1!G309-Tavola1!G308</f>
        <v>4</v>
      </c>
      <c r="H350" s="3">
        <f>Tavola1!H309-Tavola1!H308</f>
        <v>5</v>
      </c>
      <c r="I350" s="3">
        <f>Tavola1!I309</f>
        <v>11</v>
      </c>
      <c r="J350" s="3">
        <f>Tavola1!J309-Tavola1!J308</f>
        <v>470</v>
      </c>
      <c r="K350" s="3">
        <f>Tavola1!K309-Tavola1!K308</f>
        <v>615</v>
      </c>
      <c r="L350" s="3">
        <f>Tavola1!L309-Tavola1!L308</f>
        <v>28</v>
      </c>
      <c r="M350" s="2">
        <f t="shared" si="58"/>
        <v>0.14965986394557823</v>
      </c>
      <c r="N350" s="2">
        <f t="shared" si="59"/>
        <v>0.24933333333333332</v>
      </c>
    </row>
    <row r="351" spans="1:14" hidden="1" outlineLevel="1" x14ac:dyDescent="0.2">
      <c r="A351" s="16">
        <v>44198</v>
      </c>
      <c r="B351" s="3">
        <f>Tavola1!B310-Tavola1!B309</f>
        <v>5093</v>
      </c>
      <c r="C351" s="3">
        <f>Tavola1!C310-Tavola1!C309</f>
        <v>3055</v>
      </c>
      <c r="D351" s="3">
        <f>Tavola1!D310-Tavola1!D309</f>
        <v>734</v>
      </c>
      <c r="E351" s="3">
        <f>Tavola1!E310-Tavola1!E309</f>
        <v>603</v>
      </c>
      <c r="F351" s="3">
        <f>Tavola1!F310-Tavola1!F309</f>
        <v>27</v>
      </c>
      <c r="G351" s="3">
        <f>Tavola1!G310-Tavola1!G309</f>
        <v>17</v>
      </c>
      <c r="H351" s="3">
        <f>Tavola1!H310-Tavola1!H309</f>
        <v>10</v>
      </c>
      <c r="I351" s="3">
        <f>Tavola1!I310</f>
        <v>20</v>
      </c>
      <c r="J351" s="3">
        <f>Tavola1!J310-Tavola1!J309</f>
        <v>576</v>
      </c>
      <c r="K351" s="3">
        <f>Tavola1!K310-Tavola1!K309</f>
        <v>103</v>
      </c>
      <c r="L351" s="3">
        <f>Tavola1!L310-Tavola1!L309</f>
        <v>28</v>
      </c>
      <c r="M351" s="2">
        <f t="shared" si="58"/>
        <v>0.14411937954054585</v>
      </c>
      <c r="N351" s="2">
        <f t="shared" si="59"/>
        <v>0.2402618657937807</v>
      </c>
    </row>
    <row r="352" spans="1:14" hidden="1" outlineLevel="1" x14ac:dyDescent="0.2">
      <c r="A352" s="16">
        <v>44199</v>
      </c>
      <c r="B352" s="3">
        <f>Tavola1!B311-Tavola1!B310</f>
        <v>6319</v>
      </c>
      <c r="C352" s="3">
        <f>Tavola1!C311-Tavola1!C310</f>
        <v>3798</v>
      </c>
      <c r="D352" s="3">
        <f>Tavola1!D311-Tavola1!D310</f>
        <v>1047</v>
      </c>
      <c r="E352" s="3">
        <f>Tavola1!E311-Tavola1!E310</f>
        <v>641</v>
      </c>
      <c r="F352" s="3">
        <f>Tavola1!F311-Tavola1!F310</f>
        <v>45</v>
      </c>
      <c r="G352" s="3">
        <f>Tavola1!G311-Tavola1!G310</f>
        <v>47</v>
      </c>
      <c r="H352" s="3">
        <f>Tavola1!H311-Tavola1!H310</f>
        <v>-2</v>
      </c>
      <c r="I352" s="3">
        <f>Tavola1!I311</f>
        <v>11</v>
      </c>
      <c r="J352" s="3">
        <f>Tavola1!J311-Tavola1!J310</f>
        <v>596</v>
      </c>
      <c r="K352" s="3">
        <f>Tavola1!K311-Tavola1!K310</f>
        <v>380</v>
      </c>
      <c r="L352" s="3">
        <f>Tavola1!L311-Tavola1!L310</f>
        <v>26</v>
      </c>
      <c r="M352" s="2">
        <f t="shared" si="58"/>
        <v>0.1656907738566229</v>
      </c>
      <c r="N352" s="2">
        <f t="shared" si="59"/>
        <v>0.27567140600315954</v>
      </c>
    </row>
    <row r="353" spans="1:14" collapsed="1" x14ac:dyDescent="0.2">
      <c r="A353" t="s">
        <v>206</v>
      </c>
      <c r="B353" s="3">
        <f>SUM(B346:B352)</f>
        <v>49214</v>
      </c>
      <c r="C353" s="3">
        <f>SUM(C346:C352)</f>
        <v>29913</v>
      </c>
      <c r="D353" s="3">
        <f t="shared" ref="D353:L353" si="60">SUM(D346:D352)</f>
        <v>6931</v>
      </c>
      <c r="E353" s="3">
        <f t="shared" si="60"/>
        <v>2424</v>
      </c>
      <c r="F353" s="3">
        <f t="shared" si="60"/>
        <v>120</v>
      </c>
      <c r="G353" s="3">
        <f t="shared" si="60"/>
        <v>110</v>
      </c>
      <c r="H353" s="3">
        <f t="shared" si="60"/>
        <v>10</v>
      </c>
      <c r="I353" s="3">
        <f t="shared" si="60"/>
        <v>90</v>
      </c>
      <c r="J353" s="3">
        <f t="shared" si="60"/>
        <v>2304</v>
      </c>
      <c r="K353" s="3">
        <f t="shared" si="60"/>
        <v>4311</v>
      </c>
      <c r="L353" s="3">
        <f t="shared" si="60"/>
        <v>196</v>
      </c>
      <c r="M353" s="2">
        <f t="shared" si="58"/>
        <v>0.14083390905027024</v>
      </c>
      <c r="N353" s="2">
        <f t="shared" si="59"/>
        <v>0.23170527864139337</v>
      </c>
    </row>
    <row r="354" spans="1:14" hidden="1" outlineLevel="1" x14ac:dyDescent="0.2">
      <c r="A354" s="16">
        <v>44200</v>
      </c>
      <c r="B354" s="3">
        <f>Tavola1!B312-Tavola1!B311</f>
        <v>7597</v>
      </c>
      <c r="C354" s="3">
        <f>Tavola1!C312-Tavola1!C311</f>
        <v>4852</v>
      </c>
      <c r="D354" s="3">
        <f>Tavola1!D312-Tavola1!D311</f>
        <v>1391</v>
      </c>
      <c r="E354" s="3">
        <f>Tavola1!E312-Tavola1!E311</f>
        <v>987</v>
      </c>
      <c r="F354" s="3">
        <f>Tavola1!F312-Tavola1!F311</f>
        <v>46</v>
      </c>
      <c r="G354" s="3">
        <f>Tavola1!G312-Tavola1!G311</f>
        <v>44</v>
      </c>
      <c r="H354" s="3">
        <f>Tavola1!H312-Tavola1!H311</f>
        <v>2</v>
      </c>
      <c r="I354" s="3">
        <f>Tavola1!I312</f>
        <v>13</v>
      </c>
      <c r="J354" s="3">
        <f>Tavola1!J312-Tavola1!J311</f>
        <v>941</v>
      </c>
      <c r="K354" s="3">
        <f>Tavola1!K312-Tavola1!K311</f>
        <v>370</v>
      </c>
      <c r="L354" s="3">
        <f>Tavola1!L312-Tavola1!L311</f>
        <v>34</v>
      </c>
      <c r="M354" s="2">
        <f>D354/B354</f>
        <v>0.18309859154929578</v>
      </c>
      <c r="N354" s="2">
        <f>D354/C354</f>
        <v>0.28668590272052763</v>
      </c>
    </row>
    <row r="355" spans="1:14" hidden="1" outlineLevel="1" x14ac:dyDescent="0.2">
      <c r="A355" s="16">
        <v>44201</v>
      </c>
      <c r="B355" s="3">
        <f>Tavola1!B313-Tavola1!B312</f>
        <v>9537</v>
      </c>
      <c r="C355" s="3">
        <f>Tavola1!C313-Tavola1!C312</f>
        <v>6290</v>
      </c>
      <c r="D355" s="3">
        <f>Tavola1!D313-Tavola1!D312</f>
        <v>1576</v>
      </c>
      <c r="E355" s="3">
        <f>Tavola1!E313-Tavola1!E312</f>
        <v>848</v>
      </c>
      <c r="F355" s="3">
        <f>Tavola1!F313-Tavola1!F312</f>
        <v>21</v>
      </c>
      <c r="G355" s="3">
        <f>Tavola1!G313-Tavola1!G312</f>
        <v>17</v>
      </c>
      <c r="H355" s="3">
        <f>Tavola1!H313-Tavola1!H312</f>
        <v>4</v>
      </c>
      <c r="I355" s="3">
        <f>Tavola1!I313</f>
        <v>17</v>
      </c>
      <c r="J355" s="3">
        <f>Tavola1!J313-Tavola1!J312</f>
        <v>827</v>
      </c>
      <c r="K355" s="3">
        <f>Tavola1!K313-Tavola1!K312</f>
        <v>692</v>
      </c>
      <c r="L355" s="3">
        <f>Tavola1!L313-Tavola1!L312</f>
        <v>36</v>
      </c>
      <c r="M355" s="2">
        <f t="shared" ref="M355:M361" si="61">D355/B355</f>
        <v>0.16525112718884344</v>
      </c>
      <c r="N355" s="2">
        <f t="shared" ref="N355:N361" si="62">D355/C355</f>
        <v>0.25055643879173289</v>
      </c>
    </row>
    <row r="356" spans="1:14" hidden="1" outlineLevel="1" x14ac:dyDescent="0.2">
      <c r="A356" s="16">
        <v>44202</v>
      </c>
      <c r="B356" s="3">
        <f>Tavola1!B314-Tavola1!B313</f>
        <v>9767</v>
      </c>
      <c r="C356" s="3">
        <f>Tavola1!C314-Tavola1!C313</f>
        <v>5860</v>
      </c>
      <c r="D356" s="3">
        <f>Tavola1!D314-Tavola1!D313</f>
        <v>1692</v>
      </c>
      <c r="E356" s="3">
        <f>Tavola1!E314-Tavola1!E313</f>
        <v>313</v>
      </c>
      <c r="F356" s="3">
        <f>Tavola1!F314-Tavola1!F313</f>
        <v>-4</v>
      </c>
      <c r="G356" s="3">
        <f>Tavola1!G314-Tavola1!G313</f>
        <v>-8</v>
      </c>
      <c r="H356" s="3">
        <f>Tavola1!H314-Tavola1!H313</f>
        <v>4</v>
      </c>
      <c r="I356" s="3">
        <f>Tavola1!I314</f>
        <v>17</v>
      </c>
      <c r="J356" s="3">
        <f>Tavola1!J314-Tavola1!J313</f>
        <v>317</v>
      </c>
      <c r="K356" s="3">
        <f>Tavola1!K314-Tavola1!K313</f>
        <v>1350</v>
      </c>
      <c r="L356" s="3">
        <f>Tavola1!L314-Tavola1!L313</f>
        <v>29</v>
      </c>
      <c r="M356" s="2">
        <f t="shared" si="61"/>
        <v>0.17323640831370943</v>
      </c>
      <c r="N356" s="2">
        <f t="shared" si="62"/>
        <v>0.28873720136518771</v>
      </c>
    </row>
    <row r="357" spans="1:14" hidden="1" outlineLevel="1" x14ac:dyDescent="0.2">
      <c r="A357" s="16">
        <v>44203</v>
      </c>
      <c r="B357" s="3">
        <f>Tavola1!B315-Tavola1!B314</f>
        <v>8572</v>
      </c>
      <c r="C357" s="3">
        <f>Tavola1!C315-Tavola1!C314</f>
        <v>4998</v>
      </c>
      <c r="D357" s="3">
        <f>Tavola1!D315-Tavola1!D314</f>
        <v>1435</v>
      </c>
      <c r="E357" s="3">
        <f>Tavola1!E315-Tavola1!E314</f>
        <v>966</v>
      </c>
      <c r="F357" s="3">
        <f>Tavola1!F315-Tavola1!F314</f>
        <v>40</v>
      </c>
      <c r="G357" s="3">
        <f>Tavola1!G315-Tavola1!G314</f>
        <v>38</v>
      </c>
      <c r="H357" s="3">
        <f>Tavola1!H315-Tavola1!H314</f>
        <v>2</v>
      </c>
      <c r="I357" s="3">
        <f>Tavola1!I315</f>
        <v>17</v>
      </c>
      <c r="J357" s="3">
        <f>Tavola1!J315-Tavola1!J314</f>
        <v>926</v>
      </c>
      <c r="K357" s="3">
        <f>Tavola1!K315-Tavola1!K314</f>
        <v>433</v>
      </c>
      <c r="L357" s="3">
        <f>Tavola1!L315-Tavola1!L314</f>
        <v>36</v>
      </c>
      <c r="M357" s="2">
        <f t="shared" si="61"/>
        <v>0.16740550629958004</v>
      </c>
      <c r="N357" s="2">
        <f t="shared" si="62"/>
        <v>0.28711484593837533</v>
      </c>
    </row>
    <row r="358" spans="1:14" hidden="1" outlineLevel="1" x14ac:dyDescent="0.2">
      <c r="A358" s="16">
        <v>44204</v>
      </c>
      <c r="B358" s="3">
        <f>Tavola1!B316-Tavola1!B315</f>
        <v>10587</v>
      </c>
      <c r="C358" s="3">
        <f>Tavola1!C316-Tavola1!C315</f>
        <v>6352</v>
      </c>
      <c r="D358" s="3">
        <f>Tavola1!D316-Tavola1!D315</f>
        <v>1842</v>
      </c>
      <c r="E358" s="3">
        <f>Tavola1!E316-Tavola1!E315</f>
        <v>967</v>
      </c>
      <c r="F358" s="3">
        <f>Tavola1!F316-Tavola1!F315</f>
        <v>22</v>
      </c>
      <c r="G358" s="3">
        <f>Tavola1!G316-Tavola1!G315</f>
        <v>18</v>
      </c>
      <c r="H358" s="3">
        <f>Tavola1!H316-Tavola1!H315</f>
        <v>4</v>
      </c>
      <c r="I358" s="3">
        <f>Tavola1!I316</f>
        <v>16</v>
      </c>
      <c r="J358" s="3">
        <f>Tavola1!J316-Tavola1!J315</f>
        <v>945</v>
      </c>
      <c r="K358" s="3">
        <f>Tavola1!K316-Tavola1!K315</f>
        <v>840</v>
      </c>
      <c r="L358" s="3">
        <f>Tavola1!L316-Tavola1!L315</f>
        <v>35</v>
      </c>
      <c r="M358" s="2">
        <f t="shared" si="61"/>
        <v>0.1739869651459337</v>
      </c>
      <c r="N358" s="2">
        <f t="shared" si="62"/>
        <v>0.28998740554156172</v>
      </c>
    </row>
    <row r="359" spans="1:14" hidden="1" outlineLevel="1" x14ac:dyDescent="0.2">
      <c r="A359" s="16">
        <v>44205</v>
      </c>
      <c r="B359" s="3">
        <f>Tavola1!B317-Tavola1!B316</f>
        <v>10427</v>
      </c>
      <c r="C359" s="3">
        <f>Tavola1!C317-Tavola1!C316</f>
        <v>6356</v>
      </c>
      <c r="D359" s="3">
        <f>Tavola1!D317-Tavola1!D316</f>
        <v>1839</v>
      </c>
      <c r="E359" s="3">
        <f>Tavola1!E317-Tavola1!E316</f>
        <v>726</v>
      </c>
      <c r="F359" s="3">
        <f>Tavola1!F317-Tavola1!F316</f>
        <v>15</v>
      </c>
      <c r="G359" s="3">
        <f>Tavola1!G317-Tavola1!G316</f>
        <v>10</v>
      </c>
      <c r="H359" s="3">
        <f>Tavola1!H317-Tavola1!H316</f>
        <v>5</v>
      </c>
      <c r="I359" s="3">
        <f>Tavola1!I317</f>
        <v>9</v>
      </c>
      <c r="J359" s="3">
        <f>Tavola1!J317-Tavola1!J316</f>
        <v>711</v>
      </c>
      <c r="K359" s="3">
        <f>Tavola1!K317-Tavola1!K316</f>
        <v>1082</v>
      </c>
      <c r="L359" s="3">
        <f>Tavola1!L317-Tavola1!L316</f>
        <v>31</v>
      </c>
      <c r="M359" s="2">
        <f t="shared" si="61"/>
        <v>0.17636904191042485</v>
      </c>
      <c r="N359" s="2">
        <f t="shared" si="62"/>
        <v>0.28933291378225301</v>
      </c>
    </row>
    <row r="360" spans="1:14" hidden="1" outlineLevel="1" x14ac:dyDescent="0.2">
      <c r="A360" s="16">
        <v>44206</v>
      </c>
      <c r="B360" s="3">
        <f>Tavola1!B318-Tavola1!B317</f>
        <v>8736</v>
      </c>
      <c r="C360" s="3">
        <f>Tavola1!C318-Tavola1!C317</f>
        <v>5157</v>
      </c>
      <c r="D360" s="3">
        <f>Tavola1!D318-Tavola1!D317</f>
        <v>1733</v>
      </c>
      <c r="E360" s="3">
        <f>Tavola1!E318-Tavola1!E317</f>
        <v>1108</v>
      </c>
      <c r="F360" s="3">
        <f>Tavola1!F318-Tavola1!F317</f>
        <v>12</v>
      </c>
      <c r="G360" s="3">
        <f>Tavola1!G318-Tavola1!G317</f>
        <v>9</v>
      </c>
      <c r="H360" s="3">
        <f>Tavola1!H318-Tavola1!H317</f>
        <v>3</v>
      </c>
      <c r="I360" s="3">
        <f>Tavola1!I318</f>
        <v>6</v>
      </c>
      <c r="J360" s="3">
        <f>Tavola1!J318-Tavola1!J317</f>
        <v>1096</v>
      </c>
      <c r="K360" s="3">
        <f>Tavola1!K318-Tavola1!K317</f>
        <v>592</v>
      </c>
      <c r="L360" s="3">
        <f>Tavola1!L318-Tavola1!L317</f>
        <v>33</v>
      </c>
      <c r="M360" s="2">
        <f t="shared" si="61"/>
        <v>0.19837454212454211</v>
      </c>
      <c r="N360" s="2">
        <f t="shared" si="62"/>
        <v>0.33604808997479152</v>
      </c>
    </row>
    <row r="361" spans="1:14" collapsed="1" x14ac:dyDescent="0.2">
      <c r="A361" t="s">
        <v>207</v>
      </c>
      <c r="B361" s="3">
        <f>SUM(B354:B360)</f>
        <v>65223</v>
      </c>
      <c r="C361" s="3">
        <f>SUM(C354:C360)</f>
        <v>39865</v>
      </c>
      <c r="D361" s="3">
        <f t="shared" ref="D361:L361" si="63">SUM(D354:D360)</f>
        <v>11508</v>
      </c>
      <c r="E361" s="3">
        <f t="shared" si="63"/>
        <v>5915</v>
      </c>
      <c r="F361" s="3">
        <f t="shared" si="63"/>
        <v>152</v>
      </c>
      <c r="G361" s="3">
        <f t="shared" si="63"/>
        <v>128</v>
      </c>
      <c r="H361" s="3">
        <f t="shared" si="63"/>
        <v>24</v>
      </c>
      <c r="I361" s="3">
        <f t="shared" si="63"/>
        <v>95</v>
      </c>
      <c r="J361" s="3">
        <f t="shared" si="63"/>
        <v>5763</v>
      </c>
      <c r="K361" s="3">
        <f t="shared" si="63"/>
        <v>5359</v>
      </c>
      <c r="L361" s="3">
        <f t="shared" si="63"/>
        <v>234</v>
      </c>
      <c r="M361" s="2">
        <f t="shared" si="61"/>
        <v>0.17644082608895634</v>
      </c>
      <c r="N361" s="2">
        <f t="shared" si="62"/>
        <v>0.28867427568042142</v>
      </c>
    </row>
    <row r="362" spans="1:14" hidden="1" outlineLevel="1" x14ac:dyDescent="0.2">
      <c r="A362" s="16">
        <v>44207</v>
      </c>
      <c r="B362" s="3">
        <f>Tavola1!B319-Tavola1!B318</f>
        <v>8698</v>
      </c>
      <c r="C362" s="3">
        <f>Tavola1!C319-Tavola1!C318</f>
        <v>5165</v>
      </c>
      <c r="D362" s="3">
        <f>Tavola1!D319-Tavola1!D318</f>
        <v>1587</v>
      </c>
      <c r="E362" s="3">
        <f>Tavola1!E319-Tavola1!E318</f>
        <v>1313</v>
      </c>
      <c r="F362" s="3">
        <f>Tavola1!F319-Tavola1!F318</f>
        <v>33</v>
      </c>
      <c r="G362" s="3">
        <f>Tavola1!G319-Tavola1!G318</f>
        <v>33</v>
      </c>
      <c r="H362" s="3">
        <f>Tavola1!H319-Tavola1!H318</f>
        <v>0</v>
      </c>
      <c r="I362" s="3">
        <f>Tavola1!I319</f>
        <v>18</v>
      </c>
      <c r="J362" s="3">
        <f>Tavola1!J319-Tavola1!J318</f>
        <v>1280</v>
      </c>
      <c r="K362" s="3">
        <f>Tavola1!K319-Tavola1!K318</f>
        <v>237</v>
      </c>
      <c r="L362" s="3">
        <f>Tavola1!L319-Tavola1!L318</f>
        <v>37</v>
      </c>
      <c r="M362" s="2">
        <f>D362/B362</f>
        <v>0.18245573695102321</v>
      </c>
      <c r="N362" s="2">
        <f>D362/C362</f>
        <v>0.30726040658276865</v>
      </c>
    </row>
    <row r="363" spans="1:14" hidden="1" outlineLevel="1" x14ac:dyDescent="0.2">
      <c r="A363" s="16">
        <v>44208</v>
      </c>
      <c r="B363" s="3">
        <f>Tavola1!B320-Tavola1!B319</f>
        <v>10743</v>
      </c>
      <c r="C363" s="3">
        <f>Tavola1!C320-Tavola1!C319</f>
        <v>6445</v>
      </c>
      <c r="D363" s="3">
        <f>Tavola1!D320-Tavola1!D319</f>
        <v>1913</v>
      </c>
      <c r="E363" s="3">
        <f>Tavola1!E320-Tavola1!E319</f>
        <v>1219</v>
      </c>
      <c r="F363" s="3">
        <f>Tavola1!F320-Tavola1!F319</f>
        <v>45</v>
      </c>
      <c r="G363" s="3">
        <f>Tavola1!G320-Tavola1!G319</f>
        <v>44</v>
      </c>
      <c r="H363" s="3">
        <f>Tavola1!H320-Tavola1!H319</f>
        <v>1</v>
      </c>
      <c r="I363" s="3">
        <f>Tavola1!I320</f>
        <v>22</v>
      </c>
      <c r="J363" s="3">
        <f>Tavola1!J320-Tavola1!J319</f>
        <v>1174</v>
      </c>
      <c r="K363" s="3">
        <f>Tavola1!K320-Tavola1!K319</f>
        <v>654</v>
      </c>
      <c r="L363" s="3">
        <f>Tavola1!L320-Tavola1!L319</f>
        <v>40</v>
      </c>
      <c r="M363" s="2">
        <f t="shared" ref="M363:M369" si="64">D363/B363</f>
        <v>0.17806944056594992</v>
      </c>
      <c r="N363" s="2">
        <f t="shared" ref="N363:N369" si="65">D363/C363</f>
        <v>0.29681923972071372</v>
      </c>
    </row>
    <row r="364" spans="1:14" hidden="1" outlineLevel="1" x14ac:dyDescent="0.2">
      <c r="A364" s="16">
        <v>44209</v>
      </c>
      <c r="B364" s="3">
        <f>Tavola1!B321-Tavola1!B320</f>
        <v>10542</v>
      </c>
      <c r="C364" s="3">
        <f>Tavola1!C321-Tavola1!C320</f>
        <v>6325</v>
      </c>
      <c r="D364" s="3">
        <f>Tavola1!D321-Tavola1!D320</f>
        <v>1969</v>
      </c>
      <c r="E364" s="3">
        <f>Tavola1!E321-Tavola1!E320</f>
        <v>639</v>
      </c>
      <c r="F364" s="3">
        <f>Tavola1!F321-Tavola1!F320</f>
        <v>28</v>
      </c>
      <c r="G364" s="3">
        <f>Tavola1!G321-Tavola1!G320</f>
        <v>29</v>
      </c>
      <c r="H364" s="3">
        <f>Tavola1!H321-Tavola1!H320</f>
        <v>-1</v>
      </c>
      <c r="I364" s="3">
        <f>Tavola1!I321</f>
        <v>14</v>
      </c>
      <c r="J364" s="3">
        <f>Tavola1!J321-Tavola1!J320</f>
        <v>611</v>
      </c>
      <c r="K364" s="3">
        <f>Tavola1!K321-Tavola1!K320</f>
        <v>1294</v>
      </c>
      <c r="L364" s="3">
        <f>Tavola1!L321-Tavola1!L320</f>
        <v>36</v>
      </c>
      <c r="M364" s="2">
        <f t="shared" si="64"/>
        <v>0.18677670271295768</v>
      </c>
      <c r="N364" s="2">
        <f t="shared" si="65"/>
        <v>0.31130434782608696</v>
      </c>
    </row>
    <row r="365" spans="1:14" hidden="1" outlineLevel="1" x14ac:dyDescent="0.2">
      <c r="A365" s="16">
        <v>44210</v>
      </c>
      <c r="B365" s="3">
        <f>Tavola1!B322-Tavola1!B321</f>
        <v>10737</v>
      </c>
      <c r="C365" s="3">
        <f>Tavola1!C322-Tavola1!C321</f>
        <v>6442</v>
      </c>
      <c r="D365" s="3">
        <f>Tavola1!D322-Tavola1!D321</f>
        <v>1867</v>
      </c>
      <c r="E365" s="3">
        <f>Tavola1!E322-Tavola1!E321</f>
        <v>188</v>
      </c>
      <c r="F365" s="3">
        <f>Tavola1!F322-Tavola1!F321</f>
        <v>23</v>
      </c>
      <c r="G365" s="3">
        <f>Tavola1!G322-Tavola1!G321</f>
        <v>26</v>
      </c>
      <c r="H365" s="3">
        <f>Tavola1!H322-Tavola1!H321</f>
        <v>-3</v>
      </c>
      <c r="I365" s="3">
        <f>Tavola1!I322</f>
        <v>14</v>
      </c>
      <c r="J365" s="3">
        <f>Tavola1!J322-Tavola1!J321</f>
        <v>165</v>
      </c>
      <c r="K365" s="3">
        <f>Tavola1!K322-Tavola1!K321</f>
        <v>1643</v>
      </c>
      <c r="L365" s="3">
        <f>Tavola1!L322-Tavola1!L321</f>
        <v>36</v>
      </c>
      <c r="M365" s="2">
        <f t="shared" si="64"/>
        <v>0.17388469777405235</v>
      </c>
      <c r="N365" s="2">
        <f t="shared" si="65"/>
        <v>0.2898168270723378</v>
      </c>
    </row>
    <row r="366" spans="1:14" hidden="1" outlineLevel="1" x14ac:dyDescent="0.2">
      <c r="A366" s="16">
        <v>44211</v>
      </c>
      <c r="B366" s="29">
        <f>Tavola1!B323-Tavola1!B322</f>
        <v>24005</v>
      </c>
      <c r="C366" s="3">
        <f>Tavola1!C323-Tavola1!C322</f>
        <v>6316</v>
      </c>
      <c r="D366" s="3">
        <f>Tavola1!D323-Tavola1!D322</f>
        <v>1945</v>
      </c>
      <c r="E366" s="3">
        <f>Tavola1!E323-Tavola1!E322</f>
        <v>180</v>
      </c>
      <c r="F366" s="3">
        <f>Tavola1!F323-Tavola1!F322</f>
        <v>11</v>
      </c>
      <c r="G366" s="3">
        <f>Tavola1!G323-Tavola1!G322</f>
        <v>6</v>
      </c>
      <c r="H366" s="3">
        <f>Tavola1!H323-Tavola1!H322</f>
        <v>5</v>
      </c>
      <c r="I366" s="3">
        <f>Tavola1!I323</f>
        <v>18</v>
      </c>
      <c r="J366" s="3">
        <f>Tavola1!J323-Tavola1!J322</f>
        <v>169</v>
      </c>
      <c r="K366" s="3">
        <f>Tavola1!K323-Tavola1!K322</f>
        <v>1726</v>
      </c>
      <c r="L366" s="3">
        <f>Tavola1!L323-Tavola1!L322</f>
        <v>39</v>
      </c>
      <c r="M366" s="2">
        <f t="shared" si="64"/>
        <v>8.1024786502811919E-2</v>
      </c>
      <c r="N366" s="2">
        <f t="shared" si="65"/>
        <v>0.3079480683977201</v>
      </c>
    </row>
    <row r="367" spans="1:14" hidden="1" outlineLevel="1" x14ac:dyDescent="0.2">
      <c r="A367" s="16">
        <v>44212</v>
      </c>
      <c r="B367" s="29">
        <f>Tavola1!B324-Tavola1!B323</f>
        <v>25097</v>
      </c>
      <c r="C367" s="3">
        <f>Tavola1!C324-Tavola1!C323</f>
        <v>6210</v>
      </c>
      <c r="D367" s="3">
        <f>Tavola1!D324-Tavola1!D323</f>
        <v>1954</v>
      </c>
      <c r="E367" s="3">
        <f>Tavola1!E324-Tavola1!E323</f>
        <v>407</v>
      </c>
      <c r="F367" s="3">
        <f>Tavola1!F324-Tavola1!F323</f>
        <v>5</v>
      </c>
      <c r="G367" s="3">
        <f>Tavola1!G324-Tavola1!G323</f>
        <v>3</v>
      </c>
      <c r="H367" s="3">
        <f>Tavola1!H324-Tavola1!H323</f>
        <v>2</v>
      </c>
      <c r="I367" s="3">
        <f>Tavola1!I324</f>
        <v>16</v>
      </c>
      <c r="J367" s="3">
        <f>Tavola1!J324-Tavola1!J323</f>
        <v>402</v>
      </c>
      <c r="K367" s="3">
        <f>Tavola1!K324-Tavola1!K323</f>
        <v>1509</v>
      </c>
      <c r="L367" s="3">
        <f>Tavola1!L324-Tavola1!L323</f>
        <v>38</v>
      </c>
      <c r="M367" s="2">
        <f t="shared" si="64"/>
        <v>7.7857911304139937E-2</v>
      </c>
      <c r="N367" s="2">
        <f t="shared" si="65"/>
        <v>0.31465378421900159</v>
      </c>
    </row>
    <row r="368" spans="1:14" hidden="1" outlineLevel="1" x14ac:dyDescent="0.2">
      <c r="A368" s="16">
        <v>44213</v>
      </c>
      <c r="B368" s="29">
        <f>Tavola1!B325-Tavola1!B324</f>
        <v>44527</v>
      </c>
      <c r="C368" s="3">
        <f>Tavola1!C325-Tavola1!C324</f>
        <v>5454</v>
      </c>
      <c r="D368" s="3">
        <f>Tavola1!D325-Tavola1!D324</f>
        <v>1439</v>
      </c>
      <c r="E368" s="3">
        <f>Tavola1!E325-Tavola1!E324</f>
        <v>973</v>
      </c>
      <c r="F368" s="3">
        <f>Tavola1!F325-Tavola1!F324</f>
        <v>12</v>
      </c>
      <c r="G368" s="3">
        <f>Tavola1!G325-Tavola1!G324</f>
        <v>16</v>
      </c>
      <c r="H368" s="3">
        <f>Tavola1!H325-Tavola1!H324</f>
        <v>-4</v>
      </c>
      <c r="I368" s="3">
        <f>Tavola1!I325</f>
        <v>10</v>
      </c>
      <c r="J368" s="3">
        <f>Tavola1!J325-Tavola1!J324</f>
        <v>961</v>
      </c>
      <c r="K368" s="3">
        <f>Tavola1!K325-Tavola1!K324</f>
        <v>431</v>
      </c>
      <c r="L368" s="3">
        <f>Tavola1!L325-Tavola1!L324</f>
        <v>35</v>
      </c>
      <c r="M368" s="2">
        <f t="shared" si="64"/>
        <v>3.2317470298919758E-2</v>
      </c>
      <c r="N368" s="2">
        <f t="shared" si="65"/>
        <v>0.26384305097176386</v>
      </c>
    </row>
    <row r="369" spans="1:14" collapsed="1" x14ac:dyDescent="0.2">
      <c r="A369" t="s">
        <v>212</v>
      </c>
      <c r="B369" s="3">
        <f>SUM(B362:B368)</f>
        <v>134349</v>
      </c>
      <c r="C369" s="3">
        <f>SUM(C362:C368)</f>
        <v>42357</v>
      </c>
      <c r="D369" s="3">
        <f t="shared" ref="D369:L369" si="66">SUM(D362:D368)</f>
        <v>12674</v>
      </c>
      <c r="E369" s="3">
        <f t="shared" si="66"/>
        <v>4919</v>
      </c>
      <c r="F369" s="3">
        <f t="shared" si="66"/>
        <v>157</v>
      </c>
      <c r="G369" s="3">
        <f t="shared" si="66"/>
        <v>157</v>
      </c>
      <c r="H369" s="3">
        <f t="shared" si="66"/>
        <v>0</v>
      </c>
      <c r="I369" s="3">
        <f t="shared" si="66"/>
        <v>112</v>
      </c>
      <c r="J369" s="3">
        <f t="shared" si="66"/>
        <v>4762</v>
      </c>
      <c r="K369" s="3">
        <f t="shared" si="66"/>
        <v>7494</v>
      </c>
      <c r="L369" s="3">
        <f t="shared" si="66"/>
        <v>261</v>
      </c>
      <c r="M369" s="2">
        <f t="shared" si="64"/>
        <v>9.4336392529903459E-2</v>
      </c>
      <c r="N369" s="2">
        <f t="shared" si="65"/>
        <v>0.2992185471114574</v>
      </c>
    </row>
    <row r="370" spans="1:14" hidden="1" outlineLevel="1" x14ac:dyDescent="0.2">
      <c r="A370" s="16">
        <v>44214</v>
      </c>
      <c r="B370" s="34">
        <f>Tavola1!B326-Tavola1!B325</f>
        <v>39776</v>
      </c>
      <c r="C370" s="34">
        <f>Tavola1!C326-Tavola1!C325</f>
        <v>5024</v>
      </c>
      <c r="D370" s="34">
        <f>Tavola1!D326-Tavola1!D325</f>
        <v>1278</v>
      </c>
      <c r="E370" s="34">
        <f>Tavola1!E326-Tavola1!E325</f>
        <v>460</v>
      </c>
      <c r="F370" s="34">
        <f>Tavola1!F326-Tavola1!F325</f>
        <v>19</v>
      </c>
      <c r="G370" s="34">
        <f>Tavola1!G326-Tavola1!G325</f>
        <v>22</v>
      </c>
      <c r="H370" s="34">
        <f>Tavola1!H326-Tavola1!H325</f>
        <v>-3</v>
      </c>
      <c r="I370" s="34">
        <f>Tavola1!I326</f>
        <v>19</v>
      </c>
      <c r="J370" s="34">
        <f>Tavola1!J326-Tavola1!J325</f>
        <v>441</v>
      </c>
      <c r="K370" s="34">
        <f>Tavola1!K326-Tavola1!K325</f>
        <v>780</v>
      </c>
      <c r="L370" s="34">
        <f>Tavola1!L326-Tavola1!L325</f>
        <v>38</v>
      </c>
      <c r="M370" s="2">
        <f>D370/B370</f>
        <v>3.2129927594529366E-2</v>
      </c>
      <c r="N370" s="2">
        <f>D370/C370</f>
        <v>0.25437898089171973</v>
      </c>
    </row>
    <row r="371" spans="1:14" hidden="1" outlineLevel="1" x14ac:dyDescent="0.2">
      <c r="A371" s="16">
        <v>44215</v>
      </c>
      <c r="B371" s="34">
        <f>Tavola1!B327-Tavola1!B326</f>
        <v>21167</v>
      </c>
      <c r="C371" s="34">
        <f>Tavola1!C327-Tavola1!C326</f>
        <v>6003</v>
      </c>
      <c r="D371" s="34">
        <f>Tavola1!D327-Tavola1!D326</f>
        <v>1641</v>
      </c>
      <c r="E371" s="34">
        <f>Tavola1!E327-Tavola1!E326</f>
        <v>642</v>
      </c>
      <c r="F371" s="34">
        <f>Tavola1!F327-Tavola1!F326</f>
        <v>18</v>
      </c>
      <c r="G371" s="34">
        <f>Tavola1!G327-Tavola1!G326</f>
        <v>12</v>
      </c>
      <c r="H371" s="34">
        <f>Tavola1!H327-Tavola1!H326</f>
        <v>6</v>
      </c>
      <c r="I371" s="34">
        <f>Tavola1!I327</f>
        <v>22</v>
      </c>
      <c r="J371" s="34">
        <f>Tavola1!J327-Tavola1!J326</f>
        <v>624</v>
      </c>
      <c r="K371" s="34">
        <f>Tavola1!K327-Tavola1!K326</f>
        <v>962</v>
      </c>
      <c r="L371" s="34">
        <f>Tavola1!L327-Tavola1!L326</f>
        <v>37</v>
      </c>
      <c r="M371" s="2">
        <f t="shared" ref="M371:M377" si="67">D371/B371</f>
        <v>7.7526338167902872E-2</v>
      </c>
      <c r="N371" s="2">
        <f t="shared" ref="N371:N377" si="68">D371/C371</f>
        <v>0.27336331834082961</v>
      </c>
    </row>
    <row r="372" spans="1:14" hidden="1" outlineLevel="1" x14ac:dyDescent="0.2">
      <c r="A372" s="16">
        <v>44216</v>
      </c>
      <c r="B372" s="34">
        <f>Tavola1!B328-Tavola1!B327</f>
        <v>20003</v>
      </c>
      <c r="C372" s="34">
        <f>Tavola1!C328-Tavola1!C327</f>
        <v>6133</v>
      </c>
      <c r="D372" s="34">
        <f>Tavola1!D328-Tavola1!D327</f>
        <v>1486</v>
      </c>
      <c r="E372" s="34">
        <f>Tavola1!E328-Tavola1!E327</f>
        <v>-820</v>
      </c>
      <c r="F372" s="34">
        <f>Tavola1!F328-Tavola1!F327</f>
        <v>7</v>
      </c>
      <c r="G372" s="34">
        <f>Tavola1!G328-Tavola1!G327</f>
        <v>3</v>
      </c>
      <c r="H372" s="34">
        <f>Tavola1!H328-Tavola1!H327</f>
        <v>4</v>
      </c>
      <c r="I372" s="34">
        <f>Tavola1!I328</f>
        <v>14</v>
      </c>
      <c r="J372" s="34">
        <f>Tavola1!J328-Tavola1!J327</f>
        <v>-827</v>
      </c>
      <c r="K372" s="34">
        <f>Tavola1!K328-Tavola1!K327</f>
        <v>2269</v>
      </c>
      <c r="L372" s="34">
        <f>Tavola1!L328-Tavola1!L327</f>
        <v>37</v>
      </c>
      <c r="M372" s="2">
        <f t="shared" si="67"/>
        <v>7.4288856671499273E-2</v>
      </c>
      <c r="N372" s="2">
        <f t="shared" si="68"/>
        <v>0.24229577694439916</v>
      </c>
    </row>
    <row r="373" spans="1:14" hidden="1" outlineLevel="1" x14ac:dyDescent="0.2">
      <c r="A373" s="16">
        <v>44217</v>
      </c>
      <c r="B373" s="34">
        <f>Tavola1!B329-Tavola1!B328</f>
        <v>21609</v>
      </c>
      <c r="C373" s="34">
        <f>Tavola1!C329-Tavola1!C328</f>
        <v>5838</v>
      </c>
      <c r="D373" s="34">
        <f>Tavola1!D329-Tavola1!D328</f>
        <v>1230</v>
      </c>
      <c r="E373" s="34">
        <f>Tavola1!E329-Tavola1!E328</f>
        <v>191</v>
      </c>
      <c r="F373" s="34">
        <f>Tavola1!F329-Tavola1!F328</f>
        <v>-17</v>
      </c>
      <c r="G373" s="34">
        <f>Tavola1!G329-Tavola1!G328</f>
        <v>-23</v>
      </c>
      <c r="H373" s="34">
        <f>Tavola1!H329-Tavola1!H328</f>
        <v>6</v>
      </c>
      <c r="I373" s="34">
        <f>Tavola1!I329</f>
        <v>23</v>
      </c>
      <c r="J373" s="34">
        <f>Tavola1!J329-Tavola1!J328</f>
        <v>208</v>
      </c>
      <c r="K373" s="34">
        <f>Tavola1!K329-Tavola1!K328</f>
        <v>1011</v>
      </c>
      <c r="L373" s="34">
        <f>Tavola1!L329-Tavola1!L328</f>
        <v>28</v>
      </c>
      <c r="M373" s="2">
        <f t="shared" si="67"/>
        <v>5.6920727474663334E-2</v>
      </c>
      <c r="N373" s="2">
        <f t="shared" si="68"/>
        <v>0.21068859198355602</v>
      </c>
    </row>
    <row r="374" spans="1:14" hidden="1" outlineLevel="1" x14ac:dyDescent="0.2">
      <c r="A374" s="16">
        <v>44218</v>
      </c>
      <c r="B374" s="34">
        <f>Tavola1!B330-Tavola1!B329</f>
        <v>20255</v>
      </c>
      <c r="C374" s="34">
        <f>Tavola1!C330-Tavola1!C329</f>
        <v>6093</v>
      </c>
      <c r="D374" s="34">
        <f>Tavola1!D330-Tavola1!D329</f>
        <v>1355</v>
      </c>
      <c r="E374" s="34">
        <f>Tavola1!E330-Tavola1!E329</f>
        <v>391</v>
      </c>
      <c r="F374" s="34">
        <f>Tavola1!F330-Tavola1!F329</f>
        <v>6</v>
      </c>
      <c r="G374" s="34">
        <f>Tavola1!G330-Tavola1!G329</f>
        <v>5</v>
      </c>
      <c r="H374" s="34">
        <f>Tavola1!H330-Tavola1!H329</f>
        <v>1</v>
      </c>
      <c r="I374" s="34">
        <f>Tavola1!I330</f>
        <v>14</v>
      </c>
      <c r="J374" s="34">
        <f>Tavola1!J330-Tavola1!J329</f>
        <v>385</v>
      </c>
      <c r="K374" s="34">
        <f>Tavola1!K330-Tavola1!K329</f>
        <v>932</v>
      </c>
      <c r="L374" s="34">
        <f>Tavola1!L330-Tavola1!L329</f>
        <v>32</v>
      </c>
      <c r="M374" s="2">
        <f t="shared" si="67"/>
        <v>6.6897062453715128E-2</v>
      </c>
      <c r="N374" s="2">
        <f t="shared" si="68"/>
        <v>0.22238634498604956</v>
      </c>
    </row>
    <row r="375" spans="1:14" hidden="1" outlineLevel="1" x14ac:dyDescent="0.2">
      <c r="A375" s="16">
        <v>44219</v>
      </c>
      <c r="B375" s="34">
        <f>Tavola1!B331-Tavola1!B330</f>
        <v>23465</v>
      </c>
      <c r="C375" s="34">
        <f>Tavola1!C331-Tavola1!C330</f>
        <v>5721</v>
      </c>
      <c r="D375" s="34">
        <f>Tavola1!D331-Tavola1!D330</f>
        <v>1158</v>
      </c>
      <c r="E375" s="34">
        <f>Tavola1!E331-Tavola1!E330</f>
        <v>338</v>
      </c>
      <c r="F375" s="34">
        <f>Tavola1!F331-Tavola1!F330</f>
        <v>4</v>
      </c>
      <c r="G375" s="34">
        <f>Tavola1!G331-Tavola1!G330</f>
        <v>3</v>
      </c>
      <c r="H375" s="34">
        <f>Tavola1!H331-Tavola1!H330</f>
        <v>1</v>
      </c>
      <c r="I375" s="34">
        <f>Tavola1!I331</f>
        <v>14</v>
      </c>
      <c r="J375" s="34">
        <f>Tavola1!J331-Tavola1!J330</f>
        <v>334</v>
      </c>
      <c r="K375" s="34">
        <f>Tavola1!K331-Tavola1!K330</f>
        <v>787</v>
      </c>
      <c r="L375" s="34">
        <f>Tavola1!L331-Tavola1!L330</f>
        <v>33</v>
      </c>
      <c r="M375" s="2">
        <f t="shared" si="67"/>
        <v>4.9350095887492007E-2</v>
      </c>
      <c r="N375" s="2">
        <f t="shared" si="68"/>
        <v>0.20241216570529627</v>
      </c>
    </row>
    <row r="376" spans="1:14" hidden="1" outlineLevel="1" x14ac:dyDescent="0.2">
      <c r="A376" s="16">
        <v>44220</v>
      </c>
      <c r="B376" s="34">
        <f>Tavola1!B332-Tavola1!B331</f>
        <v>20591</v>
      </c>
      <c r="C376" s="34">
        <f>Tavola1!C332-Tavola1!C331</f>
        <v>4329</v>
      </c>
      <c r="D376" s="34">
        <f>Tavola1!D332-Tavola1!D331</f>
        <v>875</v>
      </c>
      <c r="E376" s="34">
        <f>Tavola1!E332-Tavola1!E331</f>
        <v>27</v>
      </c>
      <c r="F376" s="34">
        <f>Tavola1!F332-Tavola1!F331</f>
        <v>-9</v>
      </c>
      <c r="G376" s="34">
        <f>Tavola1!G332-Tavola1!G331</f>
        <v>-13</v>
      </c>
      <c r="H376" s="34">
        <f>Tavola1!H332-Tavola1!H331</f>
        <v>4</v>
      </c>
      <c r="I376" s="34">
        <f>Tavola1!I332</f>
        <v>15</v>
      </c>
      <c r="J376" s="34">
        <f>Tavola1!J332-Tavola1!J331</f>
        <v>36</v>
      </c>
      <c r="K376" s="34">
        <f>Tavola1!K332-Tavola1!K331</f>
        <v>816</v>
      </c>
      <c r="L376" s="34">
        <f>Tavola1!L332-Tavola1!L331</f>
        <v>32</v>
      </c>
      <c r="M376" s="2">
        <f t="shared" si="67"/>
        <v>4.2494293623427708E-2</v>
      </c>
      <c r="N376" s="2">
        <f t="shared" si="68"/>
        <v>0.20212520212520213</v>
      </c>
    </row>
    <row r="377" spans="1:14" collapsed="1" x14ac:dyDescent="0.2">
      <c r="A377" t="s">
        <v>225</v>
      </c>
      <c r="B377" s="3">
        <f>SUM(B370:B376)</f>
        <v>166866</v>
      </c>
      <c r="C377" s="3">
        <f>SUM(C370:C376)</f>
        <v>39141</v>
      </c>
      <c r="D377" s="3">
        <f t="shared" ref="D377:L377" si="69">SUM(D370:D376)</f>
        <v>9023</v>
      </c>
      <c r="E377" s="3">
        <f t="shared" si="69"/>
        <v>1229</v>
      </c>
      <c r="F377" s="3">
        <f t="shared" si="69"/>
        <v>28</v>
      </c>
      <c r="G377" s="3">
        <f t="shared" si="69"/>
        <v>9</v>
      </c>
      <c r="H377" s="3">
        <f t="shared" si="69"/>
        <v>19</v>
      </c>
      <c r="I377" s="3">
        <f t="shared" si="69"/>
        <v>121</v>
      </c>
      <c r="J377" s="3">
        <f t="shared" si="69"/>
        <v>1201</v>
      </c>
      <c r="K377" s="3">
        <f t="shared" si="69"/>
        <v>7557</v>
      </c>
      <c r="L377" s="3">
        <f t="shared" si="69"/>
        <v>237</v>
      </c>
      <c r="M377" s="2">
        <f t="shared" si="67"/>
        <v>5.4073328299353976E-2</v>
      </c>
      <c r="N377" s="2">
        <f t="shared" si="68"/>
        <v>0.23052553588308936</v>
      </c>
    </row>
    <row r="378" spans="1:14" hidden="1" outlineLevel="1" x14ac:dyDescent="0.2">
      <c r="A378" s="16">
        <v>44221</v>
      </c>
      <c r="B378" s="34">
        <f>Tavola1!B333-Tavola1!B332</f>
        <v>20808</v>
      </c>
      <c r="C378" s="34">
        <f>Tavola1!C333-Tavola1!C332</f>
        <v>5208</v>
      </c>
      <c r="D378" s="34">
        <f>Tavola1!D333-Tavola1!D332</f>
        <v>885</v>
      </c>
      <c r="E378" s="34">
        <f>Tavola1!E333-Tavola1!E332</f>
        <v>347</v>
      </c>
      <c r="F378" s="34">
        <f>Tavola1!F333-Tavola1!F332</f>
        <v>8</v>
      </c>
      <c r="G378" s="34">
        <f>Tavola1!G333-Tavola1!G332</f>
        <v>8</v>
      </c>
      <c r="H378" s="34">
        <f>Tavola1!H333-Tavola1!H332</f>
        <v>0</v>
      </c>
      <c r="I378" s="34">
        <f>Tavola1!I333</f>
        <v>11</v>
      </c>
      <c r="J378" s="34">
        <f>Tavola1!J333-Tavola1!J332</f>
        <v>339</v>
      </c>
      <c r="K378" s="34">
        <f>Tavola1!K333-Tavola1!K332</f>
        <v>504</v>
      </c>
      <c r="L378" s="34">
        <f>Tavola1!L333-Tavola1!L332</f>
        <v>34</v>
      </c>
      <c r="M378" s="2">
        <f t="shared" ref="M378:M394" si="70">D378/B378</f>
        <v>4.2531718569780851E-2</v>
      </c>
      <c r="N378" s="2">
        <f t="shared" ref="N378:N394" si="71">D378/C378</f>
        <v>0.16993087557603687</v>
      </c>
    </row>
    <row r="379" spans="1:14" hidden="1" outlineLevel="1" x14ac:dyDescent="0.2">
      <c r="A379" s="16">
        <v>44222</v>
      </c>
      <c r="B379" s="34">
        <f>Tavola1!B334-Tavola1!B333</f>
        <v>23579</v>
      </c>
      <c r="C379" s="34">
        <f>Tavola1!C334-Tavola1!C333</f>
        <v>5968</v>
      </c>
      <c r="D379" s="34">
        <f>Tavola1!D334-Tavola1!D333</f>
        <v>970</v>
      </c>
      <c r="E379" s="34">
        <f>Tavola1!E334-Tavola1!E333</f>
        <v>-522</v>
      </c>
      <c r="F379" s="34">
        <f>Tavola1!F334-Tavola1!F333</f>
        <v>-2</v>
      </c>
      <c r="G379" s="34">
        <f>Tavola1!G334-Tavola1!G333</f>
        <v>-4</v>
      </c>
      <c r="H379" s="34">
        <f>Tavola1!H334-Tavola1!H333</f>
        <v>2</v>
      </c>
      <c r="I379" s="34">
        <f>Tavola1!I334</f>
        <v>18</v>
      </c>
      <c r="J379" s="34">
        <f>Tavola1!J334-Tavola1!J333</f>
        <v>-520</v>
      </c>
      <c r="K379" s="34">
        <f>Tavola1!K334-Tavola1!K333</f>
        <v>1456</v>
      </c>
      <c r="L379" s="34">
        <f>Tavola1!L334-Tavola1!L333</f>
        <v>36</v>
      </c>
      <c r="M379" s="2">
        <f t="shared" si="70"/>
        <v>4.1138301030578056E-2</v>
      </c>
      <c r="N379" s="2">
        <f t="shared" si="71"/>
        <v>0.16253351206434316</v>
      </c>
    </row>
    <row r="380" spans="1:14" hidden="1" outlineLevel="1" x14ac:dyDescent="0.2">
      <c r="A380" s="16">
        <v>44223</v>
      </c>
      <c r="B380" s="34">
        <f>Tavola1!B335-Tavola1!B334</f>
        <v>29270</v>
      </c>
      <c r="C380" s="34">
        <f>Tavola1!C335-Tavola1!C334</f>
        <v>6509</v>
      </c>
      <c r="D380" s="34">
        <f>Tavola1!D335-Tavola1!D334</f>
        <v>996</v>
      </c>
      <c r="E380" s="34">
        <f>Tavola1!E335-Tavola1!E334</f>
        <v>-449</v>
      </c>
      <c r="F380" s="34">
        <f>Tavola1!F335-Tavola1!F334</f>
        <v>-11</v>
      </c>
      <c r="G380" s="34">
        <f>Tavola1!G335-Tavola1!G334</f>
        <v>-14</v>
      </c>
      <c r="H380" s="34">
        <f>Tavola1!H335-Tavola1!H334</f>
        <v>3</v>
      </c>
      <c r="I380" s="34">
        <f>Tavola1!I335</f>
        <v>11</v>
      </c>
      <c r="J380" s="34">
        <f>Tavola1!J335-Tavola1!J334</f>
        <v>-438</v>
      </c>
      <c r="K380" s="34">
        <f>Tavola1!K335-Tavola1!K334</f>
        <v>1407</v>
      </c>
      <c r="L380" s="34">
        <f>Tavola1!L335-Tavola1!L334</f>
        <v>38</v>
      </c>
      <c r="M380" s="2">
        <f t="shared" si="70"/>
        <v>3.4028015032456442E-2</v>
      </c>
      <c r="N380" s="2">
        <f t="shared" si="71"/>
        <v>0.15301889691196804</v>
      </c>
    </row>
    <row r="381" spans="1:14" hidden="1" outlineLevel="1" x14ac:dyDescent="0.2">
      <c r="A381" s="16">
        <v>44224</v>
      </c>
      <c r="B381" s="34">
        <f>Tavola1!B336-Tavola1!B335</f>
        <v>22761</v>
      </c>
      <c r="C381" s="34">
        <f>Tavola1!C336-Tavola1!C335</f>
        <v>6557</v>
      </c>
      <c r="D381" s="34">
        <f>Tavola1!D336-Tavola1!D335</f>
        <v>994</v>
      </c>
      <c r="E381" s="34">
        <f>Tavola1!E336-Tavola1!E335</f>
        <v>-854</v>
      </c>
      <c r="F381" s="34">
        <f>Tavola1!F336-Tavola1!F335</f>
        <v>-33</v>
      </c>
      <c r="G381" s="34">
        <f>Tavola1!G336-Tavola1!G335</f>
        <v>-16</v>
      </c>
      <c r="H381" s="34">
        <f>Tavola1!H336-Tavola1!H335</f>
        <v>-17</v>
      </c>
      <c r="I381" s="34">
        <f>Tavola1!I336</f>
        <v>7</v>
      </c>
      <c r="J381" s="34">
        <f>Tavola1!J336-Tavola1!J335</f>
        <v>-821</v>
      </c>
      <c r="K381" s="34">
        <f>Tavola1!K336-Tavola1!K335</f>
        <v>1811</v>
      </c>
      <c r="L381" s="34">
        <f>Tavola1!L336-Tavola1!L335</f>
        <v>37</v>
      </c>
      <c r="M381" s="2">
        <f t="shared" si="70"/>
        <v>4.3671191951144502E-2</v>
      </c>
      <c r="N381" s="2">
        <f t="shared" si="71"/>
        <v>0.15159371663870672</v>
      </c>
    </row>
    <row r="382" spans="1:14" hidden="1" outlineLevel="1" x14ac:dyDescent="0.2">
      <c r="A382" s="16">
        <v>44225</v>
      </c>
      <c r="B382" s="34">
        <f>Tavola1!B337-Tavola1!B336</f>
        <v>25461</v>
      </c>
      <c r="C382" s="34">
        <f>Tavola1!C337-Tavola1!C336</f>
        <v>5714</v>
      </c>
      <c r="D382" s="34">
        <f>Tavola1!D337-Tavola1!D336</f>
        <v>944</v>
      </c>
      <c r="E382" s="34">
        <f>Tavola1!E337-Tavola1!E336</f>
        <v>-1909</v>
      </c>
      <c r="F382" s="34">
        <f>Tavola1!F337-Tavola1!F336</f>
        <v>-36</v>
      </c>
      <c r="G382" s="34">
        <f>Tavola1!G337-Tavola1!G336</f>
        <v>-32</v>
      </c>
      <c r="H382" s="34">
        <f>Tavola1!H337-Tavola1!H336</f>
        <v>-4</v>
      </c>
      <c r="I382" s="34">
        <f>Tavola1!I337</f>
        <v>7</v>
      </c>
      <c r="J382" s="34">
        <f>Tavola1!J337-Tavola1!J336</f>
        <v>-1873</v>
      </c>
      <c r="K382" s="34">
        <f>Tavola1!K337-Tavola1!K336</f>
        <v>2816</v>
      </c>
      <c r="L382" s="34">
        <f>Tavola1!L337-Tavola1!L336</f>
        <v>37</v>
      </c>
      <c r="M382" s="2">
        <f t="shared" si="70"/>
        <v>3.7076312792113431E-2</v>
      </c>
      <c r="N382" s="2">
        <f t="shared" si="71"/>
        <v>0.16520826041302064</v>
      </c>
    </row>
    <row r="383" spans="1:14" hidden="1" outlineLevel="1" x14ac:dyDescent="0.2">
      <c r="A383" s="16">
        <v>44226</v>
      </c>
      <c r="B383" s="34">
        <f>Tavola1!B338-Tavola1!B337</f>
        <v>25251</v>
      </c>
      <c r="C383" s="34">
        <f>Tavola1!C338-Tavola1!C337</f>
        <v>5448</v>
      </c>
      <c r="D383" s="34">
        <f>Tavola1!D338-Tavola1!D337</f>
        <v>846</v>
      </c>
      <c r="E383" s="34">
        <f>Tavola1!E338-Tavola1!E337</f>
        <v>-1399</v>
      </c>
      <c r="F383" s="34">
        <f>Tavola1!F338-Tavola1!F337</f>
        <v>-31</v>
      </c>
      <c r="G383" s="34">
        <f>Tavola1!G338-Tavola1!G337</f>
        <v>-28</v>
      </c>
      <c r="H383" s="34">
        <f>Tavola1!H338-Tavola1!H337</f>
        <v>-3</v>
      </c>
      <c r="I383" s="34">
        <f>Tavola1!I338</f>
        <v>8</v>
      </c>
      <c r="J383" s="34">
        <f>Tavola1!J338-Tavola1!J337</f>
        <v>-1368</v>
      </c>
      <c r="K383" s="34">
        <f>Tavola1!K338-Tavola1!K337</f>
        <v>2210</v>
      </c>
      <c r="L383" s="34">
        <f>Tavola1!L338-Tavola1!L337</f>
        <v>35</v>
      </c>
      <c r="M383" s="2">
        <f t="shared" si="70"/>
        <v>3.3503623618866579E-2</v>
      </c>
      <c r="N383" s="2">
        <f t="shared" si="71"/>
        <v>0.15528634361233482</v>
      </c>
    </row>
    <row r="384" spans="1:14" hidden="1" outlineLevel="1" x14ac:dyDescent="0.2">
      <c r="A384" s="16">
        <v>44227</v>
      </c>
      <c r="B384" s="34">
        <f>Tavola1!B339-Tavola1!B338</f>
        <v>32850</v>
      </c>
      <c r="C384" s="34">
        <f>Tavola1!C339-Tavola1!C338</f>
        <v>4950</v>
      </c>
      <c r="D384" s="34">
        <f>Tavola1!D339-Tavola1!D338</f>
        <v>716</v>
      </c>
      <c r="E384" s="34">
        <f>Tavola1!E339-Tavola1!E338</f>
        <v>-579</v>
      </c>
      <c r="F384" s="34">
        <f>Tavola1!F339-Tavola1!F338</f>
        <v>-24</v>
      </c>
      <c r="G384" s="34">
        <f>Tavola1!G339-Tavola1!G338</f>
        <v>-20</v>
      </c>
      <c r="H384" s="34">
        <f>Tavola1!H339-Tavola1!H338</f>
        <v>-4</v>
      </c>
      <c r="I384" s="34">
        <f>Tavola1!I339</f>
        <v>8</v>
      </c>
      <c r="J384" s="34">
        <f>Tavola1!J339-Tavola1!J338</f>
        <v>-555</v>
      </c>
      <c r="K384" s="34">
        <f>Tavola1!K339-Tavola1!K338</f>
        <v>1260</v>
      </c>
      <c r="L384" s="34">
        <f>Tavola1!L339-Tavola1!L338</f>
        <v>35</v>
      </c>
      <c r="M384" s="2">
        <f t="shared" si="70"/>
        <v>2.1796042617960427E-2</v>
      </c>
      <c r="N384" s="2">
        <f t="shared" si="71"/>
        <v>0.14464646464646463</v>
      </c>
    </row>
    <row r="385" spans="1:14" collapsed="1" x14ac:dyDescent="0.2">
      <c r="A385" t="s">
        <v>237</v>
      </c>
      <c r="B385" s="3">
        <f>SUM(B378:B384)</f>
        <v>179980</v>
      </c>
      <c r="C385" s="3">
        <f>SUM(C378:C384)</f>
        <v>40354</v>
      </c>
      <c r="D385" s="3">
        <f t="shared" ref="D385:L385" si="72">SUM(D378:D384)</f>
        <v>6351</v>
      </c>
      <c r="E385" s="3">
        <f t="shared" si="72"/>
        <v>-5365</v>
      </c>
      <c r="F385" s="3">
        <f t="shared" si="72"/>
        <v>-129</v>
      </c>
      <c r="G385" s="3">
        <f t="shared" si="72"/>
        <v>-106</v>
      </c>
      <c r="H385" s="3">
        <f t="shared" si="72"/>
        <v>-23</v>
      </c>
      <c r="I385" s="3">
        <f t="shared" si="72"/>
        <v>70</v>
      </c>
      <c r="J385" s="3">
        <f t="shared" si="72"/>
        <v>-5236</v>
      </c>
      <c r="K385" s="3">
        <f t="shared" si="72"/>
        <v>11464</v>
      </c>
      <c r="L385" s="3">
        <f t="shared" si="72"/>
        <v>252</v>
      </c>
      <c r="M385" s="2">
        <f t="shared" si="70"/>
        <v>3.5287254139348814E-2</v>
      </c>
      <c r="N385" s="2">
        <f t="shared" si="71"/>
        <v>0.15738216781483869</v>
      </c>
    </row>
    <row r="386" spans="1:14" hidden="1" outlineLevel="1" x14ac:dyDescent="0.2">
      <c r="A386" s="16">
        <v>44228</v>
      </c>
      <c r="B386" s="34">
        <f>Tavola1!B340-Tavola1!B339</f>
        <v>32749</v>
      </c>
      <c r="C386" s="34">
        <f>Tavola1!C340-Tavola1!C339</f>
        <v>4292</v>
      </c>
      <c r="D386" s="34">
        <f>Tavola1!D340-Tavola1!D339</f>
        <v>766</v>
      </c>
      <c r="E386" s="34">
        <f>Tavola1!E340-Tavola1!E339</f>
        <v>-87</v>
      </c>
      <c r="F386" s="34">
        <f>Tavola1!F340-Tavola1!F339</f>
        <v>11</v>
      </c>
      <c r="G386" s="34">
        <f>Tavola1!G340-Tavola1!G339</f>
        <v>11</v>
      </c>
      <c r="H386" s="34">
        <f>Tavola1!H340-Tavola1!H339</f>
        <v>0</v>
      </c>
      <c r="I386" s="34">
        <f>Tavola1!I340</f>
        <v>13</v>
      </c>
      <c r="J386" s="34">
        <f>Tavola1!J340-Tavola1!J339</f>
        <v>-98</v>
      </c>
      <c r="K386" s="34">
        <f>Tavola1!K340-Tavola1!K339</f>
        <v>823</v>
      </c>
      <c r="L386" s="34">
        <f>Tavola1!L340-Tavola1!L339</f>
        <v>30</v>
      </c>
      <c r="M386" s="2">
        <f t="shared" si="70"/>
        <v>2.3390027176402334E-2</v>
      </c>
      <c r="N386" s="2">
        <f t="shared" si="71"/>
        <v>0.17847157502329916</v>
      </c>
    </row>
    <row r="387" spans="1:14" hidden="1" outlineLevel="1" x14ac:dyDescent="0.2">
      <c r="A387" s="16">
        <v>44229</v>
      </c>
      <c r="B387" s="34">
        <f>Tavola1!B341-Tavola1!B340</f>
        <v>22255</v>
      </c>
      <c r="C387" s="34">
        <f>Tavola1!C341-Tavola1!C340</f>
        <v>6015</v>
      </c>
      <c r="D387" s="34">
        <f>Tavola1!D341-Tavola1!D340</f>
        <v>984</v>
      </c>
      <c r="E387" s="34">
        <f>Tavola1!E341-Tavola1!E340</f>
        <v>-589</v>
      </c>
      <c r="F387" s="34">
        <f>Tavola1!F341-Tavola1!F340</f>
        <v>-11</v>
      </c>
      <c r="G387" s="34">
        <f>Tavola1!G341-Tavola1!G340</f>
        <v>-9</v>
      </c>
      <c r="H387" s="34">
        <f>Tavola1!H341-Tavola1!H340</f>
        <v>-2</v>
      </c>
      <c r="I387" s="34">
        <f>Tavola1!I341</f>
        <v>15</v>
      </c>
      <c r="J387" s="34">
        <f>Tavola1!J341-Tavola1!J340</f>
        <v>-578</v>
      </c>
      <c r="K387" s="34">
        <f>Tavola1!K341-Tavola1!K340</f>
        <v>1536</v>
      </c>
      <c r="L387" s="34">
        <f>Tavola1!L341-Tavola1!L340</f>
        <v>37</v>
      </c>
      <c r="M387" s="2">
        <f t="shared" si="70"/>
        <v>4.4214783194787687E-2</v>
      </c>
      <c r="N387" s="2">
        <f t="shared" si="71"/>
        <v>0.16359102244389026</v>
      </c>
    </row>
    <row r="388" spans="1:14" hidden="1" outlineLevel="1" x14ac:dyDescent="0.2">
      <c r="A388" s="16">
        <v>44230</v>
      </c>
      <c r="B388" s="34">
        <f>Tavola1!B342-Tavola1!B341</f>
        <v>24130</v>
      </c>
      <c r="C388" s="34">
        <f>Tavola1!C342-Tavola1!C341</f>
        <v>6240</v>
      </c>
      <c r="D388" s="34">
        <f>Tavola1!D342-Tavola1!D341</f>
        <v>886</v>
      </c>
      <c r="E388" s="34">
        <f>Tavola1!E342-Tavola1!E341</f>
        <v>-491</v>
      </c>
      <c r="F388" s="34">
        <f>Tavola1!F342-Tavola1!F341</f>
        <v>-19</v>
      </c>
      <c r="G388" s="34">
        <f>Tavola1!G342-Tavola1!G341</f>
        <v>-10</v>
      </c>
      <c r="H388" s="34">
        <f>Tavola1!H342-Tavola1!H341</f>
        <v>-9</v>
      </c>
      <c r="I388" s="34">
        <f>Tavola1!I342</f>
        <v>7</v>
      </c>
      <c r="J388" s="34">
        <f>Tavola1!J342-Tavola1!J341</f>
        <v>-472</v>
      </c>
      <c r="K388" s="34">
        <f>Tavola1!K342-Tavola1!K341</f>
        <v>1343</v>
      </c>
      <c r="L388" s="34">
        <f>Tavola1!L342-Tavola1!L341</f>
        <v>34</v>
      </c>
      <c r="M388" s="2">
        <f t="shared" si="70"/>
        <v>3.6717778698715293E-2</v>
      </c>
      <c r="N388" s="2">
        <f t="shared" si="71"/>
        <v>0.14198717948717948</v>
      </c>
    </row>
    <row r="389" spans="1:14" hidden="1" outlineLevel="1" x14ac:dyDescent="0.2">
      <c r="A389" s="16">
        <v>44231</v>
      </c>
      <c r="B389" s="34">
        <f>Tavola1!B343-Tavola1!B342</f>
        <v>22377</v>
      </c>
      <c r="C389" s="34">
        <f>Tavola1!C343-Tavola1!C342</f>
        <v>5935</v>
      </c>
      <c r="D389" s="34">
        <f>Tavola1!D343-Tavola1!D342</f>
        <v>789</v>
      </c>
      <c r="E389" s="34">
        <f>Tavola1!E343-Tavola1!E342</f>
        <v>-468</v>
      </c>
      <c r="F389" s="34">
        <f>Tavola1!F343-Tavola1!F342</f>
        <v>-37</v>
      </c>
      <c r="G389" s="34">
        <f>Tavola1!G343-Tavola1!G342</f>
        <v>-31</v>
      </c>
      <c r="H389" s="34">
        <f>Tavola1!H343-Tavola1!H342</f>
        <v>-6</v>
      </c>
      <c r="I389" s="34">
        <f>Tavola1!I343</f>
        <v>7</v>
      </c>
      <c r="J389" s="34">
        <f>Tavola1!J343-Tavola1!J342</f>
        <v>-431</v>
      </c>
      <c r="K389" s="34">
        <f>Tavola1!K343-Tavola1!K342</f>
        <v>1233</v>
      </c>
      <c r="L389" s="34">
        <f>Tavola1!L343-Tavola1!L342</f>
        <v>24</v>
      </c>
      <c r="M389" s="2">
        <f t="shared" si="70"/>
        <v>3.5259418152567369E-2</v>
      </c>
      <c r="N389" s="2">
        <f t="shared" si="71"/>
        <v>0.13294018534119628</v>
      </c>
    </row>
    <row r="390" spans="1:14" hidden="1" outlineLevel="1" x14ac:dyDescent="0.2">
      <c r="A390" s="16">
        <v>44232</v>
      </c>
      <c r="B390" s="34">
        <f>Tavola1!B344-Tavola1!B343</f>
        <v>25206</v>
      </c>
      <c r="C390" s="34">
        <f>Tavola1!C344-Tavola1!C343</f>
        <v>5577</v>
      </c>
      <c r="D390" s="34">
        <f>Tavola1!D344-Tavola1!D343</f>
        <v>616</v>
      </c>
      <c r="E390" s="34">
        <f>Tavola1!E344-Tavola1!E343</f>
        <v>-1100</v>
      </c>
      <c r="F390" s="34">
        <f>Tavola1!F344-Tavola1!F343</f>
        <v>-47</v>
      </c>
      <c r="G390" s="34">
        <f>Tavola1!G344-Tavola1!G343</f>
        <v>-42</v>
      </c>
      <c r="H390" s="34">
        <f>Tavola1!H344-Tavola1!H343</f>
        <v>-5</v>
      </c>
      <c r="I390" s="34">
        <f>Tavola1!I344</f>
        <v>9</v>
      </c>
      <c r="J390" s="34">
        <f>Tavola1!J344-Tavola1!J343</f>
        <v>-1053</v>
      </c>
      <c r="K390" s="34">
        <f>Tavola1!K344-Tavola1!K343</f>
        <v>1685</v>
      </c>
      <c r="L390" s="34">
        <f>Tavola1!L344-Tavola1!L343</f>
        <v>31</v>
      </c>
      <c r="M390" s="2">
        <f t="shared" si="70"/>
        <v>2.443862572403396E-2</v>
      </c>
      <c r="N390" s="2">
        <f t="shared" si="71"/>
        <v>0.11045364891518737</v>
      </c>
    </row>
    <row r="391" spans="1:14" hidden="1" outlineLevel="1" x14ac:dyDescent="0.2">
      <c r="A391" s="16">
        <v>44233</v>
      </c>
      <c r="B391" s="34">
        <f>Tavola1!B345-Tavola1!B344</f>
        <v>25710</v>
      </c>
      <c r="C391" s="34">
        <f>Tavola1!C345-Tavola1!C344</f>
        <v>6304</v>
      </c>
      <c r="D391" s="34">
        <f>Tavola1!D345-Tavola1!D344</f>
        <v>836</v>
      </c>
      <c r="E391" s="34">
        <f>Tavola1!E345-Tavola1!E344</f>
        <v>-288</v>
      </c>
      <c r="F391" s="34">
        <f>Tavola1!F345-Tavola1!F344</f>
        <v>-21</v>
      </c>
      <c r="G391" s="34">
        <f>Tavola1!G345-Tavola1!G344</f>
        <v>-16</v>
      </c>
      <c r="H391" s="34">
        <f>Tavola1!H345-Tavola1!H344</f>
        <v>-5</v>
      </c>
      <c r="I391" s="34">
        <f>Tavola1!I345</f>
        <v>10</v>
      </c>
      <c r="J391" s="34">
        <f>Tavola1!J345-Tavola1!J344</f>
        <v>-267</v>
      </c>
      <c r="K391" s="34">
        <f>Tavola1!K345-Tavola1!K344</f>
        <v>1101</v>
      </c>
      <c r="L391" s="34">
        <f>Tavola1!L345-Tavola1!L344</f>
        <v>23</v>
      </c>
      <c r="M391" s="2">
        <f t="shared" si="70"/>
        <v>3.2516530532866586E-2</v>
      </c>
      <c r="N391" s="2">
        <f t="shared" si="71"/>
        <v>0.13261421319796954</v>
      </c>
    </row>
    <row r="392" spans="1:14" hidden="1" outlineLevel="1" x14ac:dyDescent="0.2">
      <c r="A392" s="16">
        <v>44234</v>
      </c>
      <c r="B392" s="34">
        <f>Tavola1!B346-Tavola1!B345</f>
        <v>24633</v>
      </c>
      <c r="C392" s="34">
        <f>Tavola1!C346-Tavola1!C345</f>
        <v>4431</v>
      </c>
      <c r="D392" s="34">
        <f>Tavola1!D346-Tavola1!D345</f>
        <v>574</v>
      </c>
      <c r="E392" s="34">
        <f>Tavola1!E346-Tavola1!E345</f>
        <v>-257</v>
      </c>
      <c r="F392" s="34">
        <f>Tavola1!F346-Tavola1!F345</f>
        <v>-29</v>
      </c>
      <c r="G392" s="34">
        <f>Tavola1!G346-Tavola1!G345</f>
        <v>-30</v>
      </c>
      <c r="H392" s="34">
        <f>Tavola1!H346-Tavola1!H345</f>
        <v>1</v>
      </c>
      <c r="I392" s="34">
        <f>Tavola1!I346</f>
        <v>12</v>
      </c>
      <c r="J392" s="34">
        <f>Tavola1!J346-Tavola1!J345</f>
        <v>-228</v>
      </c>
      <c r="K392" s="34">
        <f>Tavola1!K346-Tavola1!K345</f>
        <v>806</v>
      </c>
      <c r="L392" s="34">
        <f>Tavola1!L346-Tavola1!L345</f>
        <v>25</v>
      </c>
      <c r="M392" s="2">
        <f t="shared" si="70"/>
        <v>2.3302074452969595E-2</v>
      </c>
      <c r="N392" s="2">
        <f t="shared" si="71"/>
        <v>0.12954186413902052</v>
      </c>
    </row>
    <row r="393" spans="1:14" collapsed="1" x14ac:dyDescent="0.2">
      <c r="A393" t="s">
        <v>248</v>
      </c>
      <c r="B393" s="3">
        <f>SUM(B386:B392)</f>
        <v>177060</v>
      </c>
      <c r="C393" s="3">
        <f>SUM(C386:C392)</f>
        <v>38794</v>
      </c>
      <c r="D393" s="3">
        <f t="shared" ref="D393:L393" si="73">SUM(D386:D392)</f>
        <v>5451</v>
      </c>
      <c r="E393" s="3">
        <f t="shared" si="73"/>
        <v>-3280</v>
      </c>
      <c r="F393" s="3">
        <f t="shared" si="73"/>
        <v>-153</v>
      </c>
      <c r="G393" s="3">
        <f t="shared" si="73"/>
        <v>-127</v>
      </c>
      <c r="H393" s="3">
        <f t="shared" si="73"/>
        <v>-26</v>
      </c>
      <c r="I393" s="3">
        <f t="shared" si="73"/>
        <v>73</v>
      </c>
      <c r="J393" s="3">
        <f t="shared" si="73"/>
        <v>-3127</v>
      </c>
      <c r="K393" s="3">
        <f t="shared" si="73"/>
        <v>8527</v>
      </c>
      <c r="L393" s="3">
        <f t="shared" si="73"/>
        <v>204</v>
      </c>
      <c r="M393" s="2">
        <f t="shared" si="70"/>
        <v>3.0786174178244662E-2</v>
      </c>
      <c r="N393" s="2">
        <f t="shared" si="71"/>
        <v>0.14051141929164304</v>
      </c>
    </row>
    <row r="394" spans="1:14" hidden="1" outlineLevel="1" x14ac:dyDescent="0.2">
      <c r="A394" s="16">
        <v>44235</v>
      </c>
      <c r="B394" s="34">
        <f>Tavola1!B347-Tavola1!B346</f>
        <v>22446</v>
      </c>
      <c r="C394" s="34">
        <f>Tavola1!C347-Tavola1!C346</f>
        <v>4100</v>
      </c>
      <c r="D394" s="34">
        <f>Tavola1!D347-Tavola1!D346</f>
        <v>478</v>
      </c>
      <c r="E394" s="34">
        <f>Tavola1!E347-Tavola1!E346</f>
        <v>-77</v>
      </c>
      <c r="F394" s="34">
        <f>Tavola1!F347-Tavola1!F346</f>
        <v>-3</v>
      </c>
      <c r="G394" s="34">
        <f>Tavola1!G347-Tavola1!G346</f>
        <v>-6</v>
      </c>
      <c r="H394" s="34">
        <f>Tavola1!H347-Tavola1!H346</f>
        <v>3</v>
      </c>
      <c r="I394" s="34">
        <f>Tavola1!I347</f>
        <v>10</v>
      </c>
      <c r="J394" s="34">
        <f>Tavola1!J347-Tavola1!J346</f>
        <v>-74</v>
      </c>
      <c r="K394" s="34">
        <f>Tavola1!K347-Tavola1!K346</f>
        <v>533</v>
      </c>
      <c r="L394" s="34">
        <f>Tavola1!L347-Tavola1!L346</f>
        <v>22</v>
      </c>
      <c r="M394" s="2">
        <f t="shared" si="70"/>
        <v>2.1295553773500845E-2</v>
      </c>
      <c r="N394" s="2">
        <f t="shared" si="71"/>
        <v>0.11658536585365854</v>
      </c>
    </row>
    <row r="395" spans="1:14" hidden="1" outlineLevel="1" x14ac:dyDescent="0.2">
      <c r="A395" s="16">
        <v>44236</v>
      </c>
      <c r="B395" s="34">
        <f>Tavola1!B348-Tavola1!B347</f>
        <v>21948</v>
      </c>
      <c r="C395" s="34">
        <f>Tavola1!C348-Tavola1!C347</f>
        <v>5420</v>
      </c>
      <c r="D395" s="34">
        <f>Tavola1!D348-Tavola1!D347</f>
        <v>744</v>
      </c>
      <c r="E395" s="34">
        <f>Tavola1!E348-Tavola1!E347</f>
        <v>-411</v>
      </c>
      <c r="F395" s="34">
        <f>Tavola1!F348-Tavola1!F347</f>
        <v>-36</v>
      </c>
      <c r="G395" s="34">
        <f>Tavola1!G348-Tavola1!G347</f>
        <v>-31</v>
      </c>
      <c r="H395" s="34">
        <f>Tavola1!H348-Tavola1!H347</f>
        <v>-5</v>
      </c>
      <c r="I395" s="34">
        <f>Tavola1!I348</f>
        <v>5</v>
      </c>
      <c r="J395" s="34">
        <f>Tavola1!J348-Tavola1!J347</f>
        <v>-375</v>
      </c>
      <c r="K395" s="34">
        <f>Tavola1!K348-Tavola1!K347</f>
        <v>1131</v>
      </c>
      <c r="L395" s="34">
        <f>Tavola1!L348-Tavola1!L347</f>
        <v>24</v>
      </c>
      <c r="M395" s="2">
        <f t="shared" ref="M395:M401" si="74">D395/B395</f>
        <v>3.3898305084745763E-2</v>
      </c>
      <c r="N395" s="2">
        <f t="shared" ref="N395:N401" si="75">D395/C395</f>
        <v>0.13726937269372694</v>
      </c>
    </row>
    <row r="396" spans="1:14" hidden="1" outlineLevel="1" x14ac:dyDescent="0.2">
      <c r="A396" s="16">
        <v>44237</v>
      </c>
      <c r="B396" s="34">
        <f>Tavola1!B349-Tavola1!B348</f>
        <v>22360</v>
      </c>
      <c r="C396" s="34">
        <f>Tavola1!C349-Tavola1!C348</f>
        <v>5466</v>
      </c>
      <c r="D396" s="34">
        <f>Tavola1!D349-Tavola1!D348</f>
        <v>695</v>
      </c>
      <c r="E396" s="34">
        <f>Tavola1!E349-Tavola1!E348</f>
        <v>-934</v>
      </c>
      <c r="F396" s="34">
        <f>Tavola1!F349-Tavola1!F348</f>
        <v>-59</v>
      </c>
      <c r="G396" s="34">
        <f>Tavola1!G349-Tavola1!G348</f>
        <v>-53</v>
      </c>
      <c r="H396" s="34">
        <f>Tavola1!H349-Tavola1!H348</f>
        <v>-6</v>
      </c>
      <c r="I396" s="34">
        <f>Tavola1!I349</f>
        <v>7</v>
      </c>
      <c r="J396" s="34">
        <f>Tavola1!J349-Tavola1!J348</f>
        <v>-875</v>
      </c>
      <c r="K396" s="34">
        <f>Tavola1!K349-Tavola1!K348</f>
        <v>1600</v>
      </c>
      <c r="L396" s="34">
        <f>Tavola1!L349-Tavola1!L348</f>
        <v>29</v>
      </c>
      <c r="M396" s="2">
        <f t="shared" si="74"/>
        <v>3.1082289803220035E-2</v>
      </c>
      <c r="N396" s="2">
        <f t="shared" si="75"/>
        <v>0.12714965239663373</v>
      </c>
    </row>
    <row r="397" spans="1:14" hidden="1" outlineLevel="1" x14ac:dyDescent="0.2">
      <c r="A397" s="16">
        <v>44238</v>
      </c>
      <c r="B397" s="34">
        <f>Tavola1!B350-Tavola1!B349</f>
        <v>21602</v>
      </c>
      <c r="C397" s="34">
        <f>Tavola1!C350-Tavola1!C349</f>
        <v>5870</v>
      </c>
      <c r="D397" s="34">
        <f>Tavola1!D350-Tavola1!D349</f>
        <v>760</v>
      </c>
      <c r="E397" s="34">
        <f>Tavola1!E350-Tavola1!E349</f>
        <v>-932</v>
      </c>
      <c r="F397" s="34">
        <f>Tavola1!F350-Tavola1!F349</f>
        <v>-42</v>
      </c>
      <c r="G397" s="34">
        <f>Tavola1!G350-Tavola1!G349</f>
        <v>-37</v>
      </c>
      <c r="H397" s="34">
        <f>Tavola1!H350-Tavola1!H349</f>
        <v>-5</v>
      </c>
      <c r="I397" s="34">
        <f>Tavola1!I350</f>
        <v>11</v>
      </c>
      <c r="J397" s="34">
        <f>Tavola1!J350-Tavola1!J349</f>
        <v>-890</v>
      </c>
      <c r="K397" s="34">
        <f>Tavola1!K350-Tavola1!K349</f>
        <v>1666</v>
      </c>
      <c r="L397" s="34">
        <f>Tavola1!L350-Tavola1!L349</f>
        <v>26</v>
      </c>
      <c r="M397" s="2">
        <f t="shared" si="74"/>
        <v>3.5181927599296364E-2</v>
      </c>
      <c r="N397" s="2">
        <f t="shared" si="75"/>
        <v>0.12947189097103917</v>
      </c>
    </row>
    <row r="398" spans="1:14" hidden="1" outlineLevel="1" x14ac:dyDescent="0.2">
      <c r="A398" s="16">
        <v>44239</v>
      </c>
      <c r="B398" s="34">
        <f>Tavola1!B351-Tavola1!B350</f>
        <v>23091</v>
      </c>
      <c r="C398" s="34">
        <f>Tavola1!C351-Tavola1!C350</f>
        <v>5689</v>
      </c>
      <c r="D398" s="34">
        <f>Tavola1!D351-Tavola1!D350</f>
        <v>491</v>
      </c>
      <c r="E398" s="34">
        <f>Tavola1!E351-Tavola1!E350</f>
        <v>-1348</v>
      </c>
      <c r="F398" s="34">
        <f>Tavola1!F351-Tavola1!F350</f>
        <v>-12</v>
      </c>
      <c r="G398" s="34">
        <f>Tavola1!G351-Tavola1!G350</f>
        <v>-16</v>
      </c>
      <c r="H398" s="34">
        <f>Tavola1!H351-Tavola1!H350</f>
        <v>4</v>
      </c>
      <c r="I398" s="34">
        <f>Tavola1!I351</f>
        <v>10</v>
      </c>
      <c r="J398" s="34">
        <f>Tavola1!J351-Tavola1!J350</f>
        <v>-1336</v>
      </c>
      <c r="K398" s="34">
        <f>Tavola1!K351-Tavola1!K350</f>
        <v>1818</v>
      </c>
      <c r="L398" s="34">
        <f>Tavola1!L351-Tavola1!L350</f>
        <v>21</v>
      </c>
      <c r="M398" s="2">
        <f t="shared" si="74"/>
        <v>2.1263695812221213E-2</v>
      </c>
      <c r="N398" s="2">
        <f t="shared" si="75"/>
        <v>8.6306908068201793E-2</v>
      </c>
    </row>
    <row r="399" spans="1:14" hidden="1" outlineLevel="1" x14ac:dyDescent="0.2">
      <c r="A399" s="16">
        <v>44240</v>
      </c>
      <c r="B399" s="34">
        <f>Tavola1!B352-Tavola1!B351</f>
        <v>22730</v>
      </c>
      <c r="C399" s="34">
        <f>Tavola1!C352-Tavola1!C351</f>
        <v>5094</v>
      </c>
      <c r="D399" s="34">
        <f>Tavola1!D352-Tavola1!D351</f>
        <v>543</v>
      </c>
      <c r="E399" s="34">
        <f>Tavola1!E352-Tavola1!E351</f>
        <v>-337</v>
      </c>
      <c r="F399" s="34">
        <f>Tavola1!F352-Tavola1!F351</f>
        <v>-13</v>
      </c>
      <c r="G399" s="34">
        <f>Tavola1!G352-Tavola1!G351</f>
        <v>-12</v>
      </c>
      <c r="H399" s="34">
        <f>Tavola1!H352-Tavola1!H351</f>
        <v>-1</v>
      </c>
      <c r="I399" s="34">
        <f>Tavola1!I352</f>
        <v>7</v>
      </c>
      <c r="J399" s="34">
        <f>Tavola1!J352-Tavola1!J351</f>
        <v>-324</v>
      </c>
      <c r="K399" s="34">
        <f>Tavola1!K352-Tavola1!K351</f>
        <v>860</v>
      </c>
      <c r="L399" s="34">
        <f>Tavola1!L352-Tavola1!L351</f>
        <v>20</v>
      </c>
      <c r="M399" s="2">
        <f t="shared" si="74"/>
        <v>2.388913330400352E-2</v>
      </c>
      <c r="N399" s="2">
        <f t="shared" si="75"/>
        <v>0.10659599528857479</v>
      </c>
    </row>
    <row r="400" spans="1:14" hidden="1" outlineLevel="1" x14ac:dyDescent="0.2">
      <c r="A400" s="16">
        <v>44241</v>
      </c>
      <c r="B400" s="34">
        <f>Tavola1!B353-Tavola1!B352</f>
        <v>19985</v>
      </c>
      <c r="C400" s="34">
        <f>Tavola1!C353-Tavola1!C352</f>
        <v>3676</v>
      </c>
      <c r="D400" s="34">
        <f>Tavola1!D353-Tavola1!D352</f>
        <v>479</v>
      </c>
      <c r="E400" s="34">
        <f>Tavola1!E353-Tavola1!E352</f>
        <v>-104</v>
      </c>
      <c r="F400" s="34">
        <f>Tavola1!F353-Tavola1!F352</f>
        <v>-16</v>
      </c>
      <c r="G400" s="34">
        <f>Tavola1!G353-Tavola1!G352</f>
        <v>-13</v>
      </c>
      <c r="H400" s="34">
        <f>Tavola1!H353-Tavola1!H352</f>
        <v>-3</v>
      </c>
      <c r="I400" s="34">
        <f>Tavola1!I353</f>
        <v>5</v>
      </c>
      <c r="J400" s="34">
        <f>Tavola1!J353-Tavola1!J352</f>
        <v>-88</v>
      </c>
      <c r="K400" s="34">
        <f>Tavola1!K353-Tavola1!K352</f>
        <v>559</v>
      </c>
      <c r="L400" s="34">
        <f>Tavola1!L353-Tavola1!L352</f>
        <v>24</v>
      </c>
      <c r="M400" s="2">
        <f t="shared" si="74"/>
        <v>2.3967975981986491E-2</v>
      </c>
      <c r="N400" s="2">
        <f t="shared" si="75"/>
        <v>0.13030467899891185</v>
      </c>
    </row>
    <row r="401" spans="1:14" collapsed="1" x14ac:dyDescent="0.2">
      <c r="A401" t="s">
        <v>252</v>
      </c>
      <c r="B401" s="3">
        <f>SUM(B394:B400)</f>
        <v>154162</v>
      </c>
      <c r="C401" s="3">
        <f>SUM(C394:C400)</f>
        <v>35315</v>
      </c>
      <c r="D401" s="3">
        <f t="shared" ref="D401:L401" si="76">SUM(D394:D400)</f>
        <v>4190</v>
      </c>
      <c r="E401" s="3">
        <f t="shared" si="76"/>
        <v>-4143</v>
      </c>
      <c r="F401" s="3">
        <f t="shared" si="76"/>
        <v>-181</v>
      </c>
      <c r="G401" s="3">
        <f t="shared" si="76"/>
        <v>-168</v>
      </c>
      <c r="H401" s="3">
        <f t="shared" si="76"/>
        <v>-13</v>
      </c>
      <c r="I401" s="3">
        <f t="shared" si="76"/>
        <v>55</v>
      </c>
      <c r="J401" s="3">
        <f t="shared" si="76"/>
        <v>-3962</v>
      </c>
      <c r="K401" s="3">
        <f t="shared" si="76"/>
        <v>8167</v>
      </c>
      <c r="L401" s="3">
        <f t="shared" si="76"/>
        <v>166</v>
      </c>
      <c r="M401" s="2">
        <f t="shared" si="74"/>
        <v>2.7179201100141409E-2</v>
      </c>
      <c r="N401" s="2">
        <f t="shared" si="75"/>
        <v>0.11864646750672518</v>
      </c>
    </row>
    <row r="402" spans="1:14" hidden="1" outlineLevel="1" x14ac:dyDescent="0.2">
      <c r="A402" s="16">
        <v>44242</v>
      </c>
      <c r="B402" s="34">
        <f>Tavola1!B354-Tavola1!B353</f>
        <v>18637</v>
      </c>
      <c r="C402" s="34">
        <f>Tavola1!C354-Tavola1!C353</f>
        <v>4016</v>
      </c>
      <c r="D402" s="34">
        <f>Tavola1!D354-Tavola1!D353</f>
        <v>332</v>
      </c>
      <c r="E402" s="34">
        <f>Tavola1!E354-Tavola1!E353</f>
        <v>-317</v>
      </c>
      <c r="F402" s="34">
        <f>Tavola1!F354-Tavola1!F353</f>
        <v>5</v>
      </c>
      <c r="G402" s="34">
        <f>Tavola1!G354-Tavola1!G353</f>
        <v>5</v>
      </c>
      <c r="H402" s="34">
        <f>Tavola1!H354-Tavola1!H353</f>
        <v>0</v>
      </c>
      <c r="I402" s="34">
        <f>Tavola1!I354</f>
        <v>9</v>
      </c>
      <c r="J402" s="34">
        <f>Tavola1!J354-Tavola1!J353</f>
        <v>-322</v>
      </c>
      <c r="K402" s="34">
        <f>Tavola1!K354-Tavola1!K353</f>
        <v>628</v>
      </c>
      <c r="L402" s="34">
        <f>Tavola1!L354-Tavola1!L353</f>
        <v>21</v>
      </c>
      <c r="M402" s="2">
        <f>D402/B402</f>
        <v>1.7814025862531523E-2</v>
      </c>
      <c r="N402" s="2">
        <f>D402/C402</f>
        <v>8.2669322709163343E-2</v>
      </c>
    </row>
    <row r="403" spans="1:14" hidden="1" outlineLevel="1" x14ac:dyDescent="0.2">
      <c r="A403" s="16">
        <v>44243</v>
      </c>
      <c r="B403" s="34">
        <f>Tavola1!B355-Tavola1!B354</f>
        <v>22868</v>
      </c>
      <c r="C403" s="34">
        <f>Tavola1!C355-Tavola1!C354</f>
        <v>5662</v>
      </c>
      <c r="D403" s="34">
        <f>Tavola1!D355-Tavola1!D354</f>
        <v>625</v>
      </c>
      <c r="E403" s="34">
        <f>Tavola1!E355-Tavola1!E354</f>
        <v>-69</v>
      </c>
      <c r="F403" s="34">
        <f>Tavola1!F355-Tavola1!F354</f>
        <v>-37</v>
      </c>
      <c r="G403" s="34">
        <f>Tavola1!G355-Tavola1!G354</f>
        <v>-30</v>
      </c>
      <c r="H403" s="34">
        <f>Tavola1!H355-Tavola1!H354</f>
        <v>-7</v>
      </c>
      <c r="I403" s="34">
        <f>Tavola1!I355</f>
        <v>5</v>
      </c>
      <c r="J403" s="34">
        <f>Tavola1!J355-Tavola1!J354</f>
        <v>-32</v>
      </c>
      <c r="K403" s="34">
        <f>Tavola1!K355-Tavola1!K354</f>
        <v>672</v>
      </c>
      <c r="L403" s="34">
        <f>Tavola1!L355-Tavola1!L354</f>
        <v>22</v>
      </c>
      <c r="M403" s="2">
        <f t="shared" ref="M403:M409" si="77">D403/B403</f>
        <v>2.7330767885254504E-2</v>
      </c>
      <c r="N403" s="2">
        <f t="shared" ref="N403:N409" si="78">D403/C403</f>
        <v>0.11038502296008477</v>
      </c>
    </row>
    <row r="404" spans="1:14" hidden="1" outlineLevel="1" x14ac:dyDescent="0.2">
      <c r="A404" s="16">
        <v>44244</v>
      </c>
      <c r="B404" s="34">
        <f>Tavola1!B356-Tavola1!B355</f>
        <v>23794</v>
      </c>
      <c r="C404" s="34">
        <f>Tavola1!C356-Tavola1!C355</f>
        <v>5647</v>
      </c>
      <c r="D404" s="34">
        <f>Tavola1!D356-Tavola1!D355</f>
        <v>484</v>
      </c>
      <c r="E404" s="34">
        <f>Tavola1!E356-Tavola1!E355</f>
        <v>-825</v>
      </c>
      <c r="F404" s="34">
        <f>Tavola1!F356-Tavola1!F355</f>
        <v>-48</v>
      </c>
      <c r="G404" s="34">
        <f>Tavola1!G356-Tavola1!G355</f>
        <v>-44</v>
      </c>
      <c r="H404" s="34">
        <f>Tavola1!H356-Tavola1!H355</f>
        <v>-4</v>
      </c>
      <c r="I404" s="34">
        <f>Tavola1!I356</f>
        <v>6</v>
      </c>
      <c r="J404" s="34">
        <f>Tavola1!J356-Tavola1!J355</f>
        <v>-777</v>
      </c>
      <c r="K404" s="34">
        <f>Tavola1!K356-Tavola1!K355</f>
        <v>1285</v>
      </c>
      <c r="L404" s="34">
        <f>Tavola1!L356-Tavola1!L355</f>
        <v>24</v>
      </c>
      <c r="M404" s="2">
        <f t="shared" si="77"/>
        <v>2.0341262503152054E-2</v>
      </c>
      <c r="N404" s="2">
        <f t="shared" si="78"/>
        <v>8.5709226137772265E-2</v>
      </c>
    </row>
    <row r="405" spans="1:14" hidden="1" outlineLevel="1" x14ac:dyDescent="0.2">
      <c r="A405" s="16">
        <v>44245</v>
      </c>
      <c r="B405" s="34">
        <f>Tavola1!B357-Tavola1!B356</f>
        <v>24774</v>
      </c>
      <c r="C405" s="34">
        <f>Tavola1!C357-Tavola1!C356</f>
        <v>5680</v>
      </c>
      <c r="D405" s="34">
        <f>Tavola1!D357-Tavola1!D356</f>
        <v>480</v>
      </c>
      <c r="E405" s="34">
        <f>Tavola1!E357-Tavola1!E356</f>
        <v>-651</v>
      </c>
      <c r="F405" s="34">
        <f>Tavola1!F357-Tavola1!F356</f>
        <v>-40</v>
      </c>
      <c r="G405" s="34">
        <f>Tavola1!G357-Tavola1!G356</f>
        <v>-31</v>
      </c>
      <c r="H405" s="34">
        <f>Tavola1!H357-Tavola1!H356</f>
        <v>-9</v>
      </c>
      <c r="I405" s="34">
        <f>Tavola1!I357</f>
        <v>6</v>
      </c>
      <c r="J405" s="34">
        <f>Tavola1!J357-Tavola1!J356</f>
        <v>-611</v>
      </c>
      <c r="K405" s="34">
        <f>Tavola1!K357-Tavola1!K356</f>
        <v>1105</v>
      </c>
      <c r="L405" s="34">
        <f>Tavola1!L357-Tavola1!L356</f>
        <v>26</v>
      </c>
      <c r="M405" s="2">
        <f t="shared" si="77"/>
        <v>1.9375151368370064E-2</v>
      </c>
      <c r="N405" s="2">
        <f t="shared" si="78"/>
        <v>8.4507042253521125E-2</v>
      </c>
    </row>
    <row r="406" spans="1:14" hidden="1" outlineLevel="1" x14ac:dyDescent="0.2">
      <c r="A406" s="16">
        <v>44246</v>
      </c>
      <c r="B406" s="34">
        <f>Tavola1!B358-Tavola1!B357</f>
        <v>23206</v>
      </c>
      <c r="C406" s="34">
        <f>Tavola1!C358-Tavola1!C357</f>
        <v>5437</v>
      </c>
      <c r="D406" s="34">
        <f>Tavola1!D358-Tavola1!D357</f>
        <v>440</v>
      </c>
      <c r="E406" s="34">
        <f>Tavola1!E358-Tavola1!E357</f>
        <v>-1435</v>
      </c>
      <c r="F406" s="34">
        <f>Tavola1!F358-Tavola1!F357</f>
        <v>-41</v>
      </c>
      <c r="G406" s="34">
        <f>Tavola1!G358-Tavola1!G357</f>
        <v>-46</v>
      </c>
      <c r="H406" s="34">
        <f>Tavola1!H358-Tavola1!H357</f>
        <v>5</v>
      </c>
      <c r="I406" s="34">
        <f>Tavola1!I358</f>
        <v>11</v>
      </c>
      <c r="J406" s="34">
        <f>Tavola1!J358-Tavola1!J357</f>
        <v>-1394</v>
      </c>
      <c r="K406" s="34">
        <f>Tavola1!K358-Tavola1!K357</f>
        <v>1853</v>
      </c>
      <c r="L406" s="34">
        <f>Tavola1!L358-Tavola1!L357</f>
        <v>22</v>
      </c>
      <c r="M406" s="2">
        <f t="shared" si="77"/>
        <v>1.8960613634404894E-2</v>
      </c>
      <c r="N406" s="2">
        <f t="shared" si="78"/>
        <v>8.0926981791429098E-2</v>
      </c>
    </row>
    <row r="407" spans="1:14" hidden="1" outlineLevel="1" x14ac:dyDescent="0.2">
      <c r="A407" s="16">
        <v>44247</v>
      </c>
      <c r="B407" s="34">
        <f>Tavola1!B359-Tavola1!B358</f>
        <v>23307</v>
      </c>
      <c r="C407" s="34">
        <f>Tavola1!C359-Tavola1!C358</f>
        <v>4595</v>
      </c>
      <c r="D407" s="34">
        <f>Tavola1!D359-Tavola1!D358</f>
        <v>474</v>
      </c>
      <c r="E407" s="34">
        <f>Tavola1!E359-Tavola1!E358</f>
        <v>-1663</v>
      </c>
      <c r="F407" s="34">
        <f>Tavola1!F359-Tavola1!F358</f>
        <v>-27</v>
      </c>
      <c r="G407" s="34">
        <f>Tavola1!G359-Tavola1!G358</f>
        <v>-22</v>
      </c>
      <c r="H407" s="34">
        <f>Tavola1!H359-Tavola1!H358</f>
        <v>-5</v>
      </c>
      <c r="I407" s="34">
        <f>Tavola1!I359</f>
        <v>3</v>
      </c>
      <c r="J407" s="34">
        <f>Tavola1!J359-Tavola1!J358</f>
        <v>-1636</v>
      </c>
      <c r="K407" s="34">
        <f>Tavola1!K359-Tavola1!K358</f>
        <v>2119</v>
      </c>
      <c r="L407" s="34">
        <f>Tavola1!L359-Tavola1!L358</f>
        <v>18</v>
      </c>
      <c r="M407" s="2">
        <f t="shared" si="77"/>
        <v>2.0337237739734844E-2</v>
      </c>
      <c r="N407" s="2">
        <f t="shared" si="78"/>
        <v>0.10315560391730141</v>
      </c>
    </row>
    <row r="408" spans="1:14" hidden="1" outlineLevel="1" x14ac:dyDescent="0.2">
      <c r="A408" s="16">
        <v>44248</v>
      </c>
      <c r="B408" s="34">
        <f>Tavola1!B360-Tavola1!B359</f>
        <v>19912</v>
      </c>
      <c r="C408" s="34">
        <f>Tavola1!C360-Tavola1!C359</f>
        <v>4666</v>
      </c>
      <c r="D408" s="34">
        <f>Tavola1!D360-Tavola1!D359</f>
        <v>411</v>
      </c>
      <c r="E408" s="34">
        <f>Tavola1!E360-Tavola1!E359</f>
        <v>-726</v>
      </c>
      <c r="F408" s="34">
        <f>Tavola1!F360-Tavola1!F359</f>
        <v>-18</v>
      </c>
      <c r="G408" s="34">
        <f>Tavola1!G360-Tavola1!G359</f>
        <v>-16</v>
      </c>
      <c r="H408" s="34">
        <f>Tavola1!H360-Tavola1!H359</f>
        <v>-2</v>
      </c>
      <c r="I408" s="34">
        <f>Tavola1!I360</f>
        <v>4</v>
      </c>
      <c r="J408" s="34">
        <f>Tavola1!J360-Tavola1!J359</f>
        <v>-708</v>
      </c>
      <c r="K408" s="34">
        <f>Tavola1!K360-Tavola1!K359</f>
        <v>1119</v>
      </c>
      <c r="L408" s="34">
        <f>Tavola1!L360-Tavola1!L359</f>
        <v>18</v>
      </c>
      <c r="M408" s="2">
        <f t="shared" si="77"/>
        <v>2.0640819606267579E-2</v>
      </c>
      <c r="N408" s="2">
        <f t="shared" si="78"/>
        <v>8.8084012001714534E-2</v>
      </c>
    </row>
    <row r="409" spans="1:14" collapsed="1" x14ac:dyDescent="0.2">
      <c r="A409" t="s">
        <v>259</v>
      </c>
      <c r="B409" s="3">
        <f>SUM(B402:B408)</f>
        <v>156498</v>
      </c>
      <c r="C409" s="3">
        <f>SUM(C402:C408)</f>
        <v>35703</v>
      </c>
      <c r="D409" s="3">
        <f t="shared" ref="D409:L409" si="79">SUM(D402:D408)</f>
        <v>3246</v>
      </c>
      <c r="E409" s="3">
        <f t="shared" si="79"/>
        <v>-5686</v>
      </c>
      <c r="F409" s="3">
        <f t="shared" si="79"/>
        <v>-206</v>
      </c>
      <c r="G409" s="3">
        <f t="shared" si="79"/>
        <v>-184</v>
      </c>
      <c r="H409" s="3">
        <f t="shared" si="79"/>
        <v>-22</v>
      </c>
      <c r="I409" s="3">
        <f t="shared" si="79"/>
        <v>44</v>
      </c>
      <c r="J409" s="3">
        <f t="shared" si="79"/>
        <v>-5480</v>
      </c>
      <c r="K409" s="3">
        <f t="shared" si="79"/>
        <v>8781</v>
      </c>
      <c r="L409" s="3">
        <f t="shared" si="79"/>
        <v>151</v>
      </c>
      <c r="M409" s="2">
        <f t="shared" si="77"/>
        <v>2.0741479124333856E-2</v>
      </c>
      <c r="N409" s="2">
        <f t="shared" si="78"/>
        <v>9.091672968658096E-2</v>
      </c>
    </row>
    <row r="410" spans="1:14" hidden="1" outlineLevel="1" x14ac:dyDescent="0.2">
      <c r="A410" s="16">
        <v>44249</v>
      </c>
      <c r="B410" s="34">
        <f>Tavola1!B361-Tavola1!B360</f>
        <v>18558</v>
      </c>
      <c r="C410" s="34">
        <f>Tavola1!C361-Tavola1!C360</f>
        <v>4418</v>
      </c>
      <c r="D410" s="34">
        <f>Tavola1!D361-Tavola1!D360</f>
        <v>412</v>
      </c>
      <c r="E410" s="34">
        <f>Tavola1!E361-Tavola1!E360</f>
        <v>187</v>
      </c>
      <c r="F410" s="34">
        <f>Tavola1!F361-Tavola1!F360</f>
        <v>-4</v>
      </c>
      <c r="G410" s="34">
        <f>Tavola1!G361-Tavola1!G360</f>
        <v>-3</v>
      </c>
      <c r="H410" s="34">
        <f>Tavola1!H361-Tavola1!H360</f>
        <v>-1</v>
      </c>
      <c r="I410" s="34">
        <f>Tavola1!I361</f>
        <v>6</v>
      </c>
      <c r="J410" s="34">
        <f>Tavola1!J361-Tavola1!J360</f>
        <v>191</v>
      </c>
      <c r="K410" s="34">
        <f>Tavola1!K361-Tavola1!K360</f>
        <v>206</v>
      </c>
      <c r="L410" s="34">
        <f>Tavola1!L361-Tavola1!L360</f>
        <v>19</v>
      </c>
      <c r="M410" s="2">
        <f>D410/B410</f>
        <v>2.2200668175449939E-2</v>
      </c>
      <c r="N410" s="2">
        <f>D410/C410</f>
        <v>9.3254866455409688E-2</v>
      </c>
    </row>
    <row r="411" spans="1:14" hidden="1" outlineLevel="1" x14ac:dyDescent="0.2">
      <c r="A411" s="16">
        <v>44250</v>
      </c>
      <c r="B411" s="34">
        <f>Tavola1!B362-Tavola1!B361</f>
        <v>25179</v>
      </c>
      <c r="C411" s="34">
        <f>Tavola1!C362-Tavola1!C361</f>
        <v>5000</v>
      </c>
      <c r="D411" s="34">
        <f>Tavola1!D362-Tavola1!D361</f>
        <v>452</v>
      </c>
      <c r="E411" s="34">
        <f>Tavola1!E362-Tavola1!E361</f>
        <v>-710</v>
      </c>
      <c r="F411" s="34">
        <f>Tavola1!F362-Tavola1!F361</f>
        <v>-32</v>
      </c>
      <c r="G411" s="34">
        <f>Tavola1!G362-Tavola1!G361</f>
        <v>-25</v>
      </c>
      <c r="H411" s="34">
        <f>Tavola1!H362-Tavola1!H361</f>
        <v>-7</v>
      </c>
      <c r="I411" s="34">
        <f>Tavola1!I362</f>
        <v>5</v>
      </c>
      <c r="J411" s="34">
        <f>Tavola1!J362-Tavola1!J361</f>
        <v>-678</v>
      </c>
      <c r="K411" s="34">
        <f>Tavola1!K362-Tavola1!K361</f>
        <v>1141</v>
      </c>
      <c r="L411" s="34">
        <f>Tavola1!L362-Tavola1!L361</f>
        <v>21</v>
      </c>
      <c r="M411" s="2">
        <f t="shared" ref="M411:M417" si="80">D411/B411</f>
        <v>1.7951467492751897E-2</v>
      </c>
      <c r="N411" s="2">
        <f t="shared" ref="N411:N417" si="81">D411/C411</f>
        <v>9.0399999999999994E-2</v>
      </c>
    </row>
    <row r="412" spans="1:14" hidden="1" outlineLevel="1" x14ac:dyDescent="0.2">
      <c r="A412" s="16">
        <v>44251</v>
      </c>
      <c r="B412" s="34">
        <f>Tavola1!B363-Tavola1!B362</f>
        <v>26440</v>
      </c>
      <c r="C412" s="34">
        <f>Tavola1!C363-Tavola1!C362</f>
        <v>5083</v>
      </c>
      <c r="D412" s="34">
        <f>Tavola1!D363-Tavola1!D362</f>
        <v>542</v>
      </c>
      <c r="E412" s="34">
        <f>Tavola1!E363-Tavola1!E362</f>
        <v>-967</v>
      </c>
      <c r="F412" s="34">
        <f>Tavola1!F363-Tavola1!F362</f>
        <v>-7</v>
      </c>
      <c r="G412" s="34">
        <f>Tavola1!G363-Tavola1!G362</f>
        <v>-2</v>
      </c>
      <c r="H412" s="34">
        <f>Tavola1!H363-Tavola1!H362</f>
        <v>-5</v>
      </c>
      <c r="I412" s="34">
        <f>Tavola1!I363</f>
        <v>10</v>
      </c>
      <c r="J412" s="34">
        <f>Tavola1!J363-Tavola1!J362</f>
        <v>-960</v>
      </c>
      <c r="K412" s="34">
        <f>Tavola1!K363-Tavola1!K362</f>
        <v>1488</v>
      </c>
      <c r="L412" s="34">
        <f>Tavola1!L363-Tavola1!L362</f>
        <v>21</v>
      </c>
      <c r="M412" s="2">
        <f t="shared" si="80"/>
        <v>2.0499243570347957E-2</v>
      </c>
      <c r="N412" s="2">
        <f t="shared" si="81"/>
        <v>0.10662994294707849</v>
      </c>
    </row>
    <row r="413" spans="1:14" hidden="1" outlineLevel="1" x14ac:dyDescent="0.2">
      <c r="A413" s="16">
        <v>44252</v>
      </c>
      <c r="B413" s="34">
        <f>Tavola1!B364-Tavola1!B363</f>
        <v>25187</v>
      </c>
      <c r="C413" s="34">
        <f>Tavola1!C364-Tavola1!C363</f>
        <v>5404</v>
      </c>
      <c r="D413" s="34">
        <f>Tavola1!D364-Tavola1!D363</f>
        <v>613</v>
      </c>
      <c r="E413" s="34">
        <f>Tavola1!E364-Tavola1!E363</f>
        <v>-664</v>
      </c>
      <c r="F413" s="34">
        <f>Tavola1!F364-Tavola1!F363</f>
        <v>-16</v>
      </c>
      <c r="G413" s="34">
        <f>Tavola1!G364-Tavola1!G363</f>
        <v>-17</v>
      </c>
      <c r="H413" s="34">
        <f>Tavola1!H364-Tavola1!H363</f>
        <v>1</v>
      </c>
      <c r="I413" s="34">
        <f>Tavola1!I364</f>
        <v>8</v>
      </c>
      <c r="J413" s="34">
        <f>Tavola1!J364-Tavola1!J363</f>
        <v>-648</v>
      </c>
      <c r="K413" s="34">
        <f>Tavola1!K364-Tavola1!K363</f>
        <v>1262</v>
      </c>
      <c r="L413" s="34">
        <f>Tavola1!L364-Tavola1!L363</f>
        <v>15</v>
      </c>
      <c r="M413" s="2">
        <f t="shared" si="80"/>
        <v>2.4337952118156193E-2</v>
      </c>
      <c r="N413" s="2">
        <f t="shared" si="81"/>
        <v>0.11343449296817172</v>
      </c>
    </row>
    <row r="414" spans="1:14" hidden="1" outlineLevel="1" x14ac:dyDescent="0.2">
      <c r="A414" s="16">
        <v>44253</v>
      </c>
      <c r="B414" s="34">
        <f>Tavola1!B365-Tavola1!B364</f>
        <v>24570</v>
      </c>
      <c r="C414" s="34">
        <f>Tavola1!C365-Tavola1!C364</f>
        <v>4995</v>
      </c>
      <c r="D414" s="34">
        <f>Tavola1!D365-Tavola1!D364</f>
        <v>578</v>
      </c>
      <c r="E414" s="34">
        <f>Tavola1!E365-Tavola1!E364</f>
        <v>-429</v>
      </c>
      <c r="F414" s="34">
        <f>Tavola1!F365-Tavola1!F364</f>
        <v>-22</v>
      </c>
      <c r="G414" s="34">
        <f>Tavola1!G365-Tavola1!G364</f>
        <v>-23</v>
      </c>
      <c r="H414" s="34">
        <f>Tavola1!H365-Tavola1!H364</f>
        <v>1</v>
      </c>
      <c r="I414" s="34">
        <f>Tavola1!I365</f>
        <v>8</v>
      </c>
      <c r="J414" s="34">
        <f>Tavola1!J365-Tavola1!J364</f>
        <v>-407</v>
      </c>
      <c r="K414" s="34">
        <f>Tavola1!K365-Tavola1!K364</f>
        <v>986</v>
      </c>
      <c r="L414" s="34">
        <f>Tavola1!L365-Tavola1!L364</f>
        <v>21</v>
      </c>
      <c r="M414" s="2">
        <f t="shared" si="80"/>
        <v>2.3524623524623523E-2</v>
      </c>
      <c r="N414" s="2">
        <f t="shared" si="81"/>
        <v>0.11571571571571572</v>
      </c>
    </row>
    <row r="415" spans="1:14" hidden="1" outlineLevel="1" x14ac:dyDescent="0.2">
      <c r="A415" s="16">
        <v>44254</v>
      </c>
      <c r="B415" s="34">
        <f>Tavola1!B366-Tavola1!B365</f>
        <v>25929</v>
      </c>
      <c r="C415" s="34">
        <f>Tavola1!C366-Tavola1!C365</f>
        <v>5005</v>
      </c>
      <c r="D415" s="34">
        <f>Tavola1!D366-Tavola1!D365</f>
        <v>518</v>
      </c>
      <c r="E415" s="34">
        <f>Tavola1!E366-Tavola1!E365</f>
        <v>-826</v>
      </c>
      <c r="F415" s="34">
        <f>Tavola1!F366-Tavola1!F365</f>
        <v>-40</v>
      </c>
      <c r="G415" s="34">
        <f>Tavola1!G366-Tavola1!G365</f>
        <v>-42</v>
      </c>
      <c r="H415" s="34">
        <f>Tavola1!H366-Tavola1!H365</f>
        <v>2</v>
      </c>
      <c r="I415" s="34">
        <f>Tavola1!I366</f>
        <v>8</v>
      </c>
      <c r="J415" s="34">
        <f>Tavola1!J366-Tavola1!J365</f>
        <v>-786</v>
      </c>
      <c r="K415" s="34">
        <f>Tavola1!K366-Tavola1!K365</f>
        <v>1323</v>
      </c>
      <c r="L415" s="34">
        <f>Tavola1!L366-Tavola1!L365</f>
        <v>21</v>
      </c>
      <c r="M415" s="2">
        <f t="shared" si="80"/>
        <v>1.9977631223726328E-2</v>
      </c>
      <c r="N415" s="2">
        <f t="shared" si="81"/>
        <v>0.10349650349650349</v>
      </c>
    </row>
    <row r="416" spans="1:14" hidden="1" outlineLevel="1" x14ac:dyDescent="0.2">
      <c r="A416" s="16">
        <v>44255</v>
      </c>
      <c r="B416" s="34">
        <f>Tavola1!B367-Tavola1!B366</f>
        <v>24790</v>
      </c>
      <c r="C416" s="34">
        <f>Tavola1!C367-Tavola1!C366</f>
        <v>4860</v>
      </c>
      <c r="D416" s="34">
        <f>Tavola1!D367-Tavola1!D366</f>
        <v>453</v>
      </c>
      <c r="E416" s="34">
        <f>Tavola1!E367-Tavola1!E366</f>
        <v>211</v>
      </c>
      <c r="F416" s="34">
        <f>Tavola1!F367-Tavola1!F366</f>
        <v>-10</v>
      </c>
      <c r="G416" s="34">
        <f>Tavola1!G367-Tavola1!G366</f>
        <v>-9</v>
      </c>
      <c r="H416" s="34">
        <f>Tavola1!H367-Tavola1!H366</f>
        <v>-1</v>
      </c>
      <c r="I416" s="34">
        <f>Tavola1!I367</f>
        <v>6</v>
      </c>
      <c r="J416" s="34">
        <f>Tavola1!J367-Tavola1!J366</f>
        <v>221</v>
      </c>
      <c r="K416" s="34">
        <f>Tavola1!K367-Tavola1!K366</f>
        <v>221</v>
      </c>
      <c r="L416" s="34">
        <f>Tavola1!L367-Tavola1!L366</f>
        <v>21</v>
      </c>
      <c r="M416" s="2">
        <f t="shared" si="80"/>
        <v>1.8273497377974991E-2</v>
      </c>
      <c r="N416" s="2">
        <f t="shared" si="81"/>
        <v>9.3209876543209877E-2</v>
      </c>
    </row>
    <row r="417" spans="1:14" collapsed="1" x14ac:dyDescent="0.2">
      <c r="A417" t="s">
        <v>267</v>
      </c>
      <c r="B417" s="3">
        <f>SUM(B410:B416)</f>
        <v>170653</v>
      </c>
      <c r="C417" s="3">
        <f>SUM(C410:C416)</f>
        <v>34765</v>
      </c>
      <c r="D417" s="3">
        <f t="shared" ref="D417:L417" si="82">SUM(D410:D416)</f>
        <v>3568</v>
      </c>
      <c r="E417" s="3">
        <f t="shared" si="82"/>
        <v>-3198</v>
      </c>
      <c r="F417" s="3">
        <f t="shared" si="82"/>
        <v>-131</v>
      </c>
      <c r="G417" s="3">
        <f t="shared" si="82"/>
        <v>-121</v>
      </c>
      <c r="H417" s="3">
        <f t="shared" si="82"/>
        <v>-10</v>
      </c>
      <c r="I417" s="3">
        <f t="shared" si="82"/>
        <v>51</v>
      </c>
      <c r="J417" s="3">
        <f t="shared" si="82"/>
        <v>-3067</v>
      </c>
      <c r="K417" s="3">
        <f t="shared" si="82"/>
        <v>6627</v>
      </c>
      <c r="L417" s="3">
        <f t="shared" si="82"/>
        <v>139</v>
      </c>
      <c r="M417" s="2">
        <f t="shared" si="80"/>
        <v>2.0907924267372972E-2</v>
      </c>
      <c r="N417" s="2">
        <f t="shared" si="81"/>
        <v>0.10263195742844815</v>
      </c>
    </row>
    <row r="418" spans="1:14" hidden="1" outlineLevel="1" x14ac:dyDescent="0.2">
      <c r="A418" s="16">
        <v>44256</v>
      </c>
      <c r="B418" s="34">
        <f>Tavola1!B368-Tavola1!B367</f>
        <v>20864</v>
      </c>
      <c r="C418" s="34">
        <f>Tavola1!C368-Tavola1!C367</f>
        <v>4918</v>
      </c>
      <c r="D418" s="34">
        <f>Tavola1!D368-Tavola1!D367</f>
        <v>478</v>
      </c>
      <c r="E418" s="34">
        <f>Tavola1!E368-Tavola1!E367</f>
        <v>199</v>
      </c>
      <c r="F418" s="34">
        <f>Tavola1!F368-Tavola1!F367</f>
        <v>0</v>
      </c>
      <c r="G418" s="34">
        <f>Tavola1!G368-Tavola1!G367</f>
        <v>1</v>
      </c>
      <c r="H418" s="34">
        <f>Tavola1!H368-Tavola1!H367</f>
        <v>-1</v>
      </c>
      <c r="I418" s="34">
        <f>Tavola1!I368</f>
        <v>7</v>
      </c>
      <c r="J418" s="34">
        <f>Tavola1!J368-Tavola1!J367</f>
        <v>199</v>
      </c>
      <c r="K418" s="34">
        <f>Tavola1!K368-Tavola1!K367</f>
        <v>261</v>
      </c>
      <c r="L418" s="34">
        <f>Tavola1!L368-Tavola1!L367</f>
        <v>18</v>
      </c>
      <c r="M418" s="2">
        <f>D418/B418</f>
        <v>2.2910276073619631E-2</v>
      </c>
      <c r="N418" s="2">
        <f>D418/C418</f>
        <v>9.7193981293208623E-2</v>
      </c>
    </row>
    <row r="419" spans="1:14" hidden="1" outlineLevel="1" x14ac:dyDescent="0.2">
      <c r="A419" s="16">
        <v>44257</v>
      </c>
      <c r="B419" s="34">
        <f>Tavola1!B369-Tavola1!B368</f>
        <v>24743</v>
      </c>
      <c r="C419" s="34">
        <f>Tavola1!C369-Tavola1!C368</f>
        <v>4571</v>
      </c>
      <c r="D419" s="34">
        <f>Tavola1!D369-Tavola1!D368</f>
        <v>566</v>
      </c>
      <c r="E419" s="34">
        <f>Tavola1!E369-Tavola1!E368</f>
        <v>-452</v>
      </c>
      <c r="F419" s="34">
        <f>Tavola1!F369-Tavola1!F368</f>
        <v>-9</v>
      </c>
      <c r="G419" s="34">
        <f>Tavola1!G369-Tavola1!G368</f>
        <v>0</v>
      </c>
      <c r="H419" s="34">
        <f>Tavola1!H369-Tavola1!H368</f>
        <v>-9</v>
      </c>
      <c r="I419" s="34">
        <f>Tavola1!I369</f>
        <v>3</v>
      </c>
      <c r="J419" s="34">
        <f>Tavola1!J369-Tavola1!J368</f>
        <v>-443</v>
      </c>
      <c r="K419" s="34">
        <f>Tavola1!K369-Tavola1!K368</f>
        <v>1004</v>
      </c>
      <c r="L419" s="34">
        <f>Tavola1!L369-Tavola1!L368</f>
        <v>14</v>
      </c>
      <c r="M419" s="2">
        <f t="shared" ref="M419:M425" si="83">D419/B419</f>
        <v>2.2875156609950289E-2</v>
      </c>
      <c r="N419" s="2">
        <f t="shared" ref="N419:N425" si="84">D419/C419</f>
        <v>0.12382410851017282</v>
      </c>
    </row>
    <row r="420" spans="1:14" hidden="1" outlineLevel="1" x14ac:dyDescent="0.2">
      <c r="A420" s="16">
        <v>44258</v>
      </c>
      <c r="B420" s="34">
        <f>Tavola1!B370-Tavola1!B369</f>
        <v>25171</v>
      </c>
      <c r="C420" s="34">
        <f>Tavola1!C370-Tavola1!C369</f>
        <v>4930</v>
      </c>
      <c r="D420" s="34">
        <f>Tavola1!D370-Tavola1!D369</f>
        <v>539</v>
      </c>
      <c r="E420" s="34">
        <f>Tavola1!E370-Tavola1!E369</f>
        <v>-600</v>
      </c>
      <c r="F420" s="34">
        <f>Tavola1!F370-Tavola1!F369</f>
        <v>-36</v>
      </c>
      <c r="G420" s="34">
        <f>Tavola1!G370-Tavola1!G369</f>
        <v>-30</v>
      </c>
      <c r="H420" s="34">
        <f>Tavola1!H370-Tavola1!H369</f>
        <v>-6</v>
      </c>
      <c r="I420" s="34">
        <f>Tavola1!I370</f>
        <v>2</v>
      </c>
      <c r="J420" s="34">
        <f>Tavola1!J370-Tavola1!J369</f>
        <v>-564</v>
      </c>
      <c r="K420" s="34">
        <f>Tavola1!K370-Tavola1!K369</f>
        <v>1122</v>
      </c>
      <c r="L420" s="34">
        <f>Tavola1!L370-Tavola1!L369</f>
        <v>17</v>
      </c>
      <c r="M420" s="2">
        <f t="shared" si="83"/>
        <v>2.141353144491677E-2</v>
      </c>
      <c r="N420" s="2">
        <f t="shared" si="84"/>
        <v>0.10933062880324544</v>
      </c>
    </row>
    <row r="421" spans="1:14" hidden="1" outlineLevel="1" x14ac:dyDescent="0.2">
      <c r="A421" s="16">
        <v>44259</v>
      </c>
      <c r="B421" s="34">
        <f>Tavola1!B371-Tavola1!B370</f>
        <v>26837</v>
      </c>
      <c r="C421" s="34">
        <f>Tavola1!C371-Tavola1!C370</f>
        <v>4503</v>
      </c>
      <c r="D421" s="34">
        <f>Tavola1!D371-Tavola1!D370</f>
        <v>560</v>
      </c>
      <c r="E421" s="34">
        <f>Tavola1!E371-Tavola1!E370</f>
        <v>-584</v>
      </c>
      <c r="F421" s="34">
        <f>Tavola1!F371-Tavola1!F370</f>
        <v>-19</v>
      </c>
      <c r="G421" s="34">
        <f>Tavola1!G371-Tavola1!G370</f>
        <v>-20</v>
      </c>
      <c r="H421" s="34">
        <f>Tavola1!H371-Tavola1!H370</f>
        <v>1</v>
      </c>
      <c r="I421" s="34">
        <f>Tavola1!I371</f>
        <v>6</v>
      </c>
      <c r="J421" s="34">
        <f>Tavola1!J371-Tavola1!J370</f>
        <v>-565</v>
      </c>
      <c r="K421" s="34">
        <f>Tavola1!K371-Tavola1!K370</f>
        <v>1130</v>
      </c>
      <c r="L421" s="34">
        <f>Tavola1!L371-Tavola1!L370</f>
        <v>14</v>
      </c>
      <c r="M421" s="2">
        <f t="shared" si="83"/>
        <v>2.0866713865186123E-2</v>
      </c>
      <c r="N421" s="2">
        <f t="shared" si="84"/>
        <v>0.12436153675327559</v>
      </c>
    </row>
    <row r="422" spans="1:14" hidden="1" outlineLevel="1" x14ac:dyDescent="0.2">
      <c r="A422" s="16">
        <v>44260</v>
      </c>
      <c r="B422" s="34">
        <f>Tavola1!B372-Tavola1!B371</f>
        <v>23161</v>
      </c>
      <c r="C422" s="34">
        <f>Tavola1!C372-Tavola1!C371</f>
        <v>4329</v>
      </c>
      <c r="D422" s="34">
        <f>Tavola1!D372-Tavola1!D371</f>
        <v>519</v>
      </c>
      <c r="E422" s="34">
        <f>Tavola1!E372-Tavola1!E371</f>
        <v>-1867</v>
      </c>
      <c r="F422" s="34">
        <f>Tavola1!F372-Tavola1!F371</f>
        <v>-4</v>
      </c>
      <c r="G422" s="34">
        <f>Tavola1!G372-Tavola1!G371</f>
        <v>-6</v>
      </c>
      <c r="H422" s="34">
        <f>Tavola1!H372-Tavola1!H371</f>
        <v>2</v>
      </c>
      <c r="I422" s="34">
        <f>Tavola1!I372</f>
        <v>6</v>
      </c>
      <c r="J422" s="34">
        <f>Tavola1!J372-Tavola1!J371</f>
        <v>-1863</v>
      </c>
      <c r="K422" s="34">
        <f>Tavola1!K372-Tavola1!K371</f>
        <v>2374</v>
      </c>
      <c r="L422" s="34">
        <f>Tavola1!L372-Tavola1!L371</f>
        <v>12</v>
      </c>
      <c r="M422" s="2">
        <f t="shared" si="83"/>
        <v>2.2408358879150297E-2</v>
      </c>
      <c r="N422" s="2">
        <f t="shared" si="84"/>
        <v>0.11988911988911989</v>
      </c>
    </row>
    <row r="423" spans="1:14" hidden="1" outlineLevel="1" x14ac:dyDescent="0.2">
      <c r="A423" s="16">
        <v>44261</v>
      </c>
      <c r="B423" s="34">
        <f>Tavola1!B373-Tavola1!B372</f>
        <v>26236</v>
      </c>
      <c r="C423" s="34">
        <f>Tavola1!C373-Tavola1!C372</f>
        <v>4615</v>
      </c>
      <c r="D423" s="34">
        <f>Tavola1!D373-Tavola1!D372</f>
        <v>592</v>
      </c>
      <c r="E423" s="34">
        <f>Tavola1!E373-Tavola1!E372</f>
        <v>-2951</v>
      </c>
      <c r="F423" s="34">
        <f>Tavola1!F373-Tavola1!F372</f>
        <v>-7</v>
      </c>
      <c r="G423" s="34">
        <f>Tavola1!G373-Tavola1!G372</f>
        <v>-8</v>
      </c>
      <c r="H423" s="34">
        <f>Tavola1!H373-Tavola1!H372</f>
        <v>1</v>
      </c>
      <c r="I423" s="34">
        <f>Tavola1!I373</f>
        <v>6</v>
      </c>
      <c r="J423" s="34">
        <f>Tavola1!J373-Tavola1!J372</f>
        <v>-2944</v>
      </c>
      <c r="K423" s="34">
        <f>Tavola1!K373-Tavola1!K372</f>
        <v>3533</v>
      </c>
      <c r="L423" s="34">
        <f>Tavola1!L373-Tavola1!L372</f>
        <v>10</v>
      </c>
      <c r="M423" s="2">
        <f t="shared" si="83"/>
        <v>2.2564415307211465E-2</v>
      </c>
      <c r="N423" s="2">
        <f t="shared" si="84"/>
        <v>0.12827735644637053</v>
      </c>
    </row>
    <row r="424" spans="1:14" hidden="1" outlineLevel="1" x14ac:dyDescent="0.2">
      <c r="A424" s="16">
        <v>44262</v>
      </c>
      <c r="B424" s="34">
        <f>Tavola1!B374-Tavola1!B373</f>
        <v>22141</v>
      </c>
      <c r="C424" s="34">
        <f>Tavola1!C374-Tavola1!C373</f>
        <v>4495</v>
      </c>
      <c r="D424" s="34">
        <f>Tavola1!D374-Tavola1!D373</f>
        <v>576</v>
      </c>
      <c r="E424" s="34">
        <f>Tavola1!E374-Tavola1!E373</f>
        <v>-3007</v>
      </c>
      <c r="F424" s="34">
        <f>Tavola1!F374-Tavola1!F373</f>
        <v>-3</v>
      </c>
      <c r="G424" s="34">
        <f>Tavola1!G374-Tavola1!G373</f>
        <v>-5</v>
      </c>
      <c r="H424" s="34">
        <f>Tavola1!H374-Tavola1!H373</f>
        <v>2</v>
      </c>
      <c r="I424" s="34">
        <f>Tavola1!I374</f>
        <v>6</v>
      </c>
      <c r="J424" s="34">
        <f>Tavola1!J374-Tavola1!J373</f>
        <v>-3004</v>
      </c>
      <c r="K424" s="34">
        <f>Tavola1!K374-Tavola1!K373</f>
        <v>3571</v>
      </c>
      <c r="L424" s="34">
        <f>Tavola1!L374-Tavola1!L373</f>
        <v>12</v>
      </c>
      <c r="M424" s="2">
        <f t="shared" si="83"/>
        <v>2.6015085136172712E-2</v>
      </c>
      <c r="N424" s="2">
        <f t="shared" si="84"/>
        <v>0.12814238042269188</v>
      </c>
    </row>
    <row r="425" spans="1:14" collapsed="1" x14ac:dyDescent="0.2">
      <c r="A425" t="s">
        <v>275</v>
      </c>
      <c r="B425" s="3">
        <f>SUM(B418:B424)</f>
        <v>169153</v>
      </c>
      <c r="C425" s="3">
        <f>SUM(C418:C424)</f>
        <v>32361</v>
      </c>
      <c r="D425" s="3">
        <f t="shared" ref="D425:L425" si="85">SUM(D418:D424)</f>
        <v>3830</v>
      </c>
      <c r="E425" s="3">
        <f t="shared" si="85"/>
        <v>-9262</v>
      </c>
      <c r="F425" s="3">
        <f t="shared" si="85"/>
        <v>-78</v>
      </c>
      <c r="G425" s="3">
        <f t="shared" si="85"/>
        <v>-68</v>
      </c>
      <c r="H425" s="3">
        <f t="shared" si="85"/>
        <v>-10</v>
      </c>
      <c r="I425" s="3">
        <f t="shared" si="85"/>
        <v>36</v>
      </c>
      <c r="J425" s="3">
        <f t="shared" si="85"/>
        <v>-9184</v>
      </c>
      <c r="K425" s="3">
        <f t="shared" si="85"/>
        <v>12995</v>
      </c>
      <c r="L425" s="3">
        <f t="shared" si="85"/>
        <v>97</v>
      </c>
      <c r="M425" s="2">
        <f t="shared" si="83"/>
        <v>2.2642223312622299E-2</v>
      </c>
      <c r="N425" s="2">
        <f t="shared" si="84"/>
        <v>0.11835233769042984</v>
      </c>
    </row>
    <row r="426" spans="1:14" hidden="1" outlineLevel="1" x14ac:dyDescent="0.2">
      <c r="A426" s="16">
        <v>44263</v>
      </c>
      <c r="B426" s="34">
        <f>Tavola1!B375-Tavola1!B374</f>
        <v>19196</v>
      </c>
      <c r="C426" s="34">
        <f>Tavola1!C375-Tavola1!C374</f>
        <v>4272</v>
      </c>
      <c r="D426" s="34">
        <f>Tavola1!D375-Tavola1!D374</f>
        <v>515</v>
      </c>
      <c r="E426" s="34">
        <f>Tavola1!E375-Tavola1!E374</f>
        <v>-1321</v>
      </c>
      <c r="F426" s="34">
        <f>Tavola1!F375-Tavola1!F374</f>
        <v>9</v>
      </c>
      <c r="G426" s="34">
        <f>Tavola1!G375-Tavola1!G374</f>
        <v>12</v>
      </c>
      <c r="H426" s="34">
        <f>Tavola1!H375-Tavola1!H374</f>
        <v>-3</v>
      </c>
      <c r="I426" s="34">
        <f>Tavola1!I375</f>
        <v>11</v>
      </c>
      <c r="J426" s="34">
        <f>Tavola1!J375-Tavola1!J374</f>
        <v>-1330</v>
      </c>
      <c r="K426" s="34">
        <f>Tavola1!K375-Tavola1!K374</f>
        <v>1817</v>
      </c>
      <c r="L426" s="34">
        <f>Tavola1!L375-Tavola1!L374</f>
        <v>19</v>
      </c>
      <c r="M426" s="2">
        <f t="shared" ref="M426:M452" si="86">D426/B426</f>
        <v>2.6828505938737236E-2</v>
      </c>
      <c r="N426" s="2">
        <f t="shared" ref="N426:N452" si="87">D426/C426</f>
        <v>0.12055243445692884</v>
      </c>
    </row>
    <row r="427" spans="1:14" hidden="1" outlineLevel="1" x14ac:dyDescent="0.2">
      <c r="A427" s="16">
        <v>44264</v>
      </c>
      <c r="B427" s="34">
        <f>Tavola1!B376-Tavola1!B375</f>
        <v>22842</v>
      </c>
      <c r="C427" s="34">
        <f>Tavola1!C376-Tavola1!C375</f>
        <v>4423</v>
      </c>
      <c r="D427" s="34">
        <f>Tavola1!D376-Tavola1!D375</f>
        <v>595</v>
      </c>
      <c r="E427" s="34">
        <f>Tavola1!E376-Tavola1!E375</f>
        <v>-1197</v>
      </c>
      <c r="F427" s="34">
        <f>Tavola1!F376-Tavola1!F375</f>
        <v>-12</v>
      </c>
      <c r="G427" s="34">
        <f>Tavola1!G376-Tavola1!G375</f>
        <v>-4</v>
      </c>
      <c r="H427" s="34">
        <f>Tavola1!H376-Tavola1!H375</f>
        <v>-8</v>
      </c>
      <c r="I427" s="34">
        <f>Tavola1!I376</f>
        <v>9</v>
      </c>
      <c r="J427" s="34">
        <f>Tavola1!J376-Tavola1!J375</f>
        <v>-1185</v>
      </c>
      <c r="K427" s="34">
        <f>Tavola1!K376-Tavola1!K375</f>
        <v>1774</v>
      </c>
      <c r="L427" s="34">
        <f>Tavola1!L376-Tavola1!L375</f>
        <v>18</v>
      </c>
      <c r="M427" s="2">
        <f t="shared" si="86"/>
        <v>2.6048507135977585E-2</v>
      </c>
      <c r="N427" s="2">
        <f t="shared" si="87"/>
        <v>0.13452407867962921</v>
      </c>
    </row>
    <row r="428" spans="1:14" hidden="1" outlineLevel="1" x14ac:dyDescent="0.2">
      <c r="A428" s="16">
        <v>44265</v>
      </c>
      <c r="B428" s="34">
        <f>Tavola1!B377-Tavola1!B376</f>
        <v>23994</v>
      </c>
      <c r="C428" s="34">
        <f>Tavola1!C377-Tavola1!C376</f>
        <v>5115</v>
      </c>
      <c r="D428" s="34">
        <f>Tavola1!D377-Tavola1!D376</f>
        <v>695</v>
      </c>
      <c r="E428" s="34">
        <f>Tavola1!E377-Tavola1!E376</f>
        <v>-521</v>
      </c>
      <c r="F428" s="34">
        <f>Tavola1!F377-Tavola1!F376</f>
        <v>-2</v>
      </c>
      <c r="G428" s="34">
        <f>Tavola1!G377-Tavola1!G376</f>
        <v>2</v>
      </c>
      <c r="H428" s="34">
        <f>Tavola1!H377-Tavola1!H376</f>
        <v>-4</v>
      </c>
      <c r="I428" s="34">
        <f>Tavola1!I377</f>
        <v>2</v>
      </c>
      <c r="J428" s="34">
        <f>Tavola1!J377-Tavola1!J376</f>
        <v>-519</v>
      </c>
      <c r="K428" s="34">
        <f>Tavola1!K377-Tavola1!K376</f>
        <v>1201</v>
      </c>
      <c r="L428" s="34">
        <f>Tavola1!L377-Tavola1!L376</f>
        <v>15</v>
      </c>
      <c r="M428" s="2">
        <f t="shared" si="86"/>
        <v>2.8965574727015088E-2</v>
      </c>
      <c r="N428" s="2">
        <f t="shared" si="87"/>
        <v>0.13587487781036167</v>
      </c>
    </row>
    <row r="429" spans="1:14" hidden="1" outlineLevel="1" x14ac:dyDescent="0.2">
      <c r="A429" s="16">
        <v>44266</v>
      </c>
      <c r="B429" s="34">
        <f>Tavola1!B378-Tavola1!B377</f>
        <v>23638</v>
      </c>
      <c r="C429" s="34">
        <f>Tavola1!C378-Tavola1!C377</f>
        <v>4910</v>
      </c>
      <c r="D429" s="34">
        <f>Tavola1!D378-Tavola1!D377</f>
        <v>672</v>
      </c>
      <c r="E429" s="34">
        <f>Tavola1!E378-Tavola1!E377</f>
        <v>-159</v>
      </c>
      <c r="F429" s="34">
        <f>Tavola1!F378-Tavola1!F377</f>
        <v>-4</v>
      </c>
      <c r="G429" s="34">
        <f>Tavola1!G378-Tavola1!G377</f>
        <v>4</v>
      </c>
      <c r="H429" s="34">
        <f>Tavola1!H378-Tavola1!H377</f>
        <v>-8</v>
      </c>
      <c r="I429" s="34">
        <f>Tavola1!I378</f>
        <v>3</v>
      </c>
      <c r="J429" s="34">
        <f>Tavola1!J378-Tavola1!J377</f>
        <v>-155</v>
      </c>
      <c r="K429" s="34">
        <f>Tavola1!K378-Tavola1!K377</f>
        <v>813</v>
      </c>
      <c r="L429" s="34">
        <f>Tavola1!L378-Tavola1!L377</f>
        <v>18</v>
      </c>
      <c r="M429" s="2">
        <f t="shared" si="86"/>
        <v>2.8428801083001946E-2</v>
      </c>
      <c r="N429" s="2">
        <f t="shared" si="87"/>
        <v>0.13686354378818738</v>
      </c>
    </row>
    <row r="430" spans="1:14" hidden="1" outlineLevel="1" x14ac:dyDescent="0.2">
      <c r="A430" s="16">
        <v>44267</v>
      </c>
      <c r="B430" s="34">
        <f>Tavola1!B379-Tavola1!B378</f>
        <v>25677</v>
      </c>
      <c r="C430" s="34">
        <f>Tavola1!C379-Tavola1!C378</f>
        <v>5195</v>
      </c>
      <c r="D430" s="34">
        <f>Tavola1!D379-Tavola1!D378</f>
        <v>679</v>
      </c>
      <c r="E430" s="34">
        <f>Tavola1!E379-Tavola1!E378</f>
        <v>274</v>
      </c>
      <c r="F430" s="34">
        <f>Tavola1!F379-Tavola1!F378</f>
        <v>1</v>
      </c>
      <c r="G430" s="34">
        <f>Tavola1!G379-Tavola1!G378</f>
        <v>0</v>
      </c>
      <c r="H430" s="34">
        <f>Tavola1!H379-Tavola1!H378</f>
        <v>1</v>
      </c>
      <c r="I430" s="34">
        <f>Tavola1!I379</f>
        <v>7</v>
      </c>
      <c r="J430" s="34">
        <f>Tavola1!J379-Tavola1!J378</f>
        <v>273</v>
      </c>
      <c r="K430" s="34">
        <f>Tavola1!K379-Tavola1!K378</f>
        <v>392</v>
      </c>
      <c r="L430" s="34">
        <f>Tavola1!L379-Tavola1!L378</f>
        <v>13</v>
      </c>
      <c r="M430" s="2">
        <f t="shared" si="86"/>
        <v>2.6443899209409198E-2</v>
      </c>
      <c r="N430" s="2">
        <f t="shared" si="87"/>
        <v>0.13070259865255052</v>
      </c>
    </row>
    <row r="431" spans="1:14" hidden="1" outlineLevel="1" x14ac:dyDescent="0.2">
      <c r="A431" s="16">
        <v>44268</v>
      </c>
      <c r="B431" s="34">
        <f>Tavola1!B380-Tavola1!B379</f>
        <v>26506</v>
      </c>
      <c r="C431" s="34">
        <f>Tavola1!C380-Tavola1!C379</f>
        <v>5023</v>
      </c>
      <c r="D431" s="34">
        <f>Tavola1!D380-Tavola1!D379</f>
        <v>650</v>
      </c>
      <c r="E431" s="34">
        <f>Tavola1!E380-Tavola1!E379</f>
        <v>74</v>
      </c>
      <c r="F431" s="34">
        <f>Tavola1!F380-Tavola1!F379</f>
        <v>11</v>
      </c>
      <c r="G431" s="34">
        <f>Tavola1!G380-Tavola1!G379</f>
        <v>13</v>
      </c>
      <c r="H431" s="34">
        <f>Tavola1!H380-Tavola1!H379</f>
        <v>-2</v>
      </c>
      <c r="I431" s="34">
        <f>Tavola1!I380</f>
        <v>5</v>
      </c>
      <c r="J431" s="34">
        <f>Tavola1!J380-Tavola1!J379</f>
        <v>63</v>
      </c>
      <c r="K431" s="34">
        <f>Tavola1!K380-Tavola1!K379</f>
        <v>563</v>
      </c>
      <c r="L431" s="34">
        <f>Tavola1!L380-Tavola1!L379</f>
        <v>13</v>
      </c>
      <c r="M431" s="2">
        <f t="shared" si="86"/>
        <v>2.4522749566135968E-2</v>
      </c>
      <c r="N431" s="2">
        <f t="shared" si="87"/>
        <v>0.12940473820426041</v>
      </c>
    </row>
    <row r="432" spans="1:14" hidden="1" outlineLevel="1" x14ac:dyDescent="0.2">
      <c r="A432" s="16">
        <v>44269</v>
      </c>
      <c r="B432" s="34">
        <f>Tavola1!B381-Tavola1!B380</f>
        <v>21814</v>
      </c>
      <c r="C432" s="34">
        <f>Tavola1!C381-Tavola1!C380</f>
        <v>4269</v>
      </c>
      <c r="D432" s="34">
        <f>Tavola1!D381-Tavola1!D380</f>
        <v>613</v>
      </c>
      <c r="E432" s="34">
        <f>Tavola1!E381-Tavola1!E380</f>
        <v>453</v>
      </c>
      <c r="F432" s="34">
        <f>Tavola1!F381-Tavola1!F380</f>
        <v>8</v>
      </c>
      <c r="G432" s="34">
        <f>Tavola1!G381-Tavola1!G380</f>
        <v>7</v>
      </c>
      <c r="H432" s="34">
        <f>Tavola1!H381-Tavola1!H380</f>
        <v>1</v>
      </c>
      <c r="I432" s="34">
        <f>Tavola1!I381</f>
        <v>4</v>
      </c>
      <c r="J432" s="34">
        <f>Tavola1!J381-Tavola1!J380</f>
        <v>445</v>
      </c>
      <c r="K432" s="34">
        <f>Tavola1!K381-Tavola1!K380</f>
        <v>147</v>
      </c>
      <c r="L432" s="34">
        <f>Tavola1!L381-Tavola1!L380</f>
        <v>13</v>
      </c>
      <c r="M432" s="2">
        <f t="shared" si="86"/>
        <v>2.8101219400385073E-2</v>
      </c>
      <c r="N432" s="2">
        <f t="shared" si="87"/>
        <v>0.14359334738814711</v>
      </c>
    </row>
    <row r="433" spans="1:14" collapsed="1" x14ac:dyDescent="0.2">
      <c r="A433" t="s">
        <v>286</v>
      </c>
      <c r="B433" s="3">
        <f>SUM(B426:B432)</f>
        <v>163667</v>
      </c>
      <c r="C433" s="3">
        <f>SUM(C426:C432)</f>
        <v>33207</v>
      </c>
      <c r="D433" s="3">
        <f t="shared" ref="D433:L433" si="88">SUM(D426:D432)</f>
        <v>4419</v>
      </c>
      <c r="E433" s="3">
        <f t="shared" si="88"/>
        <v>-2397</v>
      </c>
      <c r="F433" s="3">
        <f t="shared" si="88"/>
        <v>11</v>
      </c>
      <c r="G433" s="3">
        <f t="shared" si="88"/>
        <v>34</v>
      </c>
      <c r="H433" s="3">
        <f t="shared" si="88"/>
        <v>-23</v>
      </c>
      <c r="I433" s="3">
        <f t="shared" si="88"/>
        <v>41</v>
      </c>
      <c r="J433" s="3">
        <f t="shared" si="88"/>
        <v>-2408</v>
      </c>
      <c r="K433" s="3">
        <f t="shared" si="88"/>
        <v>6707</v>
      </c>
      <c r="L433" s="3">
        <f t="shared" si="88"/>
        <v>109</v>
      </c>
      <c r="M433" s="2">
        <f t="shared" si="86"/>
        <v>2.6999945010295293E-2</v>
      </c>
      <c r="N433" s="2">
        <f t="shared" si="87"/>
        <v>0.1330743517932966</v>
      </c>
    </row>
    <row r="434" spans="1:14" hidden="1" outlineLevel="1" x14ac:dyDescent="0.2">
      <c r="A434" s="16">
        <v>44270</v>
      </c>
      <c r="B434" s="34">
        <f>Tavola1!B382-Tavola1!B381</f>
        <v>21455</v>
      </c>
      <c r="C434" s="34">
        <f>Tavola1!C382-Tavola1!C381</f>
        <v>4567</v>
      </c>
      <c r="D434" s="34">
        <f>Tavola1!D382-Tavola1!D381</f>
        <v>523</v>
      </c>
      <c r="E434" s="34">
        <f>Tavola1!E382-Tavola1!E381</f>
        <v>433</v>
      </c>
      <c r="F434" s="34">
        <f>Tavola1!F382-Tavola1!F381</f>
        <v>34</v>
      </c>
      <c r="G434" s="34">
        <f>Tavola1!G382-Tavola1!G381</f>
        <v>27</v>
      </c>
      <c r="H434" s="34">
        <f>Tavola1!H382-Tavola1!H381</f>
        <v>7</v>
      </c>
      <c r="I434" s="34">
        <f>Tavola1!I382</f>
        <v>11</v>
      </c>
      <c r="J434" s="34">
        <f>Tavola1!J382-Tavola1!J381</f>
        <v>399</v>
      </c>
      <c r="K434" s="34">
        <f>Tavola1!K382-Tavola1!K381</f>
        <v>76</v>
      </c>
      <c r="L434" s="34">
        <f>Tavola1!L382-Tavola1!L381</f>
        <v>14</v>
      </c>
      <c r="M434" s="2">
        <f t="shared" si="86"/>
        <v>2.4376602190631553E-2</v>
      </c>
      <c r="N434" s="2">
        <f t="shared" si="87"/>
        <v>0.11451718852638494</v>
      </c>
    </row>
    <row r="435" spans="1:14" hidden="1" outlineLevel="1" x14ac:dyDescent="0.2">
      <c r="A435" s="16">
        <v>44271</v>
      </c>
      <c r="B435" s="34">
        <f>Tavola1!B383-Tavola1!B382</f>
        <v>24551</v>
      </c>
      <c r="C435" s="34">
        <f>Tavola1!C383-Tavola1!C382</f>
        <v>4764</v>
      </c>
      <c r="D435" s="34">
        <f>Tavola1!D383-Tavola1!D382</f>
        <v>598</v>
      </c>
      <c r="E435" s="34">
        <f>Tavola1!E383-Tavola1!E382</f>
        <v>20</v>
      </c>
      <c r="F435" s="34">
        <f>Tavola1!F383-Tavola1!F382</f>
        <v>13</v>
      </c>
      <c r="G435" s="34">
        <f>Tavola1!G383-Tavola1!G382</f>
        <v>7</v>
      </c>
      <c r="H435" s="34">
        <f>Tavola1!H383-Tavola1!H382</f>
        <v>6</v>
      </c>
      <c r="I435" s="34">
        <f>Tavola1!I383</f>
        <v>11</v>
      </c>
      <c r="J435" s="34">
        <f>Tavola1!J383-Tavola1!J382</f>
        <v>7</v>
      </c>
      <c r="K435" s="34">
        <f>Tavola1!K383-Tavola1!K382</f>
        <v>565</v>
      </c>
      <c r="L435" s="34">
        <f>Tavola1!L383-Tavola1!L382</f>
        <v>13</v>
      </c>
      <c r="M435" s="2">
        <f t="shared" si="86"/>
        <v>2.4357459981263492E-2</v>
      </c>
      <c r="N435" s="2">
        <f t="shared" si="87"/>
        <v>0.1255247691015953</v>
      </c>
    </row>
    <row r="436" spans="1:14" hidden="1" outlineLevel="1" x14ac:dyDescent="0.2">
      <c r="A436" s="16">
        <v>44272</v>
      </c>
      <c r="B436" s="34">
        <f>Tavola1!B384-Tavola1!B383</f>
        <v>26527</v>
      </c>
      <c r="C436" s="34">
        <f>Tavola1!C384-Tavola1!C383</f>
        <v>5860</v>
      </c>
      <c r="D436" s="34">
        <f>Tavola1!D384-Tavola1!D383</f>
        <v>782</v>
      </c>
      <c r="E436" s="34">
        <f>Tavola1!E384-Tavola1!E383</f>
        <v>189</v>
      </c>
      <c r="F436" s="34">
        <f>Tavola1!F384-Tavola1!F383</f>
        <v>12</v>
      </c>
      <c r="G436" s="34">
        <f>Tavola1!G384-Tavola1!G383</f>
        <v>9</v>
      </c>
      <c r="H436" s="34">
        <f>Tavola1!H384-Tavola1!H383</f>
        <v>3</v>
      </c>
      <c r="I436" s="34">
        <f>Tavola1!I384</f>
        <v>11</v>
      </c>
      <c r="J436" s="34">
        <f>Tavola1!J384-Tavola1!J383</f>
        <v>177</v>
      </c>
      <c r="K436" s="34">
        <f>Tavola1!K384-Tavola1!K383</f>
        <v>581</v>
      </c>
      <c r="L436" s="34">
        <f>Tavola1!L384-Tavola1!L383</f>
        <v>12</v>
      </c>
      <c r="M436" s="2">
        <f t="shared" si="86"/>
        <v>2.9479398348852114E-2</v>
      </c>
      <c r="N436" s="2">
        <f t="shared" si="87"/>
        <v>0.13344709897610921</v>
      </c>
    </row>
    <row r="437" spans="1:14" hidden="1" outlineLevel="1" x14ac:dyDescent="0.2">
      <c r="A437" s="16">
        <v>44273</v>
      </c>
      <c r="B437" s="34">
        <f>Tavola1!B385-Tavola1!B384</f>
        <v>26163</v>
      </c>
      <c r="C437" s="34">
        <f>Tavola1!C385-Tavola1!C384</f>
        <v>5887</v>
      </c>
      <c r="D437" s="34">
        <f>Tavola1!D385-Tavola1!D384</f>
        <v>789</v>
      </c>
      <c r="E437" s="34">
        <f>Tavola1!E385-Tavola1!E384</f>
        <v>496</v>
      </c>
      <c r="F437" s="34">
        <f>Tavola1!F385-Tavola1!F384</f>
        <v>-2</v>
      </c>
      <c r="G437" s="34">
        <f>Tavola1!G385-Tavola1!G384</f>
        <v>-3</v>
      </c>
      <c r="H437" s="34">
        <f>Tavola1!H385-Tavola1!H384</f>
        <v>1</v>
      </c>
      <c r="I437" s="34">
        <f>Tavola1!I385</f>
        <v>5</v>
      </c>
      <c r="J437" s="34">
        <f>Tavola1!J385-Tavola1!J384</f>
        <v>498</v>
      </c>
      <c r="K437" s="34">
        <f>Tavola1!K385-Tavola1!K384</f>
        <v>279</v>
      </c>
      <c r="L437" s="34">
        <f>Tavola1!L385-Tavola1!L384</f>
        <v>14</v>
      </c>
      <c r="M437" s="2">
        <f t="shared" si="86"/>
        <v>3.0157092076596722E-2</v>
      </c>
      <c r="N437" s="2">
        <f t="shared" si="87"/>
        <v>0.13402412094445387</v>
      </c>
    </row>
    <row r="438" spans="1:14" hidden="1" outlineLevel="1" x14ac:dyDescent="0.2">
      <c r="A438" s="16">
        <v>44274</v>
      </c>
      <c r="B438" s="34">
        <f>Tavola1!B386-Tavola1!B385</f>
        <v>23761</v>
      </c>
      <c r="C438" s="34">
        <f>Tavola1!C386-Tavola1!C385</f>
        <v>5870</v>
      </c>
      <c r="D438" s="34">
        <f>Tavola1!D386-Tavola1!D385</f>
        <v>859</v>
      </c>
      <c r="E438" s="34">
        <f>Tavola1!E386-Tavola1!E385</f>
        <v>323</v>
      </c>
      <c r="F438" s="34">
        <f>Tavola1!F386-Tavola1!F385</f>
        <v>-1</v>
      </c>
      <c r="G438" s="34">
        <f>Tavola1!G386-Tavola1!G385</f>
        <v>-5</v>
      </c>
      <c r="H438" s="34">
        <f>Tavola1!H386-Tavola1!H385</f>
        <v>4</v>
      </c>
      <c r="I438" s="34">
        <f>Tavola1!I386</f>
        <v>6</v>
      </c>
      <c r="J438" s="34">
        <f>Tavola1!J386-Tavola1!J385</f>
        <v>324</v>
      </c>
      <c r="K438" s="34">
        <f>Tavola1!K386-Tavola1!K385</f>
        <v>521</v>
      </c>
      <c r="L438" s="34">
        <f>Tavola1!L386-Tavola1!L385</f>
        <v>15</v>
      </c>
      <c r="M438" s="2">
        <f t="shared" si="86"/>
        <v>3.6151677117966415E-2</v>
      </c>
      <c r="N438" s="2">
        <f t="shared" si="87"/>
        <v>0.14633730834752981</v>
      </c>
    </row>
    <row r="439" spans="1:14" hidden="1" outlineLevel="1" x14ac:dyDescent="0.2">
      <c r="A439" s="16">
        <v>44275</v>
      </c>
      <c r="B439" s="34">
        <f>Tavola1!B387-Tavola1!B386</f>
        <v>27688</v>
      </c>
      <c r="C439" s="34">
        <f>Tavola1!C387-Tavola1!C386</f>
        <v>5661</v>
      </c>
      <c r="D439" s="34">
        <f>Tavola1!D387-Tavola1!D386</f>
        <v>782</v>
      </c>
      <c r="E439" s="34">
        <f>Tavola1!E387-Tavola1!E386</f>
        <v>-51</v>
      </c>
      <c r="F439" s="34">
        <f>Tavola1!F387-Tavola1!F386</f>
        <v>6</v>
      </c>
      <c r="G439" s="34">
        <f>Tavola1!G387-Tavola1!G386</f>
        <v>5</v>
      </c>
      <c r="H439" s="34">
        <f>Tavola1!H387-Tavola1!H386</f>
        <v>1</v>
      </c>
      <c r="I439" s="34">
        <f>Tavola1!I387</f>
        <v>6</v>
      </c>
      <c r="J439" s="34">
        <f>Tavola1!J387-Tavola1!J386</f>
        <v>-57</v>
      </c>
      <c r="K439" s="34">
        <f>Tavola1!K387-Tavola1!K386</f>
        <v>823</v>
      </c>
      <c r="L439" s="34">
        <f>Tavola1!L387-Tavola1!L386</f>
        <v>10</v>
      </c>
      <c r="M439" s="2">
        <f t="shared" si="86"/>
        <v>2.8243282288355966E-2</v>
      </c>
      <c r="N439" s="2">
        <f t="shared" si="87"/>
        <v>0.13813813813813813</v>
      </c>
    </row>
    <row r="440" spans="1:14" hidden="1" outlineLevel="1" x14ac:dyDescent="0.2">
      <c r="A440" s="16">
        <v>44276</v>
      </c>
      <c r="B440" s="34">
        <f>Tavola1!B388-Tavola1!B387</f>
        <v>24073</v>
      </c>
      <c r="C440" s="34">
        <f>Tavola1!C388-Tavola1!C387</f>
        <v>5027</v>
      </c>
      <c r="D440" s="34">
        <f>Tavola1!D388-Tavola1!D387</f>
        <v>699</v>
      </c>
      <c r="E440" s="34">
        <f>Tavola1!E388-Tavola1!E387</f>
        <v>459</v>
      </c>
      <c r="F440" s="34">
        <f>Tavola1!F388-Tavola1!F387</f>
        <v>23</v>
      </c>
      <c r="G440" s="34">
        <f>Tavola1!G388-Tavola1!G387</f>
        <v>20</v>
      </c>
      <c r="H440" s="34">
        <f>Tavola1!H388-Tavola1!H387</f>
        <v>3</v>
      </c>
      <c r="I440" s="34">
        <f>Tavola1!I388</f>
        <v>7</v>
      </c>
      <c r="J440" s="34">
        <f>Tavola1!J388-Tavola1!J387</f>
        <v>436</v>
      </c>
      <c r="K440" s="34">
        <f>Tavola1!K388-Tavola1!K387</f>
        <v>232</v>
      </c>
      <c r="L440" s="34">
        <f>Tavola1!L388-Tavola1!L387</f>
        <v>8</v>
      </c>
      <c r="M440" s="2">
        <f t="shared" si="86"/>
        <v>2.9036680098035145E-2</v>
      </c>
      <c r="N440" s="2">
        <f t="shared" si="87"/>
        <v>0.13904913467276706</v>
      </c>
    </row>
    <row r="441" spans="1:14" collapsed="1" x14ac:dyDescent="0.2">
      <c r="A441" t="s">
        <v>295</v>
      </c>
      <c r="B441" s="3">
        <f>SUM(B434:B440)</f>
        <v>174218</v>
      </c>
      <c r="C441" s="3">
        <f>SUM(C434:C440)</f>
        <v>37636</v>
      </c>
      <c r="D441" s="3">
        <f t="shared" ref="D441:L441" si="89">SUM(D434:D440)</f>
        <v>5032</v>
      </c>
      <c r="E441" s="3">
        <f t="shared" si="89"/>
        <v>1869</v>
      </c>
      <c r="F441" s="3">
        <f t="shared" si="89"/>
        <v>85</v>
      </c>
      <c r="G441" s="3">
        <f t="shared" si="89"/>
        <v>60</v>
      </c>
      <c r="H441" s="3">
        <f t="shared" si="89"/>
        <v>25</v>
      </c>
      <c r="I441" s="3">
        <f t="shared" si="89"/>
        <v>57</v>
      </c>
      <c r="J441" s="3">
        <f t="shared" si="89"/>
        <v>1784</v>
      </c>
      <c r="K441" s="3">
        <f t="shared" si="89"/>
        <v>3077</v>
      </c>
      <c r="L441" s="3">
        <f t="shared" si="89"/>
        <v>86</v>
      </c>
      <c r="M441" s="2">
        <f t="shared" si="86"/>
        <v>2.8883353040443583E-2</v>
      </c>
      <c r="N441" s="2">
        <f t="shared" si="87"/>
        <v>0.1337017748963758</v>
      </c>
    </row>
    <row r="442" spans="1:14" hidden="1" outlineLevel="1" x14ac:dyDescent="0.2">
      <c r="A442" s="16">
        <v>44277</v>
      </c>
      <c r="B442" s="34">
        <f>Tavola1!B389-Tavola1!B388</f>
        <v>15977</v>
      </c>
      <c r="C442" s="34">
        <f>Tavola1!C389-Tavola1!C388</f>
        <v>4457</v>
      </c>
      <c r="D442" s="34">
        <f>Tavola1!D389-Tavola1!D388</f>
        <v>666</v>
      </c>
      <c r="E442" s="34">
        <f>Tavola1!E389-Tavola1!E388</f>
        <v>426</v>
      </c>
      <c r="F442" s="34">
        <f>Tavola1!F389-Tavola1!F388</f>
        <v>30</v>
      </c>
      <c r="G442" s="34">
        <f>Tavola1!G389-Tavola1!G388</f>
        <v>32</v>
      </c>
      <c r="H442" s="34">
        <f>Tavola1!H389-Tavola1!H388</f>
        <v>-2</v>
      </c>
      <c r="I442" s="34">
        <f>Tavola1!I389</f>
        <v>6</v>
      </c>
      <c r="J442" s="34">
        <f>Tavola1!J389-Tavola1!J388</f>
        <v>396</v>
      </c>
      <c r="K442" s="34">
        <f>Tavola1!K389-Tavola1!K388</f>
        <v>219</v>
      </c>
      <c r="L442" s="34">
        <f>Tavola1!L389-Tavola1!L388</f>
        <v>21</v>
      </c>
      <c r="M442" s="2">
        <f t="shared" si="86"/>
        <v>4.1684922075483508E-2</v>
      </c>
      <c r="N442" s="2">
        <f t="shared" si="87"/>
        <v>0.1494278662777653</v>
      </c>
    </row>
    <row r="443" spans="1:14" hidden="1" outlineLevel="1" x14ac:dyDescent="0.2">
      <c r="A443" s="16">
        <v>44278</v>
      </c>
      <c r="B443" s="34">
        <f>Tavola1!B390-Tavola1!B389</f>
        <v>24979</v>
      </c>
      <c r="C443" s="34">
        <f>Tavola1!C390-Tavola1!C389</f>
        <v>5587</v>
      </c>
      <c r="D443" s="34">
        <f>Tavola1!D390-Tavola1!D389</f>
        <v>751</v>
      </c>
      <c r="E443" s="34">
        <f>Tavola1!E390-Tavola1!E389</f>
        <v>-129</v>
      </c>
      <c r="F443" s="34">
        <f>Tavola1!F390-Tavola1!F389</f>
        <v>29</v>
      </c>
      <c r="G443" s="34">
        <f>Tavola1!G390-Tavola1!G389</f>
        <v>31</v>
      </c>
      <c r="H443" s="34">
        <f>Tavola1!H390-Tavola1!H389</f>
        <v>-2</v>
      </c>
      <c r="I443" s="34">
        <f>Tavola1!I390</f>
        <v>5</v>
      </c>
      <c r="J443" s="34">
        <f>Tavola1!J390-Tavola1!J389</f>
        <v>-158</v>
      </c>
      <c r="K443" s="34">
        <f>Tavola1!K390-Tavola1!K389</f>
        <v>860</v>
      </c>
      <c r="L443" s="34">
        <f>Tavola1!L390-Tavola1!L389</f>
        <v>20</v>
      </c>
      <c r="M443" s="2">
        <f t="shared" si="86"/>
        <v>3.0065254814043797E-2</v>
      </c>
      <c r="N443" s="2">
        <f t="shared" si="87"/>
        <v>0.13441918739931985</v>
      </c>
    </row>
    <row r="444" spans="1:14" hidden="1" outlineLevel="1" x14ac:dyDescent="0.2">
      <c r="A444" s="16">
        <v>44279</v>
      </c>
      <c r="B444" s="34">
        <f>Tavola1!B391-Tavola1!B390</f>
        <v>25977</v>
      </c>
      <c r="C444" s="34">
        <f>Tavola1!C391-Tavola1!C390</f>
        <v>5973</v>
      </c>
      <c r="D444" s="34">
        <f>Tavola1!D391-Tavola1!D390</f>
        <v>765</v>
      </c>
      <c r="E444" s="34">
        <f>Tavola1!E391-Tavola1!E390</f>
        <v>-102</v>
      </c>
      <c r="F444" s="34">
        <f>Tavola1!F391-Tavola1!F390</f>
        <v>-4</v>
      </c>
      <c r="G444" s="34">
        <f>Tavola1!G391-Tavola1!G390</f>
        <v>-2</v>
      </c>
      <c r="H444" s="34">
        <f>Tavola1!H391-Tavola1!H390</f>
        <v>-2</v>
      </c>
      <c r="I444" s="34">
        <f>Tavola1!I391</f>
        <v>8</v>
      </c>
      <c r="J444" s="34">
        <f>Tavola1!J391-Tavola1!J390</f>
        <v>-98</v>
      </c>
      <c r="K444" s="34">
        <f>Tavola1!K391-Tavola1!K390</f>
        <v>845</v>
      </c>
      <c r="L444" s="34">
        <f>Tavola1!L391-Tavola1!L390</f>
        <v>22</v>
      </c>
      <c r="M444" s="2">
        <f t="shared" si="86"/>
        <v>2.9449128074835431E-2</v>
      </c>
      <c r="N444" s="2">
        <f t="shared" si="87"/>
        <v>0.12807634354595682</v>
      </c>
    </row>
    <row r="445" spans="1:14" hidden="1" outlineLevel="1" x14ac:dyDescent="0.2">
      <c r="A445" s="16">
        <v>44280</v>
      </c>
      <c r="B445" s="34">
        <f>Tavola1!B392-Tavola1!B391</f>
        <v>25226</v>
      </c>
      <c r="C445" s="34">
        <f>Tavola1!C392-Tavola1!C391</f>
        <v>6535</v>
      </c>
      <c r="D445" s="34">
        <f>Tavola1!D392-Tavola1!D391</f>
        <v>895</v>
      </c>
      <c r="E445" s="34">
        <f>Tavola1!E392-Tavola1!E391</f>
        <v>-393</v>
      </c>
      <c r="F445" s="34">
        <f>Tavola1!F392-Tavola1!F391</f>
        <v>0</v>
      </c>
      <c r="G445" s="34">
        <f>Tavola1!G392-Tavola1!G391</f>
        <v>1</v>
      </c>
      <c r="H445" s="34">
        <f>Tavola1!H392-Tavola1!H391</f>
        <v>-1</v>
      </c>
      <c r="I445" s="34">
        <f>Tavola1!I392</f>
        <v>8</v>
      </c>
      <c r="J445" s="34">
        <f>Tavola1!J392-Tavola1!J391</f>
        <v>-393</v>
      </c>
      <c r="K445" s="34">
        <f>Tavola1!K392-Tavola1!K391</f>
        <v>1268</v>
      </c>
      <c r="L445" s="34">
        <f>Tavola1!L392-Tavola1!L391</f>
        <v>20</v>
      </c>
      <c r="M445" s="2">
        <f t="shared" si="86"/>
        <v>3.5479267422500592E-2</v>
      </c>
      <c r="N445" s="2">
        <f t="shared" si="87"/>
        <v>0.13695485845447589</v>
      </c>
    </row>
    <row r="446" spans="1:14" hidden="1" outlineLevel="1" x14ac:dyDescent="0.2">
      <c r="A446" s="16">
        <v>44281</v>
      </c>
      <c r="B446" s="34">
        <f>Tavola1!B393-Tavola1!B392</f>
        <v>27829</v>
      </c>
      <c r="C446" s="34">
        <f>Tavola1!C393-Tavola1!C392</f>
        <v>6658</v>
      </c>
      <c r="D446" s="34">
        <f>Tavola1!D393-Tavola1!D392</f>
        <v>892</v>
      </c>
      <c r="E446" s="34">
        <f>Tavola1!E393-Tavola1!E392</f>
        <v>409</v>
      </c>
      <c r="F446" s="34">
        <f>Tavola1!F393-Tavola1!F392</f>
        <v>-11</v>
      </c>
      <c r="G446" s="34">
        <f>Tavola1!G393-Tavola1!G392</f>
        <v>-14</v>
      </c>
      <c r="H446" s="34">
        <f>Tavola1!H393-Tavola1!H392</f>
        <v>3</v>
      </c>
      <c r="I446" s="34">
        <f>Tavola1!I393</f>
        <v>8</v>
      </c>
      <c r="J446" s="34">
        <f>Tavola1!J393-Tavola1!J392</f>
        <v>420</v>
      </c>
      <c r="K446" s="34">
        <f>Tavola1!K393-Tavola1!K392</f>
        <v>461</v>
      </c>
      <c r="L446" s="34">
        <f>Tavola1!L393-Tavola1!L392</f>
        <v>22</v>
      </c>
      <c r="M446" s="2">
        <f t="shared" si="86"/>
        <v>3.2052894462610948E-2</v>
      </c>
      <c r="N446" s="2">
        <f t="shared" si="87"/>
        <v>0.13397416641634124</v>
      </c>
    </row>
    <row r="447" spans="1:14" hidden="1" outlineLevel="1" x14ac:dyDescent="0.2">
      <c r="A447" s="16">
        <v>44282</v>
      </c>
      <c r="B447" s="34">
        <f>Tavola1!B394-Tavola1!B393</f>
        <v>29038</v>
      </c>
      <c r="C447" s="34">
        <f>Tavola1!C394-Tavola1!C393</f>
        <v>5709</v>
      </c>
      <c r="D447" s="34">
        <f>Tavola1!D394-Tavola1!D393</f>
        <v>890</v>
      </c>
      <c r="E447" s="34">
        <f>Tavola1!E394-Tavola1!E393</f>
        <v>9</v>
      </c>
      <c r="F447" s="34">
        <f>Tavola1!F394-Tavola1!F393</f>
        <v>20</v>
      </c>
      <c r="G447" s="34">
        <f>Tavola1!G394-Tavola1!G393</f>
        <v>14</v>
      </c>
      <c r="H447" s="34">
        <f>Tavola1!H394-Tavola1!H393</f>
        <v>6</v>
      </c>
      <c r="I447" s="34">
        <f>Tavola1!I394</f>
        <v>10</v>
      </c>
      <c r="J447" s="34">
        <f>Tavola1!J394-Tavola1!J393</f>
        <v>-11</v>
      </c>
      <c r="K447" s="34">
        <f>Tavola1!K394-Tavola1!K393</f>
        <v>858</v>
      </c>
      <c r="L447" s="34">
        <f>Tavola1!L394-Tavola1!L393</f>
        <v>23</v>
      </c>
      <c r="M447" s="2">
        <f t="shared" si="86"/>
        <v>3.0649493766788348E-2</v>
      </c>
      <c r="N447" s="2">
        <f t="shared" si="87"/>
        <v>0.15589420213697672</v>
      </c>
    </row>
    <row r="448" spans="1:14" hidden="1" outlineLevel="1" x14ac:dyDescent="0.2">
      <c r="A448" s="16">
        <v>44283</v>
      </c>
      <c r="B448" s="34">
        <f>Tavola1!B395-Tavola1!B394</f>
        <v>25247</v>
      </c>
      <c r="C448" s="34">
        <f>Tavola1!C395-Tavola1!C394</f>
        <v>5872</v>
      </c>
      <c r="D448" s="34">
        <f>Tavola1!D395-Tavola1!D394</f>
        <v>953</v>
      </c>
      <c r="E448" s="34">
        <f>Tavola1!E395-Tavola1!E394</f>
        <v>588</v>
      </c>
      <c r="F448" s="34">
        <f>Tavola1!F395-Tavola1!F394</f>
        <v>33</v>
      </c>
      <c r="G448" s="34">
        <f>Tavola1!G395-Tavola1!G394</f>
        <v>31</v>
      </c>
      <c r="H448" s="34">
        <f>Tavola1!H395-Tavola1!H394</f>
        <v>2</v>
      </c>
      <c r="I448" s="34">
        <f>Tavola1!I395</f>
        <v>5</v>
      </c>
      <c r="J448" s="34">
        <f>Tavola1!J395-Tavola1!J394</f>
        <v>555</v>
      </c>
      <c r="K448" s="34">
        <f>Tavola1!K395-Tavola1!K394</f>
        <v>340</v>
      </c>
      <c r="L448" s="34">
        <f>Tavola1!L395-Tavola1!L394</f>
        <v>25</v>
      </c>
      <c r="M448" s="2">
        <f t="shared" si="86"/>
        <v>3.7747059056521565E-2</v>
      </c>
      <c r="N448" s="2">
        <f t="shared" si="87"/>
        <v>0.16229564032697547</v>
      </c>
    </row>
    <row r="449" spans="1:14" collapsed="1" x14ac:dyDescent="0.2">
      <c r="A449" t="s">
        <v>305</v>
      </c>
      <c r="B449" s="3">
        <f>SUM(B442:B448)</f>
        <v>174273</v>
      </c>
      <c r="C449" s="3">
        <f>SUM(C442:C448)</f>
        <v>40791</v>
      </c>
      <c r="D449" s="3">
        <f t="shared" ref="D449:L449" si="90">SUM(D442:D448)</f>
        <v>5812</v>
      </c>
      <c r="E449" s="3">
        <f t="shared" si="90"/>
        <v>808</v>
      </c>
      <c r="F449" s="3">
        <f t="shared" si="90"/>
        <v>97</v>
      </c>
      <c r="G449" s="3">
        <f t="shared" si="90"/>
        <v>93</v>
      </c>
      <c r="H449" s="3">
        <f t="shared" si="90"/>
        <v>4</v>
      </c>
      <c r="I449" s="3">
        <f t="shared" si="90"/>
        <v>50</v>
      </c>
      <c r="J449" s="3">
        <f t="shared" si="90"/>
        <v>711</v>
      </c>
      <c r="K449" s="3">
        <f t="shared" si="90"/>
        <v>4851</v>
      </c>
      <c r="L449" s="3">
        <f t="shared" si="90"/>
        <v>153</v>
      </c>
      <c r="M449" s="2">
        <f t="shared" si="86"/>
        <v>3.3349973891537987E-2</v>
      </c>
      <c r="N449" s="2">
        <f t="shared" si="87"/>
        <v>0.14248241033561324</v>
      </c>
    </row>
    <row r="450" spans="1:14" ht="13.9" hidden="1" customHeight="1" outlineLevel="1" x14ac:dyDescent="0.2">
      <c r="A450" s="16">
        <v>44284</v>
      </c>
      <c r="B450" s="34">
        <f>Tavola1!B396-Tavola1!B395</f>
        <v>23280</v>
      </c>
      <c r="C450" s="34">
        <f>Tavola1!C396-Tavola1!C395</f>
        <v>5050</v>
      </c>
      <c r="D450" s="34">
        <f>Tavola1!D396-Tavola1!D395</f>
        <v>799</v>
      </c>
      <c r="E450" s="34">
        <f>Tavola1!E396-Tavola1!E395</f>
        <v>417</v>
      </c>
      <c r="F450" s="34">
        <f>Tavola1!F396-Tavola1!F395</f>
        <v>36</v>
      </c>
      <c r="G450" s="34">
        <f>Tavola1!G396-Tavola1!G395</f>
        <v>32</v>
      </c>
      <c r="H450" s="34">
        <f>Tavola1!H396-Tavola1!H395</f>
        <v>4</v>
      </c>
      <c r="I450" s="34">
        <f>Tavola1!I396</f>
        <v>7</v>
      </c>
      <c r="J450" s="34">
        <f>Tavola1!J396-Tavola1!J395</f>
        <v>381</v>
      </c>
      <c r="K450" s="34">
        <f>Tavola1!K396-Tavola1!K395</f>
        <v>358</v>
      </c>
      <c r="L450" s="34">
        <f>Tavola1!L396-Tavola1!L395</f>
        <v>24</v>
      </c>
      <c r="M450" s="2">
        <f t="shared" si="86"/>
        <v>3.4321305841924402E-2</v>
      </c>
      <c r="N450" s="2">
        <f t="shared" si="87"/>
        <v>0.15821782178217822</v>
      </c>
    </row>
    <row r="451" spans="1:14" hidden="1" outlineLevel="1" x14ac:dyDescent="0.2">
      <c r="A451" s="16">
        <v>44285</v>
      </c>
      <c r="B451" s="34">
        <f>Tavola1!B397-Tavola1!B396</f>
        <v>0</v>
      </c>
      <c r="C451" s="34">
        <f>Tavola1!C397-Tavola1!C396</f>
        <v>0</v>
      </c>
      <c r="D451" s="34">
        <f>Tavola1!D397-Tavola1!D396</f>
        <v>0</v>
      </c>
      <c r="E451" s="34">
        <f>Tavola1!E397-Tavola1!E396</f>
        <v>0</v>
      </c>
      <c r="F451" s="34">
        <f>Tavola1!F397-Tavola1!F396</f>
        <v>0</v>
      </c>
      <c r="G451" s="34">
        <f>Tavola1!G397-Tavola1!G396</f>
        <v>0</v>
      </c>
      <c r="H451" s="34">
        <f>Tavola1!H397-Tavola1!H396</f>
        <v>0</v>
      </c>
      <c r="I451" s="34">
        <f>Tavola1!I397</f>
        <v>0</v>
      </c>
      <c r="J451" s="34">
        <f>Tavola1!J397-Tavola1!J396</f>
        <v>0</v>
      </c>
      <c r="K451" s="34">
        <f>Tavola1!K397-Tavola1!K396</f>
        <v>0</v>
      </c>
      <c r="L451" s="34">
        <f>Tavola1!L397-Tavola1!L396</f>
        <v>0</v>
      </c>
      <c r="M451" s="2" t="e">
        <f t="shared" si="86"/>
        <v>#DIV/0!</v>
      </c>
      <c r="N451" s="2" t="e">
        <f t="shared" si="87"/>
        <v>#DIV/0!</v>
      </c>
    </row>
    <row r="452" spans="1:14" hidden="1" outlineLevel="1" x14ac:dyDescent="0.2">
      <c r="A452" s="16">
        <v>44286</v>
      </c>
      <c r="B452" s="34">
        <f>Tavola1!B398-Tavola1!B397</f>
        <v>14623</v>
      </c>
      <c r="C452" s="34">
        <f>Tavola1!C398-Tavola1!C397</f>
        <v>2904</v>
      </c>
      <c r="D452" s="34">
        <f>Tavola1!D398-Tavola1!D397</f>
        <v>1673</v>
      </c>
      <c r="E452" s="34">
        <f>Tavola1!E398-Tavola1!E397</f>
        <v>1272</v>
      </c>
      <c r="F452" s="34">
        <f>Tavola1!F398-Tavola1!F397</f>
        <v>22</v>
      </c>
      <c r="G452" s="34">
        <f>Tavola1!G398-Tavola1!G397</f>
        <v>15</v>
      </c>
      <c r="H452" s="34">
        <f>Tavola1!H398-Tavola1!H397</f>
        <v>7</v>
      </c>
      <c r="I452" s="34">
        <f>Tavola1!I398</f>
        <v>20</v>
      </c>
      <c r="J452" s="34">
        <f>Tavola1!J398-Tavola1!J397</f>
        <v>1250</v>
      </c>
      <c r="K452" s="34">
        <f>Tavola1!K398-Tavola1!K397</f>
        <v>380</v>
      </c>
      <c r="L452" s="34">
        <f>Tavola1!L398-Tavola1!L397</f>
        <v>21</v>
      </c>
      <c r="M452" s="2">
        <f t="shared" si="86"/>
        <v>0.11440880804212541</v>
      </c>
      <c r="N452" s="2">
        <f t="shared" si="87"/>
        <v>0.57610192837465568</v>
      </c>
    </row>
    <row r="453" spans="1:14" hidden="1" outlineLevel="1" x14ac:dyDescent="0.2">
      <c r="A453" s="16">
        <v>44287</v>
      </c>
      <c r="B453" s="34">
        <f>Tavola1!B399-Tavola1!B398</f>
        <v>10305</v>
      </c>
      <c r="C453" s="34">
        <f>Tavola1!C399-Tavola1!C398</f>
        <v>2120</v>
      </c>
      <c r="D453" s="34">
        <f>Tavola1!D399-Tavola1!D398</f>
        <v>1282</v>
      </c>
      <c r="E453" s="34">
        <f>Tavola1!E399-Tavola1!E398</f>
        <v>1181</v>
      </c>
      <c r="F453" s="34">
        <f>Tavola1!F399-Tavola1!F398</f>
        <v>8</v>
      </c>
      <c r="G453" s="34">
        <f>Tavola1!G399-Tavola1!G398</f>
        <v>5</v>
      </c>
      <c r="H453" s="34">
        <f>Tavola1!H399-Tavola1!H398</f>
        <v>3</v>
      </c>
      <c r="I453" s="34">
        <f>Tavola1!I399</f>
        <v>6</v>
      </c>
      <c r="J453" s="34">
        <f>Tavola1!J399-Tavola1!J398</f>
        <v>1173</v>
      </c>
      <c r="K453" s="34">
        <f>Tavola1!K399-Tavola1!K398</f>
        <v>82</v>
      </c>
      <c r="L453" s="34">
        <f>Tavola1!L399-Tavola1!L398</f>
        <v>19</v>
      </c>
      <c r="M453" s="2">
        <f t="shared" ref="M453:M455" si="91">D453/B453</f>
        <v>0.12440562833575934</v>
      </c>
      <c r="N453" s="2">
        <f t="shared" ref="N453:N455" si="92">D453/C453</f>
        <v>0.6047169811320755</v>
      </c>
    </row>
    <row r="454" spans="1:14" hidden="1" outlineLevel="1" x14ac:dyDescent="0.2">
      <c r="A454" s="16">
        <v>44288</v>
      </c>
      <c r="B454" s="34">
        <f>Tavola1!B400-Tavola1!B399</f>
        <v>21144</v>
      </c>
      <c r="C454" s="34">
        <f>Tavola1!C400-Tavola1!C399</f>
        <v>1907</v>
      </c>
      <c r="D454" s="34">
        <f>Tavola1!D400-Tavola1!D399</f>
        <v>1222</v>
      </c>
      <c r="E454" s="34">
        <f>Tavola1!E400-Tavola1!E399</f>
        <v>1141</v>
      </c>
      <c r="F454" s="34">
        <f>Tavola1!F400-Tavola1!F399</f>
        <v>9</v>
      </c>
      <c r="G454" s="34">
        <f>Tavola1!G400-Tavola1!G399</f>
        <v>2</v>
      </c>
      <c r="H454" s="34">
        <f>Tavola1!H400-Tavola1!H399</f>
        <v>7</v>
      </c>
      <c r="I454" s="34">
        <f>Tavola1!I400</f>
        <v>14</v>
      </c>
      <c r="J454" s="34">
        <f>Tavola1!J400-Tavola1!J399</f>
        <v>1132</v>
      </c>
      <c r="K454" s="34">
        <f>Tavola1!K400-Tavola1!K399</f>
        <v>66</v>
      </c>
      <c r="L454" s="34">
        <f>Tavola1!L400-Tavola1!L399</f>
        <v>15</v>
      </c>
      <c r="M454" s="2">
        <f t="shared" si="91"/>
        <v>5.7794173287930385E-2</v>
      </c>
      <c r="N454" s="2">
        <f t="shared" si="92"/>
        <v>0.64079706345044574</v>
      </c>
    </row>
    <row r="455" spans="1:14" hidden="1" outlineLevel="1" x14ac:dyDescent="0.2">
      <c r="A455" s="16">
        <v>44289</v>
      </c>
      <c r="B455" s="34">
        <f>Tavola1!B401-Tavola1!B400</f>
        <v>19939</v>
      </c>
      <c r="C455" s="34">
        <f>Tavola1!C401-Tavola1!C400</f>
        <v>1753</v>
      </c>
      <c r="D455" s="34">
        <f>Tavola1!D401-Tavola1!D400</f>
        <v>1014</v>
      </c>
      <c r="E455" s="34">
        <f>Tavola1!E401-Tavola1!E400</f>
        <v>914</v>
      </c>
      <c r="F455" s="34">
        <f>Tavola1!F401-Tavola1!F400</f>
        <v>6</v>
      </c>
      <c r="G455" s="34">
        <f>Tavola1!G401-Tavola1!G400</f>
        <v>4</v>
      </c>
      <c r="H455" s="34">
        <f>Tavola1!H401-Tavola1!H400</f>
        <v>2</v>
      </c>
      <c r="I455" s="34">
        <f>Tavola1!I401</f>
        <v>9</v>
      </c>
      <c r="J455" s="34">
        <f>Tavola1!J401-Tavola1!J400</f>
        <v>908</v>
      </c>
      <c r="K455" s="34">
        <f>Tavola1!K401-Tavola1!K400</f>
        <v>86</v>
      </c>
      <c r="L455" s="34">
        <f>Tavola1!L401-Tavola1!L400</f>
        <v>14</v>
      </c>
      <c r="M455" s="2">
        <f t="shared" si="91"/>
        <v>5.0855108079642913E-2</v>
      </c>
      <c r="N455" s="2">
        <f t="shared" si="92"/>
        <v>0.57843696520250998</v>
      </c>
    </row>
    <row r="456" spans="1:14" hidden="1" outlineLevel="1" x14ac:dyDescent="0.2">
      <c r="A456" s="16">
        <v>44290</v>
      </c>
      <c r="B456" s="34">
        <f>Tavola1!B402-Tavola1!B401</f>
        <v>18093</v>
      </c>
      <c r="C456" s="34">
        <f>Tavola1!C402-Tavola1!C401</f>
        <v>1601</v>
      </c>
      <c r="D456" s="34">
        <f>Tavola1!D402-Tavola1!D401</f>
        <v>1015</v>
      </c>
      <c r="E456" s="34">
        <f>Tavola1!E402-Tavola1!E401</f>
        <v>927</v>
      </c>
      <c r="F456" s="34">
        <f>Tavola1!F402-Tavola1!F401</f>
        <v>73</v>
      </c>
      <c r="G456" s="34">
        <f>Tavola1!G402-Tavola1!G401</f>
        <v>72</v>
      </c>
      <c r="H456" s="34">
        <f>Tavola1!H402-Tavola1!H401</f>
        <v>1</v>
      </c>
      <c r="I456" s="34">
        <f>Tavola1!I402</f>
        <v>13</v>
      </c>
      <c r="J456" s="34">
        <f>Tavola1!J402-Tavola1!J401</f>
        <v>854</v>
      </c>
      <c r="K456" s="34">
        <f>Tavola1!K402-Tavola1!K401</f>
        <v>67</v>
      </c>
      <c r="L456" s="34">
        <f>Tavola1!L402-Tavola1!L401</f>
        <v>21</v>
      </c>
      <c r="M456" s="2">
        <f t="shared" ref="M456" si="93">D456/B456</f>
        <v>5.6099043829105182E-2</v>
      </c>
      <c r="N456" s="2">
        <f t="shared" ref="N456" si="94">D456/C456</f>
        <v>0.63397876327295444</v>
      </c>
    </row>
    <row r="457" spans="1:14" collapsed="1" x14ac:dyDescent="0.2">
      <c r="A457" t="s">
        <v>316</v>
      </c>
      <c r="B457" s="3">
        <f>SUM(B450:B456)</f>
        <v>107384</v>
      </c>
      <c r="C457" s="3">
        <f>SUM(C450:C456)</f>
        <v>15335</v>
      </c>
      <c r="D457" s="3">
        <f t="shared" ref="D457:L457" si="95">SUM(D450:D456)</f>
        <v>7005</v>
      </c>
      <c r="E457" s="3">
        <f t="shared" si="95"/>
        <v>5852</v>
      </c>
      <c r="F457" s="3">
        <f t="shared" si="95"/>
        <v>154</v>
      </c>
      <c r="G457" s="3">
        <f t="shared" si="95"/>
        <v>130</v>
      </c>
      <c r="H457" s="3">
        <f t="shared" si="95"/>
        <v>24</v>
      </c>
      <c r="I457" s="3">
        <f t="shared" si="95"/>
        <v>69</v>
      </c>
      <c r="J457" s="3">
        <f t="shared" si="95"/>
        <v>5698</v>
      </c>
      <c r="K457" s="3">
        <f t="shared" si="95"/>
        <v>1039</v>
      </c>
      <c r="L457" s="3">
        <f t="shared" si="95"/>
        <v>114</v>
      </c>
      <c r="M457" s="2">
        <f t="shared" ref="M457:M458" si="96">D457/B457</f>
        <v>6.5233181852044991E-2</v>
      </c>
      <c r="N457" s="2">
        <f t="shared" ref="N457:N458" si="97">D457/C457</f>
        <v>0.45679817411150964</v>
      </c>
    </row>
    <row r="458" spans="1:14" hidden="1" outlineLevel="1" x14ac:dyDescent="0.2">
      <c r="A458" s="16">
        <v>44291</v>
      </c>
      <c r="B458" s="34">
        <f>Tavola1!B403-Tavola1!B402</f>
        <v>7561</v>
      </c>
      <c r="C458" s="34">
        <f>Tavola1!C403-Tavola1!C402</f>
        <v>1650</v>
      </c>
      <c r="D458" s="34">
        <f>Tavola1!D403-Tavola1!D402</f>
        <v>909</v>
      </c>
      <c r="E458" s="34">
        <f>Tavola1!E403-Tavola1!E402</f>
        <v>853</v>
      </c>
      <c r="F458" s="34">
        <f>Tavola1!F403-Tavola1!F402</f>
        <v>56</v>
      </c>
      <c r="G458" s="34">
        <f>Tavola1!G403-Tavola1!G402</f>
        <v>51</v>
      </c>
      <c r="H458" s="34">
        <f>Tavola1!H403-Tavola1!H402</f>
        <v>5</v>
      </c>
      <c r="I458" s="34">
        <f>Tavola1!I403</f>
        <v>12</v>
      </c>
      <c r="J458" s="34">
        <f>Tavola1!J403-Tavola1!J402</f>
        <v>797</v>
      </c>
      <c r="K458" s="34">
        <f>Tavola1!K403-Tavola1!K402</f>
        <v>36</v>
      </c>
      <c r="L458" s="34">
        <f>Tavola1!L403-Tavola1!L402</f>
        <v>20</v>
      </c>
      <c r="M458" s="2">
        <f t="shared" si="96"/>
        <v>0.12022219283163603</v>
      </c>
      <c r="N458" s="2">
        <f t="shared" si="97"/>
        <v>0.5509090909090909</v>
      </c>
    </row>
    <row r="459" spans="1:14" hidden="1" outlineLevel="1" x14ac:dyDescent="0.2">
      <c r="A459" s="16">
        <v>44292</v>
      </c>
      <c r="B459" s="34">
        <f>Tavola1!B404-Tavola1!B403</f>
        <v>11769</v>
      </c>
      <c r="C459" s="34">
        <f>Tavola1!C404-Tavola1!C403</f>
        <v>1425</v>
      </c>
      <c r="D459" s="34">
        <f>Tavola1!D404-Tavola1!D403</f>
        <v>783</v>
      </c>
      <c r="E459" s="34">
        <f>Tavola1!E404-Tavola1!E403</f>
        <v>747</v>
      </c>
      <c r="F459" s="34">
        <f>Tavola1!F404-Tavola1!F403</f>
        <v>59</v>
      </c>
      <c r="G459" s="34">
        <f>Tavola1!G404-Tavola1!G403</f>
        <v>57</v>
      </c>
      <c r="H459" s="34">
        <f>Tavola1!H404-Tavola1!H403</f>
        <v>2</v>
      </c>
      <c r="I459" s="34">
        <f>Tavola1!I404</f>
        <v>6</v>
      </c>
      <c r="J459" s="34">
        <f>Tavola1!J404-Tavola1!J403</f>
        <v>688</v>
      </c>
      <c r="K459" s="34">
        <f>Tavola1!K404-Tavola1!K403</f>
        <v>23</v>
      </c>
      <c r="L459" s="34">
        <f>Tavola1!L404-Tavola1!L403</f>
        <v>13</v>
      </c>
      <c r="M459" s="2">
        <f t="shared" ref="M459:M465" si="98">D459/B459</f>
        <v>6.6530716288554684E-2</v>
      </c>
      <c r="N459" s="2">
        <f t="shared" ref="N459:N465" si="99">D459/C459</f>
        <v>0.54947368421052634</v>
      </c>
    </row>
    <row r="460" spans="1:14" hidden="1" outlineLevel="1" x14ac:dyDescent="0.2">
      <c r="A460" s="16">
        <v>44293</v>
      </c>
      <c r="B460" s="34">
        <f>Tavola1!B405-Tavola1!B404</f>
        <v>24958</v>
      </c>
      <c r="C460" s="34">
        <f>Tavola1!C405-Tavola1!C404</f>
        <v>1931</v>
      </c>
      <c r="D460" s="34">
        <f>Tavola1!D405-Tavola1!D404</f>
        <v>998</v>
      </c>
      <c r="E460" s="34">
        <f>Tavola1!E405-Tavola1!E404</f>
        <v>894</v>
      </c>
      <c r="F460" s="34">
        <f>Tavola1!F405-Tavola1!F404</f>
        <v>40</v>
      </c>
      <c r="G460" s="34">
        <f>Tavola1!G405-Tavola1!G404</f>
        <v>43</v>
      </c>
      <c r="H460" s="34">
        <f>Tavola1!H405-Tavola1!H404</f>
        <v>-3</v>
      </c>
      <c r="I460" s="34">
        <f>Tavola1!I405</f>
        <v>9</v>
      </c>
      <c r="J460" s="34">
        <f>Tavola1!J405-Tavola1!J404</f>
        <v>854</v>
      </c>
      <c r="K460" s="34">
        <f>Tavola1!K405-Tavola1!K404</f>
        <v>88</v>
      </c>
      <c r="L460" s="34">
        <f>Tavola1!L405-Tavola1!L404</f>
        <v>16</v>
      </c>
      <c r="M460" s="2">
        <f t="shared" si="98"/>
        <v>3.9987178459812485E-2</v>
      </c>
      <c r="N460" s="2">
        <f t="shared" si="99"/>
        <v>0.51683065769031589</v>
      </c>
    </row>
    <row r="461" spans="1:14" hidden="1" outlineLevel="1" x14ac:dyDescent="0.2">
      <c r="A461" s="16">
        <v>44294</v>
      </c>
      <c r="B461" s="34">
        <f>Tavola1!B406-Tavola1!B405</f>
        <v>27170</v>
      </c>
      <c r="C461" s="34">
        <f>Tavola1!C406-Tavola1!C405</f>
        <v>10095</v>
      </c>
      <c r="D461" s="34">
        <f>Tavola1!D406-Tavola1!D405</f>
        <v>1287</v>
      </c>
      <c r="E461" s="34">
        <f>Tavola1!E406-Tavola1!E405</f>
        <v>1181</v>
      </c>
      <c r="F461" s="34">
        <f>Tavola1!F406-Tavola1!F405</f>
        <v>1</v>
      </c>
      <c r="G461" s="34">
        <f>Tavola1!G406-Tavola1!G405</f>
        <v>-6</v>
      </c>
      <c r="H461" s="34">
        <f>Tavola1!H406-Tavola1!H405</f>
        <v>7</v>
      </c>
      <c r="I461" s="34">
        <f>Tavola1!I406</f>
        <v>19</v>
      </c>
      <c r="J461" s="34">
        <f>Tavola1!J406-Tavola1!J405</f>
        <v>1180</v>
      </c>
      <c r="K461" s="34">
        <f>Tavola1!K406-Tavola1!K405</f>
        <v>95</v>
      </c>
      <c r="L461" s="34">
        <f>Tavola1!L406-Tavola1!L405</f>
        <v>11</v>
      </c>
      <c r="M461" s="2">
        <f t="shared" si="98"/>
        <v>4.736842105263158E-2</v>
      </c>
      <c r="N461" s="2">
        <f t="shared" si="99"/>
        <v>0.12748885586924219</v>
      </c>
    </row>
    <row r="462" spans="1:14" hidden="1" outlineLevel="1" x14ac:dyDescent="0.2">
      <c r="A462" s="16">
        <v>44295</v>
      </c>
      <c r="B462" s="34">
        <f>Tavola1!B407-Tavola1!B406</f>
        <v>32182</v>
      </c>
      <c r="C462" s="34">
        <f>Tavola1!C407-Tavola1!C406</f>
        <v>10798</v>
      </c>
      <c r="D462" s="34">
        <f>Tavola1!D407-Tavola1!D406</f>
        <v>1505</v>
      </c>
      <c r="E462" s="34">
        <f>Tavola1!E407-Tavola1!E406</f>
        <v>-4775</v>
      </c>
      <c r="F462" s="34">
        <f>Tavola1!F407-Tavola1!F406</f>
        <v>34</v>
      </c>
      <c r="G462" s="34">
        <f>Tavola1!G407-Tavola1!G406</f>
        <v>30</v>
      </c>
      <c r="H462" s="34">
        <f>Tavola1!H407-Tavola1!H406</f>
        <v>4</v>
      </c>
      <c r="I462" s="34">
        <f>Tavola1!I407</f>
        <v>9</v>
      </c>
      <c r="J462" s="34">
        <f>Tavola1!J407-Tavola1!J406</f>
        <v>-4809</v>
      </c>
      <c r="K462" s="34">
        <f>Tavola1!K407-Tavola1!K406</f>
        <v>6022</v>
      </c>
      <c r="L462" s="34">
        <f>Tavola1!L407-Tavola1!L406</f>
        <v>258</v>
      </c>
      <c r="M462" s="2">
        <f t="shared" si="98"/>
        <v>4.6765272512584673E-2</v>
      </c>
      <c r="N462" s="2">
        <f t="shared" si="99"/>
        <v>0.13937766253009817</v>
      </c>
    </row>
    <row r="463" spans="1:14" hidden="1" outlineLevel="1" x14ac:dyDescent="0.2">
      <c r="A463" s="16">
        <v>44296</v>
      </c>
      <c r="B463" s="34">
        <f>Tavola1!B408-Tavola1!B407</f>
        <v>26229</v>
      </c>
      <c r="C463" s="34">
        <f>Tavola1!C408-Tavola1!C407</f>
        <v>8840</v>
      </c>
      <c r="D463" s="34">
        <f>Tavola1!D408-Tavola1!D407</f>
        <v>1229</v>
      </c>
      <c r="E463" s="34">
        <f>Tavola1!E408-Tavola1!E407</f>
        <v>439</v>
      </c>
      <c r="F463" s="34">
        <f>Tavola1!F408-Tavola1!F407</f>
        <v>-1</v>
      </c>
      <c r="G463" s="34">
        <f>Tavola1!G408-Tavola1!G407</f>
        <v>3</v>
      </c>
      <c r="H463" s="34">
        <f>Tavola1!H408-Tavola1!H407</f>
        <v>-4</v>
      </c>
      <c r="I463" s="34">
        <f>Tavola1!I408</f>
        <v>8</v>
      </c>
      <c r="J463" s="34">
        <f>Tavola1!J408-Tavola1!J407</f>
        <v>440</v>
      </c>
      <c r="K463" s="34">
        <f>Tavola1!K408-Tavola1!K407</f>
        <v>776</v>
      </c>
      <c r="L463" s="34">
        <f>Tavola1!L408-Tavola1!L407</f>
        <v>14</v>
      </c>
      <c r="M463" s="2">
        <f t="shared" si="98"/>
        <v>4.685653284532388E-2</v>
      </c>
      <c r="N463" s="2">
        <f t="shared" si="99"/>
        <v>0.13902714932126697</v>
      </c>
    </row>
    <row r="464" spans="1:14" hidden="1" outlineLevel="1" x14ac:dyDescent="0.2">
      <c r="A464" s="16">
        <v>44297</v>
      </c>
      <c r="B464" s="34">
        <f>Tavola1!B409-Tavola1!B408</f>
        <v>16541</v>
      </c>
      <c r="C464" s="34">
        <f>Tavola1!C409-Tavola1!C408</f>
        <v>7190</v>
      </c>
      <c r="D464" s="34">
        <f>Tavola1!D409-Tavola1!D408</f>
        <v>1120</v>
      </c>
      <c r="E464" s="34">
        <f>Tavola1!E409-Tavola1!E408</f>
        <v>780</v>
      </c>
      <c r="F464" s="34">
        <f>Tavola1!F409-Tavola1!F408</f>
        <v>3</v>
      </c>
      <c r="G464" s="34">
        <f>Tavola1!G409-Tavola1!G408</f>
        <v>-4</v>
      </c>
      <c r="H464" s="34">
        <f>Tavola1!H409-Tavola1!H408</f>
        <v>7</v>
      </c>
      <c r="I464" s="34">
        <f>Tavola1!I409</f>
        <v>14</v>
      </c>
      <c r="J464" s="34">
        <f>Tavola1!J409-Tavola1!J408</f>
        <v>777</v>
      </c>
      <c r="K464" s="34">
        <f>Tavola1!K409-Tavola1!K408</f>
        <v>331</v>
      </c>
      <c r="L464" s="34">
        <f>Tavola1!L409-Tavola1!L408</f>
        <v>9</v>
      </c>
      <c r="M464" s="2">
        <f t="shared" si="98"/>
        <v>6.7710537452391029E-2</v>
      </c>
      <c r="N464" s="2">
        <f t="shared" si="99"/>
        <v>0.15577190542420027</v>
      </c>
    </row>
    <row r="465" spans="1:14" collapsed="1" x14ac:dyDescent="0.2">
      <c r="A465" t="s">
        <v>330</v>
      </c>
      <c r="B465" s="3">
        <f>SUM(B458:B464)</f>
        <v>146410</v>
      </c>
      <c r="C465" s="3">
        <f>SUM(C458:C464)</f>
        <v>41929</v>
      </c>
      <c r="D465" s="3">
        <f t="shared" ref="D465:L465" si="100">SUM(D458:D464)</f>
        <v>7831</v>
      </c>
      <c r="E465" s="3">
        <f t="shared" si="100"/>
        <v>119</v>
      </c>
      <c r="F465" s="3">
        <f t="shared" si="100"/>
        <v>192</v>
      </c>
      <c r="G465" s="3">
        <f t="shared" si="100"/>
        <v>174</v>
      </c>
      <c r="H465" s="3">
        <f t="shared" si="100"/>
        <v>18</v>
      </c>
      <c r="I465" s="3">
        <f t="shared" si="100"/>
        <v>77</v>
      </c>
      <c r="J465" s="3">
        <f t="shared" si="100"/>
        <v>-73</v>
      </c>
      <c r="K465" s="3">
        <f t="shared" si="100"/>
        <v>7371</v>
      </c>
      <c r="L465" s="3">
        <f t="shared" si="100"/>
        <v>341</v>
      </c>
      <c r="M465" s="2">
        <f t="shared" si="98"/>
        <v>5.3486783689638683E-2</v>
      </c>
      <c r="N465" s="2">
        <f t="shared" si="99"/>
        <v>0.18676810799208185</v>
      </c>
    </row>
    <row r="466" spans="1:14" x14ac:dyDescent="0.2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2"/>
      <c r="N466" s="2"/>
    </row>
    <row r="467" spans="1:14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</row>
  </sheetData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J409"/>
  <sheetViews>
    <sheetView workbookViewId="0">
      <pane xSplit="1" ySplit="1" topLeftCell="AQ394" activePane="bottomRight" state="frozen"/>
      <selection activeCell="A407" sqref="A407:BJ408"/>
      <selection pane="bottomLeft" activeCell="A407" sqref="A407:BJ408"/>
      <selection pane="topRight" activeCell="A407" sqref="A407:BJ408"/>
      <selection pane="bottomRight" activeCell="A407" sqref="A407:BJ408"/>
    </sheetView>
  </sheetViews>
  <sheetFormatPr defaultRowHeight="15" outlineLevelRow="1" x14ac:dyDescent="0.2"/>
  <cols>
    <col min="1" max="1" width="10.625" bestFit="1" customWidth="1"/>
  </cols>
  <sheetData>
    <row r="1" spans="1:62" ht="61.5" x14ac:dyDescent="0.2">
      <c r="A1" s="4"/>
      <c r="B1" s="7" t="s">
        <v>0</v>
      </c>
      <c r="C1" s="7" t="s">
        <v>151</v>
      </c>
      <c r="D1" s="7" t="s">
        <v>1</v>
      </c>
      <c r="E1" s="7" t="s">
        <v>51</v>
      </c>
      <c r="F1" s="7" t="s">
        <v>2</v>
      </c>
      <c r="G1" s="7" t="s">
        <v>52</v>
      </c>
      <c r="H1" s="8" t="s">
        <v>3</v>
      </c>
      <c r="I1" s="8" t="s">
        <v>17</v>
      </c>
      <c r="J1" s="7" t="s">
        <v>16</v>
      </c>
      <c r="K1" s="7" t="s">
        <v>191</v>
      </c>
      <c r="L1" s="8" t="s">
        <v>4</v>
      </c>
      <c r="M1" s="8" t="s">
        <v>53</v>
      </c>
      <c r="N1" s="7" t="s">
        <v>5</v>
      </c>
      <c r="O1" s="7" t="s">
        <v>6</v>
      </c>
      <c r="P1" s="7"/>
      <c r="Q1" s="7"/>
      <c r="R1" s="7"/>
      <c r="S1" s="7"/>
      <c r="T1" s="7" t="s">
        <v>5</v>
      </c>
      <c r="U1" s="8" t="s">
        <v>4</v>
      </c>
      <c r="V1" s="8" t="s">
        <v>17</v>
      </c>
      <c r="W1" s="7" t="s">
        <v>16</v>
      </c>
      <c r="X1" s="7" t="s">
        <v>6</v>
      </c>
      <c r="Y1" s="7"/>
      <c r="Z1" s="7" t="s">
        <v>5</v>
      </c>
      <c r="AA1" s="7" t="s">
        <v>4</v>
      </c>
      <c r="AB1" s="7" t="s">
        <v>3</v>
      </c>
      <c r="AC1" s="7" t="s">
        <v>6</v>
      </c>
      <c r="AD1" s="7"/>
      <c r="AE1" s="7" t="s">
        <v>0</v>
      </c>
      <c r="AF1" s="7" t="s">
        <v>1</v>
      </c>
      <c r="AG1" s="7" t="s">
        <v>2</v>
      </c>
      <c r="AH1" s="7" t="s">
        <v>3</v>
      </c>
      <c r="AI1" s="7" t="s">
        <v>7</v>
      </c>
      <c r="AJ1" s="7" t="s">
        <v>4</v>
      </c>
      <c r="AK1" s="7" t="s">
        <v>5</v>
      </c>
      <c r="AL1" s="7" t="s">
        <v>6</v>
      </c>
      <c r="AM1" s="7"/>
      <c r="AN1" s="7" t="s">
        <v>34</v>
      </c>
      <c r="AO1" s="7" t="s">
        <v>35</v>
      </c>
      <c r="AP1" s="7"/>
      <c r="AQ1" s="7" t="s">
        <v>0</v>
      </c>
      <c r="AR1" s="7" t="s">
        <v>1</v>
      </c>
      <c r="AS1" s="7" t="s">
        <v>2</v>
      </c>
      <c r="AT1" s="7" t="s">
        <v>3</v>
      </c>
      <c r="AU1" s="7" t="s">
        <v>7</v>
      </c>
      <c r="AV1" s="7" t="s">
        <v>4</v>
      </c>
      <c r="AW1" s="7" t="s">
        <v>5</v>
      </c>
      <c r="AX1" s="7" t="s">
        <v>6</v>
      </c>
      <c r="AY1" s="7"/>
      <c r="AZ1" s="7" t="s">
        <v>8</v>
      </c>
      <c r="BA1" s="7" t="s">
        <v>15</v>
      </c>
      <c r="BB1" s="7" t="s">
        <v>9</v>
      </c>
      <c r="BC1" s="7" t="s">
        <v>14</v>
      </c>
      <c r="BD1" s="7" t="s">
        <v>10</v>
      </c>
      <c r="BE1" s="7" t="s">
        <v>11</v>
      </c>
      <c r="BF1" s="7" t="s">
        <v>12</v>
      </c>
      <c r="BG1" s="7" t="s">
        <v>13</v>
      </c>
      <c r="BH1" s="12" t="s">
        <v>73</v>
      </c>
      <c r="BI1" s="11" t="s">
        <v>74</v>
      </c>
      <c r="BJ1" s="12" t="s">
        <v>75</v>
      </c>
    </row>
    <row r="2" spans="1:62" hidden="1" outlineLevel="1" x14ac:dyDescent="0.2">
      <c r="A2" s="4">
        <v>43891</v>
      </c>
      <c r="H2" s="5"/>
      <c r="I2" s="5"/>
      <c r="L2" s="5"/>
      <c r="M2" s="5"/>
      <c r="Q2">
        <f t="shared" ref="Q2:Q37" si="0">H2+L2</f>
        <v>0</v>
      </c>
      <c r="R2">
        <f t="shared" ref="R2:R37" si="1">Q2+N2+O2</f>
        <v>0</v>
      </c>
      <c r="U2" s="5"/>
      <c r="V2" s="5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62" hidden="1" outlineLevel="1" x14ac:dyDescent="0.2">
      <c r="A3" s="4">
        <v>43892</v>
      </c>
      <c r="H3" s="5"/>
      <c r="I3" s="5"/>
      <c r="L3" s="5"/>
      <c r="M3" s="5"/>
      <c r="Q3">
        <f t="shared" si="0"/>
        <v>0</v>
      </c>
      <c r="R3">
        <f t="shared" si="1"/>
        <v>0</v>
      </c>
      <c r="U3" s="5"/>
      <c r="V3" s="5"/>
      <c r="AE3" s="3">
        <f t="shared" ref="AE3:AE26" si="2">B3-B2</f>
        <v>0</v>
      </c>
      <c r="AF3" s="3">
        <f t="shared" ref="AF3:AF26" si="3">D3-D2</f>
        <v>0</v>
      </c>
      <c r="AG3" s="3">
        <f t="shared" ref="AG3:AG26" si="4">F3-F2</f>
        <v>0</v>
      </c>
      <c r="AH3" s="3">
        <f t="shared" ref="AH3:AH26" si="5">H3-H2</f>
        <v>0</v>
      </c>
      <c r="AI3" s="3">
        <f t="shared" ref="AI3:AI26" si="6">J3-J2</f>
        <v>0</v>
      </c>
      <c r="AJ3" s="3">
        <f t="shared" ref="AJ3:AJ26" si="7">L3-L2</f>
        <v>0</v>
      </c>
      <c r="AK3" s="3">
        <f t="shared" ref="AK3:AK26" si="8">N3-N2</f>
        <v>0</v>
      </c>
      <c r="AL3" s="3">
        <f t="shared" ref="AL3:AL26" si="9">O3-O2</f>
        <v>0</v>
      </c>
      <c r="AM3" s="3"/>
      <c r="AN3" s="3"/>
      <c r="AO3" s="3"/>
      <c r="AQ3" s="2" t="e">
        <f t="shared" ref="AQ3:AQ25" si="10">(B3-B2)/B2</f>
        <v>#DIV/0!</v>
      </c>
      <c r="AR3" s="2" t="e">
        <f t="shared" ref="AR3:AR25" si="11">(D3-D2)/D2</f>
        <v>#DIV/0!</v>
      </c>
      <c r="AS3" s="2" t="e">
        <f t="shared" ref="AS3:AS25" si="12">(F3-F2)/F2</f>
        <v>#DIV/0!</v>
      </c>
      <c r="AT3" s="2" t="e">
        <f t="shared" ref="AT3:AT25" si="13">(H3-H2)/H2</f>
        <v>#DIV/0!</v>
      </c>
      <c r="AU3" s="2" t="e">
        <f t="shared" ref="AU3:AU25" si="14">(J3-J2)/J2</f>
        <v>#DIV/0!</v>
      </c>
      <c r="AV3" s="2" t="e">
        <f t="shared" ref="AV3:AV25" si="15">(L3-L2)/L2</f>
        <v>#DIV/0!</v>
      </c>
      <c r="AW3" s="2" t="e">
        <f t="shared" ref="AW3:AW25" si="16">(N3-N2)/N2</f>
        <v>#DIV/0!</v>
      </c>
      <c r="AX3" s="2" t="e">
        <f t="shared" ref="AX3:AX25" si="17">(O3-O2)/O2</f>
        <v>#DIV/0!</v>
      </c>
      <c r="AZ3" s="2" t="e">
        <f t="shared" ref="AZ3:AZ37" si="18">D3/B3</f>
        <v>#DIV/0!</v>
      </c>
      <c r="BA3" s="2" t="e">
        <f t="shared" ref="BA3:BA25" si="19">AF3/AE3</f>
        <v>#DIV/0!</v>
      </c>
      <c r="BB3" s="2" t="e">
        <f t="shared" ref="BB3:BB37" si="20">H3/D3</f>
        <v>#DIV/0!</v>
      </c>
      <c r="BC3" s="2" t="e">
        <f t="shared" ref="BC3:BC37" si="21">(H3-J3)/D3</f>
        <v>#DIV/0!</v>
      </c>
      <c r="BD3" s="2" t="e">
        <f t="shared" ref="BD3:BD37" si="22">J3/D3</f>
        <v>#DIV/0!</v>
      </c>
      <c r="BE3" s="2" t="e">
        <f t="shared" ref="BE3:BE37" si="23">L3/D3</f>
        <v>#DIV/0!</v>
      </c>
      <c r="BF3" s="2" t="e">
        <f t="shared" ref="BF3:BF37" si="24">N3/D3</f>
        <v>#DIV/0!</v>
      </c>
      <c r="BG3" s="2" t="e">
        <f t="shared" ref="BG3:BG37" si="25">O3/D3</f>
        <v>#DIV/0!</v>
      </c>
    </row>
    <row r="4" spans="1:62" hidden="1" outlineLevel="1" x14ac:dyDescent="0.2">
      <c r="A4" s="4">
        <v>43893</v>
      </c>
      <c r="H4" s="5"/>
      <c r="I4" s="5"/>
      <c r="L4" s="5"/>
      <c r="M4" s="5"/>
      <c r="Q4">
        <f t="shared" si="0"/>
        <v>0</v>
      </c>
      <c r="R4">
        <f t="shared" si="1"/>
        <v>0</v>
      </c>
      <c r="U4" s="5"/>
      <c r="V4" s="5"/>
      <c r="AE4" s="3">
        <f t="shared" si="2"/>
        <v>0</v>
      </c>
      <c r="AF4" s="3">
        <f t="shared" si="3"/>
        <v>0</v>
      </c>
      <c r="AG4" s="3">
        <f t="shared" si="4"/>
        <v>0</v>
      </c>
      <c r="AH4" s="3">
        <f t="shared" si="5"/>
        <v>0</v>
      </c>
      <c r="AI4" s="3">
        <f t="shared" si="6"/>
        <v>0</v>
      </c>
      <c r="AJ4" s="3">
        <f t="shared" si="7"/>
        <v>0</v>
      </c>
      <c r="AK4" s="3">
        <f t="shared" si="8"/>
        <v>0</v>
      </c>
      <c r="AL4" s="3">
        <f t="shared" si="9"/>
        <v>0</v>
      </c>
      <c r="AM4" s="3"/>
      <c r="AN4" s="3"/>
      <c r="AO4" s="3"/>
      <c r="AQ4" s="2" t="e">
        <f t="shared" si="10"/>
        <v>#DIV/0!</v>
      </c>
      <c r="AR4" s="2" t="e">
        <f t="shared" si="11"/>
        <v>#DIV/0!</v>
      </c>
      <c r="AS4" s="2" t="e">
        <f t="shared" si="12"/>
        <v>#DIV/0!</v>
      </c>
      <c r="AT4" s="2" t="e">
        <f t="shared" si="13"/>
        <v>#DIV/0!</v>
      </c>
      <c r="AU4" s="2" t="e">
        <f t="shared" si="14"/>
        <v>#DIV/0!</v>
      </c>
      <c r="AV4" s="2" t="e">
        <f t="shared" si="15"/>
        <v>#DIV/0!</v>
      </c>
      <c r="AW4" s="2" t="e">
        <f t="shared" si="16"/>
        <v>#DIV/0!</v>
      </c>
      <c r="AX4" s="2" t="e">
        <f t="shared" si="17"/>
        <v>#DIV/0!</v>
      </c>
      <c r="AZ4" s="2" t="e">
        <f t="shared" si="18"/>
        <v>#DIV/0!</v>
      </c>
      <c r="BA4" s="2" t="e">
        <f t="shared" si="19"/>
        <v>#DIV/0!</v>
      </c>
      <c r="BB4" s="2" t="e">
        <f t="shared" si="20"/>
        <v>#DIV/0!</v>
      </c>
      <c r="BC4" s="2" t="e">
        <f t="shared" si="21"/>
        <v>#DIV/0!</v>
      </c>
      <c r="BD4" s="2" t="e">
        <f t="shared" si="22"/>
        <v>#DIV/0!</v>
      </c>
      <c r="BE4" s="2" t="e">
        <f t="shared" si="23"/>
        <v>#DIV/0!</v>
      </c>
      <c r="BF4" s="2" t="e">
        <f t="shared" si="24"/>
        <v>#DIV/0!</v>
      </c>
      <c r="BG4" s="2" t="e">
        <f t="shared" si="25"/>
        <v>#DIV/0!</v>
      </c>
    </row>
    <row r="5" spans="1:62" hidden="1" outlineLevel="1" x14ac:dyDescent="0.2">
      <c r="A5" s="4">
        <v>43894</v>
      </c>
      <c r="B5">
        <v>367</v>
      </c>
      <c r="D5">
        <v>18</v>
      </c>
      <c r="F5">
        <v>18</v>
      </c>
      <c r="H5" s="5">
        <v>5</v>
      </c>
      <c r="I5" s="5"/>
      <c r="J5">
        <v>0</v>
      </c>
      <c r="L5" s="5">
        <v>13</v>
      </c>
      <c r="M5" s="5"/>
      <c r="N5">
        <v>0</v>
      </c>
      <c r="O5">
        <v>0</v>
      </c>
      <c r="Q5">
        <f t="shared" si="0"/>
        <v>18</v>
      </c>
      <c r="R5">
        <f t="shared" si="1"/>
        <v>18</v>
      </c>
      <c r="T5">
        <v>0</v>
      </c>
      <c r="U5" s="5">
        <v>13</v>
      </c>
      <c r="V5" s="5"/>
      <c r="W5">
        <v>0</v>
      </c>
      <c r="X5">
        <v>0</v>
      </c>
      <c r="AE5" s="3">
        <f t="shared" si="2"/>
        <v>367</v>
      </c>
      <c r="AF5" s="3">
        <f t="shared" si="3"/>
        <v>18</v>
      </c>
      <c r="AG5" s="3">
        <f t="shared" si="4"/>
        <v>18</v>
      </c>
      <c r="AH5" s="3">
        <f t="shared" si="5"/>
        <v>5</v>
      </c>
      <c r="AI5" s="3">
        <f t="shared" si="6"/>
        <v>0</v>
      </c>
      <c r="AJ5" s="3">
        <f t="shared" si="7"/>
        <v>13</v>
      </c>
      <c r="AK5" s="3">
        <f t="shared" si="8"/>
        <v>0</v>
      </c>
      <c r="AL5" s="3">
        <f t="shared" si="9"/>
        <v>0</v>
      </c>
      <c r="AM5" s="3"/>
      <c r="AN5" s="3"/>
      <c r="AO5" s="3"/>
      <c r="AQ5" s="2" t="e">
        <f t="shared" si="10"/>
        <v>#DIV/0!</v>
      </c>
      <c r="AR5" s="2" t="e">
        <f t="shared" si="11"/>
        <v>#DIV/0!</v>
      </c>
      <c r="AS5" s="2" t="e">
        <f t="shared" si="12"/>
        <v>#DIV/0!</v>
      </c>
      <c r="AT5" s="2" t="e">
        <f t="shared" si="13"/>
        <v>#DIV/0!</v>
      </c>
      <c r="AU5" s="2" t="e">
        <f t="shared" si="14"/>
        <v>#DIV/0!</v>
      </c>
      <c r="AV5" s="2" t="e">
        <f t="shared" si="15"/>
        <v>#DIV/0!</v>
      </c>
      <c r="AW5" s="2" t="e">
        <f t="shared" si="16"/>
        <v>#DIV/0!</v>
      </c>
      <c r="AX5" s="2" t="e">
        <f t="shared" si="17"/>
        <v>#DIV/0!</v>
      </c>
      <c r="AZ5" s="2">
        <f t="shared" si="18"/>
        <v>4.9046321525885561E-2</v>
      </c>
      <c r="BA5" s="2">
        <f t="shared" si="19"/>
        <v>4.9046321525885561E-2</v>
      </c>
      <c r="BB5" s="2">
        <f t="shared" si="20"/>
        <v>0.27777777777777779</v>
      </c>
      <c r="BC5" s="2">
        <f t="shared" si="21"/>
        <v>0.27777777777777779</v>
      </c>
      <c r="BD5" s="2">
        <f t="shared" si="22"/>
        <v>0</v>
      </c>
      <c r="BE5" s="2">
        <f t="shared" si="23"/>
        <v>0.72222222222222221</v>
      </c>
      <c r="BF5" s="2">
        <f t="shared" si="24"/>
        <v>0</v>
      </c>
      <c r="BG5" s="2">
        <f t="shared" si="25"/>
        <v>0</v>
      </c>
    </row>
    <row r="6" spans="1:62" hidden="1" outlineLevel="1" x14ac:dyDescent="0.2">
      <c r="A6" s="4">
        <v>43895</v>
      </c>
      <c r="B6">
        <v>440</v>
      </c>
      <c r="D6">
        <v>21</v>
      </c>
      <c r="F6">
        <v>21</v>
      </c>
      <c r="H6" s="5">
        <v>6</v>
      </c>
      <c r="I6" s="5"/>
      <c r="J6">
        <v>0</v>
      </c>
      <c r="L6" s="5">
        <v>15</v>
      </c>
      <c r="M6" s="5"/>
      <c r="N6">
        <v>0</v>
      </c>
      <c r="O6">
        <v>0</v>
      </c>
      <c r="Q6">
        <f t="shared" si="0"/>
        <v>21</v>
      </c>
      <c r="R6">
        <f t="shared" si="1"/>
        <v>21</v>
      </c>
      <c r="T6">
        <v>0</v>
      </c>
      <c r="U6" s="5">
        <v>15</v>
      </c>
      <c r="V6" s="5"/>
      <c r="W6">
        <v>0</v>
      </c>
      <c r="X6">
        <v>0</v>
      </c>
      <c r="AE6" s="3">
        <f t="shared" si="2"/>
        <v>73</v>
      </c>
      <c r="AF6" s="3">
        <f t="shared" si="3"/>
        <v>3</v>
      </c>
      <c r="AG6" s="3">
        <f t="shared" si="4"/>
        <v>3</v>
      </c>
      <c r="AH6" s="3">
        <f t="shared" si="5"/>
        <v>1</v>
      </c>
      <c r="AI6" s="3">
        <f t="shared" si="6"/>
        <v>0</v>
      </c>
      <c r="AJ6" s="3">
        <f t="shared" si="7"/>
        <v>2</v>
      </c>
      <c r="AK6" s="3">
        <f t="shared" si="8"/>
        <v>0</v>
      </c>
      <c r="AL6" s="3">
        <f t="shared" si="9"/>
        <v>0</v>
      </c>
      <c r="AM6" s="3"/>
      <c r="AN6" s="3"/>
      <c r="AO6" s="3"/>
      <c r="AQ6" s="2">
        <f t="shared" si="10"/>
        <v>0.1989100817438692</v>
      </c>
      <c r="AR6" s="2">
        <f t="shared" si="11"/>
        <v>0.16666666666666666</v>
      </c>
      <c r="AS6" s="2">
        <f t="shared" si="12"/>
        <v>0.16666666666666666</v>
      </c>
      <c r="AT6" s="2">
        <f t="shared" si="13"/>
        <v>0.2</v>
      </c>
      <c r="AU6" s="2" t="e">
        <f t="shared" si="14"/>
        <v>#DIV/0!</v>
      </c>
      <c r="AV6" s="2">
        <f t="shared" si="15"/>
        <v>0.15384615384615385</v>
      </c>
      <c r="AW6" s="2" t="e">
        <f t="shared" si="16"/>
        <v>#DIV/0!</v>
      </c>
      <c r="AX6" s="2" t="e">
        <f t="shared" si="17"/>
        <v>#DIV/0!</v>
      </c>
      <c r="AZ6" s="2">
        <f t="shared" si="18"/>
        <v>4.7727272727272729E-2</v>
      </c>
      <c r="BA6" s="2">
        <f t="shared" si="19"/>
        <v>4.1095890410958902E-2</v>
      </c>
      <c r="BB6" s="2">
        <f t="shared" si="20"/>
        <v>0.2857142857142857</v>
      </c>
      <c r="BC6" s="2">
        <f t="shared" si="21"/>
        <v>0.2857142857142857</v>
      </c>
      <c r="BD6" s="2">
        <f t="shared" si="22"/>
        <v>0</v>
      </c>
      <c r="BE6" s="2">
        <f t="shared" si="23"/>
        <v>0.7142857142857143</v>
      </c>
      <c r="BF6" s="2">
        <f t="shared" si="24"/>
        <v>0</v>
      </c>
      <c r="BG6" s="2">
        <f t="shared" si="25"/>
        <v>0</v>
      </c>
    </row>
    <row r="7" spans="1:62" hidden="1" outlineLevel="1" x14ac:dyDescent="0.2">
      <c r="A7" s="4">
        <v>43896</v>
      </c>
      <c r="B7">
        <v>547</v>
      </c>
      <c r="D7">
        <v>24</v>
      </c>
      <c r="F7">
        <v>24</v>
      </c>
      <c r="H7" s="5">
        <v>7</v>
      </c>
      <c r="I7" s="5"/>
      <c r="J7">
        <v>0</v>
      </c>
      <c r="L7" s="5">
        <v>17</v>
      </c>
      <c r="M7" s="5"/>
      <c r="N7">
        <v>0</v>
      </c>
      <c r="O7">
        <v>0</v>
      </c>
      <c r="Q7">
        <f t="shared" si="0"/>
        <v>24</v>
      </c>
      <c r="R7">
        <f t="shared" si="1"/>
        <v>24</v>
      </c>
      <c r="T7">
        <v>0</v>
      </c>
      <c r="U7" s="5">
        <v>17</v>
      </c>
      <c r="V7" s="5"/>
      <c r="W7">
        <v>0</v>
      </c>
      <c r="X7">
        <v>0</v>
      </c>
      <c r="AE7" s="3">
        <f t="shared" si="2"/>
        <v>107</v>
      </c>
      <c r="AF7" s="3">
        <f t="shared" si="3"/>
        <v>3</v>
      </c>
      <c r="AG7" s="3">
        <f t="shared" si="4"/>
        <v>3</v>
      </c>
      <c r="AH7" s="3">
        <f t="shared" si="5"/>
        <v>1</v>
      </c>
      <c r="AI7" s="3">
        <f t="shared" si="6"/>
        <v>0</v>
      </c>
      <c r="AJ7" s="3">
        <f t="shared" si="7"/>
        <v>2</v>
      </c>
      <c r="AK7" s="3">
        <f t="shared" si="8"/>
        <v>0</v>
      </c>
      <c r="AL7" s="3">
        <f t="shared" si="9"/>
        <v>0</v>
      </c>
      <c r="AM7" s="3"/>
      <c r="AN7" s="3"/>
      <c r="AO7" s="3"/>
      <c r="AQ7" s="2">
        <f t="shared" si="10"/>
        <v>0.24318181818181819</v>
      </c>
      <c r="AR7" s="2">
        <f t="shared" si="11"/>
        <v>0.14285714285714285</v>
      </c>
      <c r="AS7" s="2">
        <f t="shared" si="12"/>
        <v>0.14285714285714285</v>
      </c>
      <c r="AT7" s="2">
        <f t="shared" si="13"/>
        <v>0.16666666666666666</v>
      </c>
      <c r="AU7" s="2" t="e">
        <f t="shared" si="14"/>
        <v>#DIV/0!</v>
      </c>
      <c r="AV7" s="2">
        <f t="shared" si="15"/>
        <v>0.13333333333333333</v>
      </c>
      <c r="AW7" s="2" t="e">
        <f t="shared" si="16"/>
        <v>#DIV/0!</v>
      </c>
      <c r="AX7" s="2" t="e">
        <f t="shared" si="17"/>
        <v>#DIV/0!</v>
      </c>
      <c r="AZ7" s="2">
        <f t="shared" si="18"/>
        <v>4.3875685557586835E-2</v>
      </c>
      <c r="BA7" s="2">
        <f t="shared" si="19"/>
        <v>2.8037383177570093E-2</v>
      </c>
      <c r="BB7" s="2">
        <f t="shared" si="20"/>
        <v>0.29166666666666669</v>
      </c>
      <c r="BC7" s="2">
        <f t="shared" si="21"/>
        <v>0.29166666666666669</v>
      </c>
      <c r="BD7" s="2">
        <f t="shared" si="22"/>
        <v>0</v>
      </c>
      <c r="BE7" s="2">
        <f t="shared" si="23"/>
        <v>0.70833333333333337</v>
      </c>
      <c r="BF7" s="2">
        <f t="shared" si="24"/>
        <v>0</v>
      </c>
      <c r="BG7" s="2">
        <f t="shared" si="25"/>
        <v>0</v>
      </c>
    </row>
    <row r="8" spans="1:62" hidden="1" outlineLevel="1" x14ac:dyDescent="0.2">
      <c r="A8" s="4">
        <v>43897</v>
      </c>
      <c r="B8">
        <v>643</v>
      </c>
      <c r="D8">
        <v>35</v>
      </c>
      <c r="F8">
        <v>35</v>
      </c>
      <c r="H8" s="5">
        <v>8</v>
      </c>
      <c r="I8" s="5"/>
      <c r="J8">
        <v>0</v>
      </c>
      <c r="L8" s="5">
        <v>27</v>
      </c>
      <c r="M8" s="5"/>
      <c r="Q8">
        <f t="shared" si="0"/>
        <v>35</v>
      </c>
      <c r="R8">
        <f t="shared" si="1"/>
        <v>35</v>
      </c>
      <c r="U8" s="5">
        <v>27</v>
      </c>
      <c r="V8" s="5"/>
      <c r="W8">
        <v>0</v>
      </c>
      <c r="AE8" s="3">
        <f t="shared" si="2"/>
        <v>96</v>
      </c>
      <c r="AF8" s="3">
        <f t="shared" si="3"/>
        <v>11</v>
      </c>
      <c r="AG8" s="3">
        <f t="shared" si="4"/>
        <v>11</v>
      </c>
      <c r="AH8" s="3">
        <f t="shared" si="5"/>
        <v>1</v>
      </c>
      <c r="AI8" s="3">
        <f t="shared" si="6"/>
        <v>0</v>
      </c>
      <c r="AJ8" s="3">
        <f t="shared" si="7"/>
        <v>10</v>
      </c>
      <c r="AK8" s="3">
        <f t="shared" si="8"/>
        <v>0</v>
      </c>
      <c r="AL8" s="3">
        <f t="shared" si="9"/>
        <v>0</v>
      </c>
      <c r="AM8" s="3"/>
      <c r="AN8" s="3"/>
      <c r="AO8" s="3"/>
      <c r="AQ8" s="2">
        <f t="shared" si="10"/>
        <v>0.17550274223034734</v>
      </c>
      <c r="AR8" s="2">
        <f t="shared" si="11"/>
        <v>0.45833333333333331</v>
      </c>
      <c r="AS8" s="2">
        <f t="shared" si="12"/>
        <v>0.45833333333333331</v>
      </c>
      <c r="AT8" s="2">
        <f t="shared" si="13"/>
        <v>0.14285714285714285</v>
      </c>
      <c r="AU8" s="2" t="e">
        <f t="shared" si="14"/>
        <v>#DIV/0!</v>
      </c>
      <c r="AV8" s="2">
        <f t="shared" si="15"/>
        <v>0.58823529411764708</v>
      </c>
      <c r="AW8" s="2" t="e">
        <f t="shared" si="16"/>
        <v>#DIV/0!</v>
      </c>
      <c r="AX8" s="2" t="e">
        <f t="shared" si="17"/>
        <v>#DIV/0!</v>
      </c>
      <c r="AZ8" s="2">
        <f t="shared" si="18"/>
        <v>5.4432348367029551E-2</v>
      </c>
      <c r="BA8" s="2">
        <f t="shared" si="19"/>
        <v>0.11458333333333333</v>
      </c>
      <c r="BB8" s="2">
        <f t="shared" si="20"/>
        <v>0.22857142857142856</v>
      </c>
      <c r="BC8" s="2">
        <f t="shared" si="21"/>
        <v>0.22857142857142856</v>
      </c>
      <c r="BD8" s="2">
        <f t="shared" si="22"/>
        <v>0</v>
      </c>
      <c r="BE8" s="2">
        <f t="shared" si="23"/>
        <v>0.77142857142857146</v>
      </c>
      <c r="BF8" s="2">
        <f t="shared" si="24"/>
        <v>0</v>
      </c>
      <c r="BG8" s="2">
        <f t="shared" si="25"/>
        <v>0</v>
      </c>
    </row>
    <row r="9" spans="1:62" hidden="1" outlineLevel="1" x14ac:dyDescent="0.2">
      <c r="A9" s="4">
        <v>43898</v>
      </c>
      <c r="H9" s="5"/>
      <c r="I9" s="5"/>
      <c r="J9">
        <v>0</v>
      </c>
      <c r="L9" s="5"/>
      <c r="M9" s="5"/>
      <c r="Q9">
        <f t="shared" si="0"/>
        <v>0</v>
      </c>
      <c r="R9">
        <f t="shared" si="1"/>
        <v>0</v>
      </c>
      <c r="U9" s="5"/>
      <c r="V9" s="5"/>
      <c r="W9">
        <v>0</v>
      </c>
      <c r="AE9" s="3">
        <f t="shared" si="2"/>
        <v>-643</v>
      </c>
      <c r="AF9" s="3">
        <f t="shared" si="3"/>
        <v>-35</v>
      </c>
      <c r="AG9" s="3">
        <f t="shared" si="4"/>
        <v>-35</v>
      </c>
      <c r="AH9" s="3">
        <f t="shared" si="5"/>
        <v>-8</v>
      </c>
      <c r="AI9" s="3">
        <f t="shared" si="6"/>
        <v>0</v>
      </c>
      <c r="AJ9" s="3">
        <f t="shared" si="7"/>
        <v>-27</v>
      </c>
      <c r="AK9" s="3">
        <f t="shared" si="8"/>
        <v>0</v>
      </c>
      <c r="AL9" s="3">
        <f t="shared" si="9"/>
        <v>0</v>
      </c>
      <c r="AM9" s="3"/>
      <c r="AN9" s="3"/>
      <c r="AO9" s="3"/>
      <c r="AQ9" s="2">
        <f t="shared" si="10"/>
        <v>-1</v>
      </c>
      <c r="AR9" s="2">
        <f t="shared" si="11"/>
        <v>-1</v>
      </c>
      <c r="AS9" s="2">
        <f t="shared" si="12"/>
        <v>-1</v>
      </c>
      <c r="AT9" s="2">
        <f t="shared" si="13"/>
        <v>-1</v>
      </c>
      <c r="AU9" s="2" t="e">
        <f t="shared" si="14"/>
        <v>#DIV/0!</v>
      </c>
      <c r="AV9" s="2">
        <f t="shared" si="15"/>
        <v>-1</v>
      </c>
      <c r="AW9" s="2" t="e">
        <f t="shared" si="16"/>
        <v>#DIV/0!</v>
      </c>
      <c r="AX9" s="2" t="e">
        <f t="shared" si="17"/>
        <v>#DIV/0!</v>
      </c>
      <c r="AZ9" s="2" t="e">
        <f t="shared" si="18"/>
        <v>#DIV/0!</v>
      </c>
      <c r="BA9" s="2">
        <f t="shared" si="19"/>
        <v>5.4432348367029551E-2</v>
      </c>
      <c r="BB9" s="2" t="e">
        <f t="shared" si="20"/>
        <v>#DIV/0!</v>
      </c>
      <c r="BC9" s="2" t="e">
        <f t="shared" si="21"/>
        <v>#DIV/0!</v>
      </c>
      <c r="BD9" s="2" t="e">
        <f t="shared" si="22"/>
        <v>#DIV/0!</v>
      </c>
      <c r="BE9" s="2" t="e">
        <f t="shared" si="23"/>
        <v>#DIV/0!</v>
      </c>
      <c r="BF9" s="2" t="e">
        <f t="shared" si="24"/>
        <v>#DIV/0!</v>
      </c>
      <c r="BG9" s="2" t="e">
        <f t="shared" si="25"/>
        <v>#DIV/0!</v>
      </c>
    </row>
    <row r="10" spans="1:62" hidden="1" outlineLevel="1" x14ac:dyDescent="0.2">
      <c r="A10" s="4">
        <v>43899</v>
      </c>
      <c r="B10">
        <v>836</v>
      </c>
      <c r="D10">
        <v>54</v>
      </c>
      <c r="F10">
        <v>54</v>
      </c>
      <c r="H10" s="5">
        <v>19</v>
      </c>
      <c r="I10" s="5"/>
      <c r="J10">
        <v>1</v>
      </c>
      <c r="L10" s="5">
        <v>35</v>
      </c>
      <c r="M10" s="5"/>
      <c r="N10">
        <v>0</v>
      </c>
      <c r="O10">
        <v>0</v>
      </c>
      <c r="Q10">
        <f t="shared" si="0"/>
        <v>54</v>
      </c>
      <c r="R10">
        <f t="shared" si="1"/>
        <v>54</v>
      </c>
      <c r="T10">
        <v>0</v>
      </c>
      <c r="U10" s="5">
        <v>35</v>
      </c>
      <c r="V10" s="5"/>
      <c r="W10">
        <v>1</v>
      </c>
      <c r="X10">
        <v>0</v>
      </c>
      <c r="AE10" s="3">
        <f t="shared" si="2"/>
        <v>836</v>
      </c>
      <c r="AF10" s="3">
        <f t="shared" si="3"/>
        <v>54</v>
      </c>
      <c r="AG10" s="3">
        <f t="shared" si="4"/>
        <v>54</v>
      </c>
      <c r="AH10" s="3">
        <f t="shared" si="5"/>
        <v>19</v>
      </c>
      <c r="AI10" s="3">
        <f t="shared" si="6"/>
        <v>1</v>
      </c>
      <c r="AJ10" s="3">
        <f t="shared" si="7"/>
        <v>35</v>
      </c>
      <c r="AK10" s="3">
        <f t="shared" si="8"/>
        <v>0</v>
      </c>
      <c r="AL10" s="3">
        <f t="shared" si="9"/>
        <v>0</v>
      </c>
      <c r="AM10" s="3"/>
      <c r="AN10" s="3"/>
      <c r="AO10" s="3"/>
      <c r="AQ10" s="2" t="e">
        <f t="shared" si="10"/>
        <v>#DIV/0!</v>
      </c>
      <c r="AR10" s="2" t="e">
        <f t="shared" si="11"/>
        <v>#DIV/0!</v>
      </c>
      <c r="AS10" s="2" t="e">
        <f t="shared" si="12"/>
        <v>#DIV/0!</v>
      </c>
      <c r="AT10" s="2" t="e">
        <f t="shared" si="13"/>
        <v>#DIV/0!</v>
      </c>
      <c r="AU10" s="2" t="e">
        <f t="shared" si="14"/>
        <v>#DIV/0!</v>
      </c>
      <c r="AV10" s="2" t="e">
        <f t="shared" si="15"/>
        <v>#DIV/0!</v>
      </c>
      <c r="AW10" s="2" t="e">
        <f t="shared" si="16"/>
        <v>#DIV/0!</v>
      </c>
      <c r="AX10" s="2" t="e">
        <f t="shared" si="17"/>
        <v>#DIV/0!</v>
      </c>
      <c r="AZ10" s="2">
        <f t="shared" si="18"/>
        <v>6.4593301435406703E-2</v>
      </c>
      <c r="BA10" s="2">
        <f t="shared" si="19"/>
        <v>6.4593301435406703E-2</v>
      </c>
      <c r="BB10" s="2">
        <f t="shared" si="20"/>
        <v>0.35185185185185186</v>
      </c>
      <c r="BC10" s="2">
        <f t="shared" si="21"/>
        <v>0.33333333333333331</v>
      </c>
      <c r="BD10" s="2">
        <f t="shared" si="22"/>
        <v>1.8518518518518517E-2</v>
      </c>
      <c r="BE10" s="2">
        <f t="shared" si="23"/>
        <v>0.64814814814814814</v>
      </c>
      <c r="BF10" s="2">
        <f t="shared" si="24"/>
        <v>0</v>
      </c>
      <c r="BG10" s="2">
        <f t="shared" si="25"/>
        <v>0</v>
      </c>
    </row>
    <row r="11" spans="1:62" hidden="1" outlineLevel="1" x14ac:dyDescent="0.2">
      <c r="A11" s="4">
        <v>43900</v>
      </c>
      <c r="B11">
        <v>955</v>
      </c>
      <c r="D11">
        <v>62</v>
      </c>
      <c r="F11">
        <v>60</v>
      </c>
      <c r="H11" s="5">
        <v>19</v>
      </c>
      <c r="I11" s="5"/>
      <c r="J11">
        <v>1</v>
      </c>
      <c r="L11" s="5">
        <v>41</v>
      </c>
      <c r="M11" s="5"/>
      <c r="N11">
        <v>2</v>
      </c>
      <c r="O11">
        <v>0</v>
      </c>
      <c r="Q11">
        <f t="shared" si="0"/>
        <v>60</v>
      </c>
      <c r="R11">
        <f t="shared" si="1"/>
        <v>62</v>
      </c>
      <c r="T11">
        <v>2</v>
      </c>
      <c r="U11" s="5">
        <v>41</v>
      </c>
      <c r="V11" s="5"/>
      <c r="W11">
        <v>1</v>
      </c>
      <c r="X11">
        <v>0</v>
      </c>
      <c r="AE11" s="3">
        <f t="shared" si="2"/>
        <v>119</v>
      </c>
      <c r="AF11" s="3">
        <f t="shared" si="3"/>
        <v>8</v>
      </c>
      <c r="AG11" s="3">
        <f t="shared" si="4"/>
        <v>6</v>
      </c>
      <c r="AH11" s="3">
        <f t="shared" si="5"/>
        <v>0</v>
      </c>
      <c r="AI11" s="3">
        <f t="shared" si="6"/>
        <v>0</v>
      </c>
      <c r="AJ11" s="3">
        <f t="shared" si="7"/>
        <v>6</v>
      </c>
      <c r="AK11" s="3">
        <f t="shared" si="8"/>
        <v>2</v>
      </c>
      <c r="AL11" s="3">
        <f t="shared" si="9"/>
        <v>0</v>
      </c>
      <c r="AM11" s="3"/>
      <c r="AN11" s="3"/>
      <c r="AO11" s="3"/>
      <c r="AQ11" s="2">
        <f t="shared" si="10"/>
        <v>0.1423444976076555</v>
      </c>
      <c r="AR11" s="2">
        <f t="shared" si="11"/>
        <v>0.14814814814814814</v>
      </c>
      <c r="AS11" s="2">
        <f t="shared" si="12"/>
        <v>0.1111111111111111</v>
      </c>
      <c r="AT11" s="2">
        <f t="shared" si="13"/>
        <v>0</v>
      </c>
      <c r="AU11" s="2">
        <f t="shared" si="14"/>
        <v>0</v>
      </c>
      <c r="AV11" s="2">
        <f t="shared" si="15"/>
        <v>0.17142857142857143</v>
      </c>
      <c r="AW11" s="2" t="e">
        <f t="shared" si="16"/>
        <v>#DIV/0!</v>
      </c>
      <c r="AX11" s="2" t="e">
        <f t="shared" si="17"/>
        <v>#DIV/0!</v>
      </c>
      <c r="AZ11" s="2">
        <f t="shared" si="18"/>
        <v>6.4921465968586389E-2</v>
      </c>
      <c r="BA11" s="2">
        <f t="shared" si="19"/>
        <v>6.7226890756302518E-2</v>
      </c>
      <c r="BB11" s="2">
        <f t="shared" si="20"/>
        <v>0.30645161290322581</v>
      </c>
      <c r="BC11" s="2">
        <f t="shared" si="21"/>
        <v>0.29032258064516131</v>
      </c>
      <c r="BD11" s="2">
        <f t="shared" si="22"/>
        <v>1.6129032258064516E-2</v>
      </c>
      <c r="BE11" s="2">
        <f t="shared" si="23"/>
        <v>0.66129032258064513</v>
      </c>
      <c r="BF11" s="2">
        <f t="shared" si="24"/>
        <v>3.2258064516129031E-2</v>
      </c>
      <c r="BG11" s="2">
        <f t="shared" si="25"/>
        <v>0</v>
      </c>
    </row>
    <row r="12" spans="1:62" hidden="1" outlineLevel="1" x14ac:dyDescent="0.2">
      <c r="A12" s="4">
        <v>43901</v>
      </c>
      <c r="H12" s="5"/>
      <c r="I12" s="5"/>
      <c r="J12">
        <v>1</v>
      </c>
      <c r="L12" s="5"/>
      <c r="M12" s="5"/>
      <c r="Q12">
        <f t="shared" si="0"/>
        <v>0</v>
      </c>
      <c r="R12">
        <f t="shared" si="1"/>
        <v>0</v>
      </c>
      <c r="U12" s="5"/>
      <c r="V12" s="5"/>
      <c r="W12">
        <v>1</v>
      </c>
      <c r="AE12" s="3">
        <f t="shared" si="2"/>
        <v>-955</v>
      </c>
      <c r="AF12" s="3">
        <f t="shared" si="3"/>
        <v>-62</v>
      </c>
      <c r="AG12" s="3">
        <f t="shared" si="4"/>
        <v>-60</v>
      </c>
      <c r="AH12" s="3">
        <f t="shared" si="5"/>
        <v>-19</v>
      </c>
      <c r="AI12" s="3">
        <f t="shared" si="6"/>
        <v>0</v>
      </c>
      <c r="AJ12" s="3">
        <f t="shared" si="7"/>
        <v>-41</v>
      </c>
      <c r="AK12" s="3">
        <f t="shared" si="8"/>
        <v>-2</v>
      </c>
      <c r="AL12" s="3">
        <f t="shared" si="9"/>
        <v>0</v>
      </c>
      <c r="AM12" s="3"/>
      <c r="AN12" s="3"/>
      <c r="AO12" s="3"/>
      <c r="AQ12" s="2">
        <f t="shared" si="10"/>
        <v>-1</v>
      </c>
      <c r="AR12" s="2">
        <f t="shared" si="11"/>
        <v>-1</v>
      </c>
      <c r="AS12" s="2">
        <f t="shared" si="12"/>
        <v>-1</v>
      </c>
      <c r="AT12" s="2">
        <f t="shared" si="13"/>
        <v>-1</v>
      </c>
      <c r="AU12" s="2">
        <f t="shared" si="14"/>
        <v>0</v>
      </c>
      <c r="AV12" s="2">
        <f t="shared" si="15"/>
        <v>-1</v>
      </c>
      <c r="AW12" s="2">
        <f t="shared" si="16"/>
        <v>-1</v>
      </c>
      <c r="AX12" s="2" t="e">
        <f t="shared" si="17"/>
        <v>#DIV/0!</v>
      </c>
      <c r="AZ12" s="2" t="e">
        <f t="shared" si="18"/>
        <v>#DIV/0!</v>
      </c>
      <c r="BA12" s="2">
        <f t="shared" si="19"/>
        <v>6.4921465968586389E-2</v>
      </c>
      <c r="BB12" s="2" t="e">
        <f t="shared" si="20"/>
        <v>#DIV/0!</v>
      </c>
      <c r="BC12" s="2" t="e">
        <f t="shared" si="21"/>
        <v>#DIV/0!</v>
      </c>
      <c r="BD12" s="2" t="e">
        <f t="shared" si="22"/>
        <v>#DIV/0!</v>
      </c>
      <c r="BE12" s="2" t="e">
        <f t="shared" si="23"/>
        <v>#DIV/0!</v>
      </c>
      <c r="BF12" s="2" t="e">
        <f t="shared" si="24"/>
        <v>#DIV/0!</v>
      </c>
      <c r="BG12" s="2" t="e">
        <f t="shared" si="25"/>
        <v>#DIV/0!</v>
      </c>
    </row>
    <row r="13" spans="1:62" hidden="1" outlineLevel="1" x14ac:dyDescent="0.2">
      <c r="A13" s="4">
        <v>43902</v>
      </c>
      <c r="H13" s="5"/>
      <c r="I13" s="5"/>
      <c r="J13">
        <v>5</v>
      </c>
      <c r="L13" s="5"/>
      <c r="M13" s="5"/>
      <c r="Q13">
        <f t="shared" si="0"/>
        <v>0</v>
      </c>
      <c r="R13">
        <f t="shared" si="1"/>
        <v>0</v>
      </c>
      <c r="U13" s="5"/>
      <c r="V13" s="5"/>
      <c r="W13">
        <v>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4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/>
      <c r="AN13" s="3"/>
      <c r="AO13" s="3"/>
      <c r="AQ13" s="2" t="e">
        <f t="shared" si="10"/>
        <v>#DIV/0!</v>
      </c>
      <c r="AR13" s="2" t="e">
        <f t="shared" si="11"/>
        <v>#DIV/0!</v>
      </c>
      <c r="AS13" s="2" t="e">
        <f t="shared" si="12"/>
        <v>#DIV/0!</v>
      </c>
      <c r="AT13" s="2" t="e">
        <f t="shared" si="13"/>
        <v>#DIV/0!</v>
      </c>
      <c r="AU13" s="2">
        <f t="shared" si="14"/>
        <v>4</v>
      </c>
      <c r="AV13" s="2" t="e">
        <f t="shared" si="15"/>
        <v>#DIV/0!</v>
      </c>
      <c r="AW13" s="2" t="e">
        <f t="shared" si="16"/>
        <v>#DIV/0!</v>
      </c>
      <c r="AX13" s="2" t="e">
        <f t="shared" si="17"/>
        <v>#DIV/0!</v>
      </c>
      <c r="AZ13" s="2" t="e">
        <f t="shared" si="18"/>
        <v>#DIV/0!</v>
      </c>
      <c r="BA13" s="2" t="e">
        <f t="shared" si="19"/>
        <v>#DIV/0!</v>
      </c>
      <c r="BB13" s="2" t="e">
        <f t="shared" si="20"/>
        <v>#DIV/0!</v>
      </c>
      <c r="BC13" s="2" t="e">
        <f t="shared" si="21"/>
        <v>#DIV/0!</v>
      </c>
      <c r="BD13" s="2" t="e">
        <f t="shared" si="22"/>
        <v>#DIV/0!</v>
      </c>
      <c r="BE13" s="2" t="e">
        <f t="shared" si="23"/>
        <v>#DIV/0!</v>
      </c>
      <c r="BF13" s="2" t="e">
        <f t="shared" si="24"/>
        <v>#DIV/0!</v>
      </c>
      <c r="BG13" s="2" t="e">
        <f t="shared" si="25"/>
        <v>#DIV/0!</v>
      </c>
    </row>
    <row r="14" spans="1:62" hidden="1" outlineLevel="1" x14ac:dyDescent="0.2">
      <c r="A14" s="4">
        <v>43903</v>
      </c>
      <c r="B14">
        <v>1496</v>
      </c>
      <c r="D14">
        <v>130</v>
      </c>
      <c r="F14">
        <v>126</v>
      </c>
      <c r="H14" s="5">
        <v>44</v>
      </c>
      <c r="I14" s="5"/>
      <c r="J14">
        <v>7</v>
      </c>
      <c r="L14" s="5">
        <v>82</v>
      </c>
      <c r="M14" s="5"/>
      <c r="N14">
        <v>2</v>
      </c>
      <c r="O14">
        <v>2</v>
      </c>
      <c r="Q14">
        <f t="shared" si="0"/>
        <v>126</v>
      </c>
      <c r="R14">
        <f t="shared" si="1"/>
        <v>130</v>
      </c>
      <c r="T14">
        <v>2</v>
      </c>
      <c r="U14" s="5">
        <v>82</v>
      </c>
      <c r="V14" s="5"/>
      <c r="W14">
        <v>7</v>
      </c>
      <c r="X14">
        <v>2</v>
      </c>
      <c r="AE14" s="3">
        <f t="shared" si="2"/>
        <v>1496</v>
      </c>
      <c r="AF14" s="3">
        <f t="shared" si="3"/>
        <v>130</v>
      </c>
      <c r="AG14" s="3">
        <f t="shared" si="4"/>
        <v>126</v>
      </c>
      <c r="AH14" s="3">
        <f t="shared" si="5"/>
        <v>44</v>
      </c>
      <c r="AI14" s="3">
        <f t="shared" si="6"/>
        <v>2</v>
      </c>
      <c r="AJ14" s="3">
        <f t="shared" si="7"/>
        <v>82</v>
      </c>
      <c r="AK14" s="3">
        <f t="shared" si="8"/>
        <v>2</v>
      </c>
      <c r="AL14" s="3">
        <f t="shared" si="9"/>
        <v>2</v>
      </c>
      <c r="AM14" s="3"/>
      <c r="AN14" s="3"/>
      <c r="AO14" s="3"/>
      <c r="AQ14" s="2" t="e">
        <f t="shared" si="10"/>
        <v>#DIV/0!</v>
      </c>
      <c r="AR14" s="2" t="e">
        <f t="shared" si="11"/>
        <v>#DIV/0!</v>
      </c>
      <c r="AS14" s="2" t="e">
        <f t="shared" si="12"/>
        <v>#DIV/0!</v>
      </c>
      <c r="AT14" s="2" t="e">
        <f t="shared" si="13"/>
        <v>#DIV/0!</v>
      </c>
      <c r="AU14" s="2">
        <f t="shared" si="14"/>
        <v>0.4</v>
      </c>
      <c r="AV14" s="2" t="e">
        <f t="shared" si="15"/>
        <v>#DIV/0!</v>
      </c>
      <c r="AW14" s="2" t="e">
        <f t="shared" si="16"/>
        <v>#DIV/0!</v>
      </c>
      <c r="AX14" s="2" t="e">
        <f t="shared" si="17"/>
        <v>#DIV/0!</v>
      </c>
      <c r="AZ14" s="2">
        <f t="shared" si="18"/>
        <v>8.6898395721925134E-2</v>
      </c>
      <c r="BA14" s="2">
        <f t="shared" si="19"/>
        <v>8.6898395721925134E-2</v>
      </c>
      <c r="BB14" s="2">
        <f t="shared" si="20"/>
        <v>0.33846153846153848</v>
      </c>
      <c r="BC14" s="2">
        <f t="shared" si="21"/>
        <v>0.2846153846153846</v>
      </c>
      <c r="BD14" s="2">
        <f t="shared" si="22"/>
        <v>5.3846153846153849E-2</v>
      </c>
      <c r="BE14" s="2">
        <f t="shared" si="23"/>
        <v>0.63076923076923075</v>
      </c>
      <c r="BF14" s="2">
        <f t="shared" si="24"/>
        <v>1.5384615384615385E-2</v>
      </c>
      <c r="BG14" s="2">
        <f t="shared" si="25"/>
        <v>1.5384615384615385E-2</v>
      </c>
    </row>
    <row r="15" spans="1:62" hidden="1" outlineLevel="1" collapsed="1" x14ac:dyDescent="0.2">
      <c r="A15" s="4">
        <v>43904</v>
      </c>
      <c r="B15">
        <v>2100</v>
      </c>
      <c r="D15">
        <v>156</v>
      </c>
      <c r="F15">
        <v>150</v>
      </c>
      <c r="H15" s="5">
        <v>53</v>
      </c>
      <c r="I15" s="5">
        <f>H15-J15</f>
        <v>42</v>
      </c>
      <c r="J15">
        <v>11</v>
      </c>
      <c r="L15" s="5">
        <v>97</v>
      </c>
      <c r="M15" s="5"/>
      <c r="N15">
        <v>4</v>
      </c>
      <c r="O15">
        <v>2</v>
      </c>
      <c r="Q15">
        <f t="shared" si="0"/>
        <v>150</v>
      </c>
      <c r="R15">
        <f t="shared" si="1"/>
        <v>156</v>
      </c>
      <c r="T15">
        <f>N15</f>
        <v>4</v>
      </c>
      <c r="U15" s="5">
        <f>L15</f>
        <v>97</v>
      </c>
      <c r="V15" s="5">
        <f>I15</f>
        <v>42</v>
      </c>
      <c r="W15">
        <f>J15</f>
        <v>11</v>
      </c>
      <c r="X15">
        <f>O15</f>
        <v>2</v>
      </c>
      <c r="AE15" s="3">
        <f t="shared" si="2"/>
        <v>604</v>
      </c>
      <c r="AF15" s="3">
        <f t="shared" si="3"/>
        <v>26</v>
      </c>
      <c r="AG15" s="3">
        <f t="shared" si="4"/>
        <v>24</v>
      </c>
      <c r="AH15" s="3">
        <f t="shared" si="5"/>
        <v>9</v>
      </c>
      <c r="AI15" s="3">
        <f t="shared" si="6"/>
        <v>4</v>
      </c>
      <c r="AJ15" s="3">
        <f t="shared" si="7"/>
        <v>15</v>
      </c>
      <c r="AK15" s="3">
        <f t="shared" si="8"/>
        <v>2</v>
      </c>
      <c r="AL15" s="3">
        <f t="shared" si="9"/>
        <v>0</v>
      </c>
      <c r="AM15" s="3"/>
      <c r="AN15" s="3">
        <f>AE15-AF15</f>
        <v>578</v>
      </c>
      <c r="AO15" s="3">
        <f>AF15</f>
        <v>26</v>
      </c>
      <c r="AQ15" s="6">
        <f t="shared" si="10"/>
        <v>0.40374331550802139</v>
      </c>
      <c r="AR15" s="6">
        <f t="shared" si="11"/>
        <v>0.2</v>
      </c>
      <c r="AS15" s="6">
        <f t="shared" si="12"/>
        <v>0.19047619047619047</v>
      </c>
      <c r="AT15" s="6">
        <f t="shared" si="13"/>
        <v>0.20454545454545456</v>
      </c>
      <c r="AU15" s="6">
        <f t="shared" si="14"/>
        <v>0.5714285714285714</v>
      </c>
      <c r="AV15" s="6">
        <f t="shared" si="15"/>
        <v>0.18292682926829268</v>
      </c>
      <c r="AW15" s="6">
        <f t="shared" si="16"/>
        <v>1</v>
      </c>
      <c r="AX15" s="6">
        <f t="shared" si="17"/>
        <v>0</v>
      </c>
      <c r="AZ15" s="2">
        <f t="shared" si="18"/>
        <v>7.4285714285714288E-2</v>
      </c>
      <c r="BA15" s="2">
        <f t="shared" si="19"/>
        <v>4.3046357615894038E-2</v>
      </c>
      <c r="BB15" s="2">
        <f t="shared" si="20"/>
        <v>0.33974358974358976</v>
      </c>
      <c r="BC15" s="2">
        <f t="shared" si="21"/>
        <v>0.26923076923076922</v>
      </c>
      <c r="BD15" s="2">
        <f t="shared" si="22"/>
        <v>7.0512820512820512E-2</v>
      </c>
      <c r="BE15" s="2">
        <f t="shared" si="23"/>
        <v>0.62179487179487181</v>
      </c>
      <c r="BF15" s="2">
        <f t="shared" si="24"/>
        <v>2.564102564102564E-2</v>
      </c>
      <c r="BG15" s="2">
        <f t="shared" si="25"/>
        <v>1.282051282051282E-2</v>
      </c>
    </row>
    <row r="16" spans="1:62" hidden="1" outlineLevel="1" x14ac:dyDescent="0.2">
      <c r="A16" s="4">
        <v>43905</v>
      </c>
      <c r="B16">
        <v>2452</v>
      </c>
      <c r="D16">
        <v>188</v>
      </c>
      <c r="F16">
        <v>179</v>
      </c>
      <c r="H16" s="5">
        <v>71</v>
      </c>
      <c r="I16" s="5">
        <f t="shared" ref="I16:I126" si="26">H16-J16</f>
        <v>56</v>
      </c>
      <c r="J16">
        <v>15</v>
      </c>
      <c r="L16" s="5">
        <v>108</v>
      </c>
      <c r="M16" s="5"/>
      <c r="N16">
        <v>7</v>
      </c>
      <c r="O16">
        <v>2</v>
      </c>
      <c r="Q16">
        <f t="shared" si="0"/>
        <v>179</v>
      </c>
      <c r="R16">
        <f t="shared" si="1"/>
        <v>188</v>
      </c>
      <c r="T16">
        <f t="shared" ref="T16:T37" si="27">N16</f>
        <v>7</v>
      </c>
      <c r="U16" s="5">
        <f t="shared" ref="U16:U37" si="28">L16</f>
        <v>108</v>
      </c>
      <c r="V16" s="5">
        <f t="shared" ref="V16:V37" si="29">I16</f>
        <v>56</v>
      </c>
      <c r="W16">
        <f t="shared" ref="W16:W37" si="30">J16</f>
        <v>15</v>
      </c>
      <c r="X16">
        <f t="shared" ref="X16:X37" si="31">O16</f>
        <v>2</v>
      </c>
      <c r="AE16" s="3">
        <f t="shared" si="2"/>
        <v>352</v>
      </c>
      <c r="AF16" s="3">
        <f t="shared" si="3"/>
        <v>32</v>
      </c>
      <c r="AG16" s="3">
        <f t="shared" si="4"/>
        <v>29</v>
      </c>
      <c r="AH16" s="3">
        <f t="shared" si="5"/>
        <v>18</v>
      </c>
      <c r="AI16" s="3">
        <f t="shared" si="6"/>
        <v>4</v>
      </c>
      <c r="AJ16" s="3">
        <f t="shared" si="7"/>
        <v>11</v>
      </c>
      <c r="AK16" s="3">
        <f t="shared" si="8"/>
        <v>3</v>
      </c>
      <c r="AL16" s="3">
        <f t="shared" si="9"/>
        <v>0</v>
      </c>
      <c r="AM16" s="3"/>
      <c r="AN16" s="3">
        <f t="shared" ref="AN16:AN40" si="32">AE16-AF16</f>
        <v>320</v>
      </c>
      <c r="AO16" s="3">
        <f t="shared" ref="AO16:AO40" si="33">AF16</f>
        <v>32</v>
      </c>
      <c r="AQ16" s="6">
        <f t="shared" si="10"/>
        <v>0.16761904761904761</v>
      </c>
      <c r="AR16" s="6">
        <f t="shared" si="11"/>
        <v>0.20512820512820512</v>
      </c>
      <c r="AS16" s="6">
        <f t="shared" si="12"/>
        <v>0.19333333333333333</v>
      </c>
      <c r="AT16" s="6">
        <f t="shared" si="13"/>
        <v>0.33962264150943394</v>
      </c>
      <c r="AU16" s="6">
        <f t="shared" si="14"/>
        <v>0.36363636363636365</v>
      </c>
      <c r="AV16" s="6">
        <f t="shared" si="15"/>
        <v>0.1134020618556701</v>
      </c>
      <c r="AW16" s="6">
        <f t="shared" si="16"/>
        <v>0.75</v>
      </c>
      <c r="AX16" s="6">
        <f t="shared" si="17"/>
        <v>0</v>
      </c>
      <c r="AZ16" s="2">
        <f t="shared" si="18"/>
        <v>7.6672104404567704E-2</v>
      </c>
      <c r="BA16" s="2">
        <f t="shared" si="19"/>
        <v>9.0909090909090912E-2</v>
      </c>
      <c r="BB16" s="2">
        <f t="shared" si="20"/>
        <v>0.37765957446808512</v>
      </c>
      <c r="BC16" s="2">
        <f t="shared" si="21"/>
        <v>0.2978723404255319</v>
      </c>
      <c r="BD16" s="2">
        <f t="shared" si="22"/>
        <v>7.9787234042553196E-2</v>
      </c>
      <c r="BE16" s="2">
        <f t="shared" si="23"/>
        <v>0.57446808510638303</v>
      </c>
      <c r="BF16" s="2">
        <f t="shared" si="24"/>
        <v>3.7234042553191488E-2</v>
      </c>
      <c r="BG16" s="2">
        <f t="shared" si="25"/>
        <v>1.0638297872340425E-2</v>
      </c>
    </row>
    <row r="17" spans="1:59" hidden="1" outlineLevel="1" x14ac:dyDescent="0.2">
      <c r="A17" s="4">
        <v>43906</v>
      </c>
      <c r="B17">
        <v>2653</v>
      </c>
      <c r="D17">
        <v>213</v>
      </c>
      <c r="F17">
        <v>203</v>
      </c>
      <c r="H17" s="5">
        <v>95</v>
      </c>
      <c r="I17" s="5">
        <f t="shared" si="26"/>
        <v>75</v>
      </c>
      <c r="J17">
        <v>20</v>
      </c>
      <c r="L17" s="5">
        <v>108</v>
      </c>
      <c r="M17" s="5"/>
      <c r="N17">
        <v>8</v>
      </c>
      <c r="O17">
        <v>2</v>
      </c>
      <c r="Q17">
        <f t="shared" si="0"/>
        <v>203</v>
      </c>
      <c r="R17">
        <f t="shared" si="1"/>
        <v>213</v>
      </c>
      <c r="T17">
        <f t="shared" si="27"/>
        <v>8</v>
      </c>
      <c r="U17" s="5">
        <f t="shared" si="28"/>
        <v>108</v>
      </c>
      <c r="V17" s="5">
        <f t="shared" si="29"/>
        <v>75</v>
      </c>
      <c r="W17">
        <f t="shared" si="30"/>
        <v>20</v>
      </c>
      <c r="X17">
        <f t="shared" si="31"/>
        <v>2</v>
      </c>
      <c r="AE17" s="3">
        <f t="shared" si="2"/>
        <v>201</v>
      </c>
      <c r="AF17" s="3">
        <f t="shared" si="3"/>
        <v>25</v>
      </c>
      <c r="AG17" s="3">
        <f t="shared" si="4"/>
        <v>24</v>
      </c>
      <c r="AH17" s="3">
        <f t="shared" si="5"/>
        <v>24</v>
      </c>
      <c r="AI17" s="3">
        <f t="shared" si="6"/>
        <v>5</v>
      </c>
      <c r="AJ17" s="3">
        <f t="shared" si="7"/>
        <v>0</v>
      </c>
      <c r="AK17" s="3">
        <f t="shared" si="8"/>
        <v>1</v>
      </c>
      <c r="AL17" s="3">
        <f t="shared" si="9"/>
        <v>0</v>
      </c>
      <c r="AM17" s="3"/>
      <c r="AN17" s="3">
        <f t="shared" si="32"/>
        <v>176</v>
      </c>
      <c r="AO17" s="3">
        <f t="shared" si="33"/>
        <v>25</v>
      </c>
      <c r="AQ17" s="6">
        <f t="shared" si="10"/>
        <v>8.1973898858075045E-2</v>
      </c>
      <c r="AR17" s="6">
        <f t="shared" si="11"/>
        <v>0.13297872340425532</v>
      </c>
      <c r="AS17" s="6">
        <f t="shared" si="12"/>
        <v>0.13407821229050279</v>
      </c>
      <c r="AT17" s="6">
        <f t="shared" si="13"/>
        <v>0.3380281690140845</v>
      </c>
      <c r="AU17" s="6">
        <f t="shared" si="14"/>
        <v>0.33333333333333331</v>
      </c>
      <c r="AV17" s="6">
        <f t="shared" si="15"/>
        <v>0</v>
      </c>
      <c r="AW17" s="6">
        <f t="shared" si="16"/>
        <v>0.14285714285714285</v>
      </c>
      <c r="AX17" s="6">
        <f t="shared" si="17"/>
        <v>0</v>
      </c>
      <c r="AZ17" s="2">
        <f t="shared" si="18"/>
        <v>8.0286468149264989E-2</v>
      </c>
      <c r="BA17" s="2">
        <f t="shared" si="19"/>
        <v>0.12437810945273632</v>
      </c>
      <c r="BB17" s="2">
        <f t="shared" si="20"/>
        <v>0.4460093896713615</v>
      </c>
      <c r="BC17" s="2">
        <f t="shared" si="21"/>
        <v>0.352112676056338</v>
      </c>
      <c r="BD17" s="2">
        <f t="shared" si="22"/>
        <v>9.3896713615023469E-2</v>
      </c>
      <c r="BE17" s="2">
        <f t="shared" si="23"/>
        <v>0.50704225352112675</v>
      </c>
      <c r="BF17" s="2">
        <f t="shared" si="24"/>
        <v>3.7558685446009391E-2</v>
      </c>
      <c r="BG17" s="2">
        <f t="shared" si="25"/>
        <v>9.3896713615023476E-3</v>
      </c>
    </row>
    <row r="18" spans="1:59" hidden="1" outlineLevel="1" x14ac:dyDescent="0.2">
      <c r="A18" s="4">
        <v>43907</v>
      </c>
      <c r="B18">
        <v>2916</v>
      </c>
      <c r="D18">
        <v>237</v>
      </c>
      <c r="F18">
        <v>226</v>
      </c>
      <c r="H18" s="5">
        <v>114</v>
      </c>
      <c r="I18" s="5">
        <f t="shared" si="26"/>
        <v>86</v>
      </c>
      <c r="J18">
        <v>28</v>
      </c>
      <c r="L18" s="5">
        <v>112</v>
      </c>
      <c r="M18" s="5"/>
      <c r="N18">
        <v>8</v>
      </c>
      <c r="O18">
        <v>3</v>
      </c>
      <c r="Q18">
        <f t="shared" si="0"/>
        <v>226</v>
      </c>
      <c r="R18">
        <f t="shared" si="1"/>
        <v>237</v>
      </c>
      <c r="T18">
        <f t="shared" si="27"/>
        <v>8</v>
      </c>
      <c r="U18" s="5">
        <f t="shared" si="28"/>
        <v>112</v>
      </c>
      <c r="V18" s="5">
        <f t="shared" si="29"/>
        <v>86</v>
      </c>
      <c r="W18">
        <f t="shared" si="30"/>
        <v>28</v>
      </c>
      <c r="X18">
        <f t="shared" si="31"/>
        <v>3</v>
      </c>
      <c r="AE18" s="3">
        <f t="shared" si="2"/>
        <v>263</v>
      </c>
      <c r="AF18" s="3">
        <f t="shared" si="3"/>
        <v>24</v>
      </c>
      <c r="AG18" s="3">
        <f t="shared" si="4"/>
        <v>23</v>
      </c>
      <c r="AH18" s="3">
        <f t="shared" si="5"/>
        <v>19</v>
      </c>
      <c r="AI18" s="3">
        <f t="shared" si="6"/>
        <v>8</v>
      </c>
      <c r="AJ18" s="3">
        <f t="shared" si="7"/>
        <v>4</v>
      </c>
      <c r="AK18" s="3">
        <f t="shared" si="8"/>
        <v>0</v>
      </c>
      <c r="AL18" s="3">
        <f t="shared" si="9"/>
        <v>1</v>
      </c>
      <c r="AM18" s="3"/>
      <c r="AN18" s="3">
        <f t="shared" si="32"/>
        <v>239</v>
      </c>
      <c r="AO18" s="3">
        <f t="shared" si="33"/>
        <v>24</v>
      </c>
      <c r="AQ18" s="6">
        <f t="shared" si="10"/>
        <v>9.9133056916698076E-2</v>
      </c>
      <c r="AR18" s="6">
        <f t="shared" si="11"/>
        <v>0.11267605633802817</v>
      </c>
      <c r="AS18" s="6">
        <f t="shared" si="12"/>
        <v>0.11330049261083744</v>
      </c>
      <c r="AT18" s="6">
        <f t="shared" si="13"/>
        <v>0.2</v>
      </c>
      <c r="AU18" s="6">
        <f t="shared" si="14"/>
        <v>0.4</v>
      </c>
      <c r="AV18" s="6">
        <f t="shared" si="15"/>
        <v>3.7037037037037035E-2</v>
      </c>
      <c r="AW18" s="6">
        <f t="shared" si="16"/>
        <v>0</v>
      </c>
      <c r="AX18" s="6">
        <f t="shared" si="17"/>
        <v>0.5</v>
      </c>
      <c r="AZ18" s="2">
        <f t="shared" si="18"/>
        <v>8.1275720164609058E-2</v>
      </c>
      <c r="BA18" s="2">
        <f t="shared" si="19"/>
        <v>9.125475285171103E-2</v>
      </c>
      <c r="BB18" s="2">
        <f t="shared" si="20"/>
        <v>0.48101265822784811</v>
      </c>
      <c r="BC18" s="2">
        <f t="shared" si="21"/>
        <v>0.3628691983122363</v>
      </c>
      <c r="BD18" s="2">
        <f t="shared" si="22"/>
        <v>0.11814345991561181</v>
      </c>
      <c r="BE18" s="2">
        <f t="shared" si="23"/>
        <v>0.47257383966244726</v>
      </c>
      <c r="BF18" s="2">
        <f t="shared" si="24"/>
        <v>3.3755274261603373E-2</v>
      </c>
      <c r="BG18" s="2">
        <f t="shared" si="25"/>
        <v>1.2658227848101266E-2</v>
      </c>
    </row>
    <row r="19" spans="1:59" hidden="1" outlineLevel="1" x14ac:dyDescent="0.2">
      <c r="A19" s="4">
        <v>43908</v>
      </c>
      <c r="B19">
        <v>3294</v>
      </c>
      <c r="D19">
        <v>282</v>
      </c>
      <c r="F19">
        <v>267</v>
      </c>
      <c r="H19" s="5">
        <v>129</v>
      </c>
      <c r="I19" s="5">
        <f t="shared" si="26"/>
        <v>100</v>
      </c>
      <c r="J19">
        <v>29</v>
      </c>
      <c r="L19" s="5">
        <v>138</v>
      </c>
      <c r="M19" s="5"/>
      <c r="N19">
        <v>12</v>
      </c>
      <c r="O19">
        <v>3</v>
      </c>
      <c r="Q19">
        <f t="shared" si="0"/>
        <v>267</v>
      </c>
      <c r="R19">
        <f t="shared" si="1"/>
        <v>282</v>
      </c>
      <c r="T19">
        <f t="shared" si="27"/>
        <v>12</v>
      </c>
      <c r="U19" s="5">
        <f t="shared" si="28"/>
        <v>138</v>
      </c>
      <c r="V19" s="5">
        <f t="shared" si="29"/>
        <v>100</v>
      </c>
      <c r="W19">
        <f t="shared" si="30"/>
        <v>29</v>
      </c>
      <c r="X19">
        <f t="shared" si="31"/>
        <v>3</v>
      </c>
      <c r="AE19" s="3">
        <f t="shared" si="2"/>
        <v>378</v>
      </c>
      <c r="AF19" s="3">
        <f t="shared" si="3"/>
        <v>45</v>
      </c>
      <c r="AG19" s="3">
        <f t="shared" si="4"/>
        <v>41</v>
      </c>
      <c r="AH19" s="3">
        <f t="shared" si="5"/>
        <v>15</v>
      </c>
      <c r="AI19" s="3">
        <f t="shared" si="6"/>
        <v>1</v>
      </c>
      <c r="AJ19" s="3">
        <f t="shared" si="7"/>
        <v>26</v>
      </c>
      <c r="AK19" s="3">
        <f t="shared" si="8"/>
        <v>4</v>
      </c>
      <c r="AL19" s="3">
        <f t="shared" si="9"/>
        <v>0</v>
      </c>
      <c r="AM19" s="3"/>
      <c r="AN19" s="3">
        <f t="shared" si="32"/>
        <v>333</v>
      </c>
      <c r="AO19" s="3">
        <f t="shared" si="33"/>
        <v>45</v>
      </c>
      <c r="AQ19" s="6">
        <f t="shared" si="10"/>
        <v>0.12962962962962962</v>
      </c>
      <c r="AR19" s="6">
        <f t="shared" si="11"/>
        <v>0.189873417721519</v>
      </c>
      <c r="AS19" s="6">
        <f t="shared" si="12"/>
        <v>0.18141592920353983</v>
      </c>
      <c r="AT19" s="6">
        <f t="shared" si="13"/>
        <v>0.13157894736842105</v>
      </c>
      <c r="AU19" s="6">
        <f t="shared" si="14"/>
        <v>3.5714285714285712E-2</v>
      </c>
      <c r="AV19" s="6">
        <f t="shared" si="15"/>
        <v>0.23214285714285715</v>
      </c>
      <c r="AW19" s="6">
        <f t="shared" si="16"/>
        <v>0.5</v>
      </c>
      <c r="AX19" s="6">
        <f t="shared" si="17"/>
        <v>0</v>
      </c>
      <c r="AZ19" s="2">
        <f t="shared" si="18"/>
        <v>8.5610200364298727E-2</v>
      </c>
      <c r="BA19" s="2">
        <f t="shared" si="19"/>
        <v>0.11904761904761904</v>
      </c>
      <c r="BB19" s="2">
        <f t="shared" si="20"/>
        <v>0.45744680851063829</v>
      </c>
      <c r="BC19" s="2">
        <f t="shared" si="21"/>
        <v>0.3546099290780142</v>
      </c>
      <c r="BD19" s="2">
        <f t="shared" si="22"/>
        <v>0.10283687943262411</v>
      </c>
      <c r="BE19" s="2">
        <f t="shared" si="23"/>
        <v>0.48936170212765956</v>
      </c>
      <c r="BF19" s="2">
        <f t="shared" si="24"/>
        <v>4.2553191489361701E-2</v>
      </c>
      <c r="BG19" s="2">
        <f t="shared" si="25"/>
        <v>1.0638297872340425E-2</v>
      </c>
    </row>
    <row r="20" spans="1:59" hidden="1" outlineLevel="1" x14ac:dyDescent="0.2">
      <c r="A20" s="4">
        <v>43909</v>
      </c>
      <c r="B20">
        <v>3961</v>
      </c>
      <c r="D20">
        <v>340</v>
      </c>
      <c r="F20" s="1">
        <v>321</v>
      </c>
      <c r="G20" s="1"/>
      <c r="H20" s="5">
        <v>179</v>
      </c>
      <c r="I20" s="5">
        <f t="shared" si="26"/>
        <v>143</v>
      </c>
      <c r="J20">
        <v>36</v>
      </c>
      <c r="L20" s="5">
        <v>142</v>
      </c>
      <c r="M20" s="5"/>
      <c r="N20">
        <v>15</v>
      </c>
      <c r="O20">
        <v>4</v>
      </c>
      <c r="Q20">
        <f t="shared" si="0"/>
        <v>321</v>
      </c>
      <c r="R20">
        <f t="shared" si="1"/>
        <v>340</v>
      </c>
      <c r="T20">
        <f t="shared" si="27"/>
        <v>15</v>
      </c>
      <c r="U20" s="5">
        <f t="shared" si="28"/>
        <v>142</v>
      </c>
      <c r="V20" s="5">
        <f t="shared" si="29"/>
        <v>143</v>
      </c>
      <c r="W20">
        <f t="shared" si="30"/>
        <v>36</v>
      </c>
      <c r="X20">
        <f t="shared" si="31"/>
        <v>4</v>
      </c>
      <c r="AE20" s="3">
        <f t="shared" si="2"/>
        <v>667</v>
      </c>
      <c r="AF20" s="3">
        <f t="shared" si="3"/>
        <v>58</v>
      </c>
      <c r="AG20" s="3">
        <f t="shared" si="4"/>
        <v>54</v>
      </c>
      <c r="AH20" s="3">
        <f t="shared" si="5"/>
        <v>50</v>
      </c>
      <c r="AI20" s="3">
        <f t="shared" si="6"/>
        <v>7</v>
      </c>
      <c r="AJ20" s="3">
        <f t="shared" si="7"/>
        <v>4</v>
      </c>
      <c r="AK20" s="3">
        <f t="shared" si="8"/>
        <v>3</v>
      </c>
      <c r="AL20" s="3">
        <f t="shared" si="9"/>
        <v>1</v>
      </c>
      <c r="AM20" s="3"/>
      <c r="AN20" s="3">
        <f t="shared" si="32"/>
        <v>609</v>
      </c>
      <c r="AO20" s="3">
        <f t="shared" si="33"/>
        <v>58</v>
      </c>
      <c r="AQ20" s="6">
        <f t="shared" si="10"/>
        <v>0.20248937462052216</v>
      </c>
      <c r="AR20" s="6">
        <f t="shared" si="11"/>
        <v>0.20567375886524822</v>
      </c>
      <c r="AS20" s="6">
        <f t="shared" si="12"/>
        <v>0.20224719101123595</v>
      </c>
      <c r="AT20" s="6">
        <f t="shared" si="13"/>
        <v>0.38759689922480622</v>
      </c>
      <c r="AU20" s="6">
        <f t="shared" si="14"/>
        <v>0.2413793103448276</v>
      </c>
      <c r="AV20" s="6">
        <f t="shared" si="15"/>
        <v>2.8985507246376812E-2</v>
      </c>
      <c r="AW20" s="6">
        <f t="shared" si="16"/>
        <v>0.25</v>
      </c>
      <c r="AX20" s="6">
        <f t="shared" si="17"/>
        <v>0.33333333333333331</v>
      </c>
      <c r="AZ20" s="2">
        <f t="shared" si="18"/>
        <v>8.5836909871244635E-2</v>
      </c>
      <c r="BA20" s="2">
        <f t="shared" si="19"/>
        <v>8.6956521739130432E-2</v>
      </c>
      <c r="BB20" s="2">
        <f t="shared" si="20"/>
        <v>0.52647058823529413</v>
      </c>
      <c r="BC20" s="2">
        <f t="shared" si="21"/>
        <v>0.42058823529411765</v>
      </c>
      <c r="BD20" s="2">
        <f t="shared" si="22"/>
        <v>0.10588235294117647</v>
      </c>
      <c r="BE20" s="2">
        <f t="shared" si="23"/>
        <v>0.41764705882352943</v>
      </c>
      <c r="BF20" s="2">
        <f t="shared" si="24"/>
        <v>4.4117647058823532E-2</v>
      </c>
      <c r="BG20" s="2">
        <f t="shared" si="25"/>
        <v>1.1764705882352941E-2</v>
      </c>
    </row>
    <row r="21" spans="1:59" hidden="1" outlineLevel="1" x14ac:dyDescent="0.2">
      <c r="A21" s="4">
        <v>43910</v>
      </c>
      <c r="B21">
        <v>4468</v>
      </c>
      <c r="D21">
        <v>408</v>
      </c>
      <c r="F21">
        <v>379</v>
      </c>
      <c r="H21" s="5">
        <v>210</v>
      </c>
      <c r="I21" s="5">
        <f t="shared" si="26"/>
        <v>168</v>
      </c>
      <c r="J21">
        <v>42</v>
      </c>
      <c r="L21" s="5">
        <v>169</v>
      </c>
      <c r="M21" s="5"/>
      <c r="N21">
        <v>25</v>
      </c>
      <c r="O21">
        <v>4</v>
      </c>
      <c r="Q21">
        <f t="shared" si="0"/>
        <v>379</v>
      </c>
      <c r="R21">
        <f t="shared" si="1"/>
        <v>408</v>
      </c>
      <c r="T21">
        <f t="shared" si="27"/>
        <v>25</v>
      </c>
      <c r="U21" s="5">
        <f t="shared" si="28"/>
        <v>169</v>
      </c>
      <c r="V21" s="5">
        <f t="shared" si="29"/>
        <v>168</v>
      </c>
      <c r="W21">
        <f t="shared" si="30"/>
        <v>42</v>
      </c>
      <c r="X21">
        <f t="shared" si="31"/>
        <v>4</v>
      </c>
      <c r="AE21" s="3">
        <f t="shared" si="2"/>
        <v>507</v>
      </c>
      <c r="AF21" s="3">
        <f t="shared" si="3"/>
        <v>68</v>
      </c>
      <c r="AG21" s="3">
        <f t="shared" si="4"/>
        <v>58</v>
      </c>
      <c r="AH21" s="3">
        <f t="shared" si="5"/>
        <v>31</v>
      </c>
      <c r="AI21" s="3">
        <f t="shared" si="6"/>
        <v>6</v>
      </c>
      <c r="AJ21" s="3">
        <f t="shared" si="7"/>
        <v>27</v>
      </c>
      <c r="AK21" s="3">
        <f t="shared" si="8"/>
        <v>10</v>
      </c>
      <c r="AL21" s="3">
        <f t="shared" si="9"/>
        <v>0</v>
      </c>
      <c r="AM21" s="3"/>
      <c r="AN21" s="3">
        <f t="shared" si="32"/>
        <v>439</v>
      </c>
      <c r="AO21" s="3">
        <f t="shared" si="33"/>
        <v>68</v>
      </c>
      <c r="AQ21" s="6">
        <f t="shared" si="10"/>
        <v>0.12799798030800302</v>
      </c>
      <c r="AR21" s="6">
        <f t="shared" si="11"/>
        <v>0.2</v>
      </c>
      <c r="AS21" s="6">
        <f t="shared" si="12"/>
        <v>0.18068535825545171</v>
      </c>
      <c r="AT21" s="6">
        <f t="shared" si="13"/>
        <v>0.17318435754189945</v>
      </c>
      <c r="AU21" s="6">
        <f t="shared" si="14"/>
        <v>0.16666666666666666</v>
      </c>
      <c r="AV21" s="6">
        <f t="shared" si="15"/>
        <v>0.19014084507042253</v>
      </c>
      <c r="AW21" s="6">
        <f t="shared" si="16"/>
        <v>0.66666666666666663</v>
      </c>
      <c r="AX21" s="6">
        <f t="shared" si="17"/>
        <v>0</v>
      </c>
      <c r="AZ21" s="2">
        <f t="shared" si="18"/>
        <v>9.1316025067144133E-2</v>
      </c>
      <c r="BA21" s="2">
        <f t="shared" si="19"/>
        <v>0.13412228796844181</v>
      </c>
      <c r="BB21" s="2">
        <f t="shared" si="20"/>
        <v>0.51470588235294112</v>
      </c>
      <c r="BC21" s="2">
        <f t="shared" si="21"/>
        <v>0.41176470588235292</v>
      </c>
      <c r="BD21" s="2">
        <f t="shared" si="22"/>
        <v>0.10294117647058823</v>
      </c>
      <c r="BE21" s="2">
        <f t="shared" si="23"/>
        <v>0.41421568627450983</v>
      </c>
      <c r="BF21" s="2">
        <f t="shared" si="24"/>
        <v>6.1274509803921566E-2</v>
      </c>
      <c r="BG21" s="2">
        <f t="shared" si="25"/>
        <v>9.8039215686274508E-3</v>
      </c>
    </row>
    <row r="22" spans="1:59" hidden="1" outlineLevel="1" x14ac:dyDescent="0.2">
      <c r="A22" s="4">
        <v>43911</v>
      </c>
      <c r="B22">
        <v>4883</v>
      </c>
      <c r="D22">
        <v>490</v>
      </c>
      <c r="F22">
        <v>458</v>
      </c>
      <c r="H22" s="5">
        <v>254</v>
      </c>
      <c r="I22" s="5">
        <f t="shared" si="26"/>
        <v>206</v>
      </c>
      <c r="J22">
        <v>48</v>
      </c>
      <c r="L22" s="5">
        <v>204</v>
      </c>
      <c r="M22" s="5"/>
      <c r="N22">
        <v>26</v>
      </c>
      <c r="O22">
        <v>6</v>
      </c>
      <c r="Q22">
        <f t="shared" si="0"/>
        <v>458</v>
      </c>
      <c r="R22">
        <f t="shared" si="1"/>
        <v>490</v>
      </c>
      <c r="T22">
        <f t="shared" si="27"/>
        <v>26</v>
      </c>
      <c r="U22" s="5">
        <f t="shared" si="28"/>
        <v>204</v>
      </c>
      <c r="V22" s="5">
        <f t="shared" si="29"/>
        <v>206</v>
      </c>
      <c r="W22">
        <f t="shared" si="30"/>
        <v>48</v>
      </c>
      <c r="X22">
        <f t="shared" si="31"/>
        <v>6</v>
      </c>
      <c r="AE22" s="3">
        <f t="shared" si="2"/>
        <v>415</v>
      </c>
      <c r="AF22" s="3">
        <f t="shared" si="3"/>
        <v>82</v>
      </c>
      <c r="AG22" s="3">
        <f t="shared" si="4"/>
        <v>79</v>
      </c>
      <c r="AH22" s="3">
        <f t="shared" si="5"/>
        <v>44</v>
      </c>
      <c r="AI22" s="3">
        <f t="shared" si="6"/>
        <v>6</v>
      </c>
      <c r="AJ22" s="3">
        <f t="shared" si="7"/>
        <v>35</v>
      </c>
      <c r="AK22" s="3">
        <f t="shared" si="8"/>
        <v>1</v>
      </c>
      <c r="AL22" s="3">
        <f t="shared" si="9"/>
        <v>2</v>
      </c>
      <c r="AM22" s="3"/>
      <c r="AN22" s="3">
        <f t="shared" si="32"/>
        <v>333</v>
      </c>
      <c r="AO22" s="3">
        <f t="shared" si="33"/>
        <v>82</v>
      </c>
      <c r="AQ22" s="6">
        <f t="shared" si="10"/>
        <v>9.2882721575649058E-2</v>
      </c>
      <c r="AR22" s="6">
        <f t="shared" si="11"/>
        <v>0.20098039215686275</v>
      </c>
      <c r="AS22" s="6">
        <f t="shared" si="12"/>
        <v>0.20844327176781002</v>
      </c>
      <c r="AT22" s="6">
        <f t="shared" si="13"/>
        <v>0.20952380952380953</v>
      </c>
      <c r="AU22" s="6">
        <f t="shared" si="14"/>
        <v>0.14285714285714285</v>
      </c>
      <c r="AV22" s="6">
        <f t="shared" si="15"/>
        <v>0.20710059171597633</v>
      </c>
      <c r="AW22" s="6">
        <f t="shared" si="16"/>
        <v>0.04</v>
      </c>
      <c r="AX22" s="6">
        <f t="shared" si="17"/>
        <v>0.5</v>
      </c>
      <c r="AZ22" s="2">
        <f t="shared" si="18"/>
        <v>0.10034814663116937</v>
      </c>
      <c r="BA22" s="2">
        <f t="shared" si="19"/>
        <v>0.19759036144578312</v>
      </c>
      <c r="BB22" s="2">
        <f t="shared" si="20"/>
        <v>0.51836734693877551</v>
      </c>
      <c r="BC22" s="2">
        <f t="shared" si="21"/>
        <v>0.42040816326530611</v>
      </c>
      <c r="BD22" s="2">
        <f t="shared" si="22"/>
        <v>9.7959183673469383E-2</v>
      </c>
      <c r="BE22" s="2">
        <f t="shared" si="23"/>
        <v>0.41632653061224489</v>
      </c>
      <c r="BF22" s="2">
        <f t="shared" si="24"/>
        <v>5.3061224489795916E-2</v>
      </c>
      <c r="BG22" s="2">
        <f t="shared" si="25"/>
        <v>1.2244897959183673E-2</v>
      </c>
    </row>
    <row r="23" spans="1:59" hidden="1" outlineLevel="1" x14ac:dyDescent="0.2">
      <c r="A23" s="4">
        <v>43912</v>
      </c>
      <c r="B23">
        <v>5580</v>
      </c>
      <c r="D23">
        <v>630</v>
      </c>
      <c r="F23">
        <v>596</v>
      </c>
      <c r="H23" s="5">
        <v>275</v>
      </c>
      <c r="I23" s="5">
        <f t="shared" si="26"/>
        <v>220</v>
      </c>
      <c r="J23">
        <v>55</v>
      </c>
      <c r="L23" s="5">
        <v>321</v>
      </c>
      <c r="M23" s="5"/>
      <c r="N23">
        <v>26</v>
      </c>
      <c r="O23">
        <v>8</v>
      </c>
      <c r="Q23">
        <f t="shared" si="0"/>
        <v>596</v>
      </c>
      <c r="R23">
        <f t="shared" si="1"/>
        <v>630</v>
      </c>
      <c r="T23">
        <f t="shared" si="27"/>
        <v>26</v>
      </c>
      <c r="U23" s="5">
        <f t="shared" si="28"/>
        <v>321</v>
      </c>
      <c r="V23" s="5">
        <f t="shared" si="29"/>
        <v>220</v>
      </c>
      <c r="W23">
        <f t="shared" si="30"/>
        <v>55</v>
      </c>
      <c r="X23">
        <f t="shared" si="31"/>
        <v>8</v>
      </c>
      <c r="AE23" s="3">
        <f t="shared" si="2"/>
        <v>697</v>
      </c>
      <c r="AF23" s="3">
        <f t="shared" si="3"/>
        <v>140</v>
      </c>
      <c r="AG23" s="3">
        <f t="shared" si="4"/>
        <v>138</v>
      </c>
      <c r="AH23" s="3">
        <f t="shared" si="5"/>
        <v>21</v>
      </c>
      <c r="AI23" s="3">
        <f t="shared" si="6"/>
        <v>7</v>
      </c>
      <c r="AJ23" s="3">
        <f t="shared" si="7"/>
        <v>117</v>
      </c>
      <c r="AK23" s="3">
        <f t="shared" si="8"/>
        <v>0</v>
      </c>
      <c r="AL23" s="3">
        <f t="shared" si="9"/>
        <v>2</v>
      </c>
      <c r="AM23" s="3"/>
      <c r="AN23" s="3">
        <f t="shared" si="32"/>
        <v>557</v>
      </c>
      <c r="AO23" s="3">
        <f t="shared" si="33"/>
        <v>140</v>
      </c>
      <c r="AQ23" s="6">
        <f t="shared" si="10"/>
        <v>0.14274011877943887</v>
      </c>
      <c r="AR23" s="6">
        <f t="shared" si="11"/>
        <v>0.2857142857142857</v>
      </c>
      <c r="AS23" s="6">
        <f t="shared" si="12"/>
        <v>0.30131004366812225</v>
      </c>
      <c r="AT23" s="6">
        <f t="shared" si="13"/>
        <v>8.2677165354330714E-2</v>
      </c>
      <c r="AU23" s="6">
        <f t="shared" si="14"/>
        <v>0.14583333333333334</v>
      </c>
      <c r="AV23" s="6">
        <f t="shared" si="15"/>
        <v>0.57352941176470584</v>
      </c>
      <c r="AW23" s="6">
        <f t="shared" si="16"/>
        <v>0</v>
      </c>
      <c r="AX23" s="6">
        <f t="shared" si="17"/>
        <v>0.33333333333333331</v>
      </c>
      <c r="AZ23" s="2">
        <f t="shared" si="18"/>
        <v>0.11290322580645161</v>
      </c>
      <c r="BA23" s="2">
        <f t="shared" si="19"/>
        <v>0.20086083213773315</v>
      </c>
      <c r="BB23" s="2">
        <f t="shared" si="20"/>
        <v>0.43650793650793651</v>
      </c>
      <c r="BC23" s="2">
        <f t="shared" si="21"/>
        <v>0.34920634920634919</v>
      </c>
      <c r="BD23" s="2">
        <f t="shared" si="22"/>
        <v>8.7301587301587297E-2</v>
      </c>
      <c r="BE23" s="2">
        <f t="shared" si="23"/>
        <v>0.50952380952380949</v>
      </c>
      <c r="BF23" s="2">
        <f t="shared" si="24"/>
        <v>4.1269841269841269E-2</v>
      </c>
      <c r="BG23" s="2">
        <f t="shared" si="25"/>
        <v>1.2698412698412698E-2</v>
      </c>
    </row>
    <row r="24" spans="1:59" hidden="1" outlineLevel="1" x14ac:dyDescent="0.2">
      <c r="A24" s="4">
        <v>43913</v>
      </c>
      <c r="B24">
        <v>6375</v>
      </c>
      <c r="D24">
        <v>721</v>
      </c>
      <c r="F24">
        <v>681</v>
      </c>
      <c r="H24" s="5">
        <v>310</v>
      </c>
      <c r="I24" s="5">
        <f t="shared" si="26"/>
        <v>250</v>
      </c>
      <c r="J24">
        <v>60</v>
      </c>
      <c r="L24" s="5">
        <v>371</v>
      </c>
      <c r="M24" s="5"/>
      <c r="N24">
        <v>27</v>
      </c>
      <c r="O24">
        <v>13</v>
      </c>
      <c r="Q24">
        <f t="shared" si="0"/>
        <v>681</v>
      </c>
      <c r="R24">
        <f t="shared" si="1"/>
        <v>721</v>
      </c>
      <c r="T24">
        <f t="shared" si="27"/>
        <v>27</v>
      </c>
      <c r="U24" s="5">
        <f t="shared" si="28"/>
        <v>371</v>
      </c>
      <c r="V24" s="5">
        <f t="shared" si="29"/>
        <v>250</v>
      </c>
      <c r="W24">
        <f t="shared" si="30"/>
        <v>60</v>
      </c>
      <c r="X24">
        <f t="shared" si="31"/>
        <v>13</v>
      </c>
      <c r="AE24" s="3">
        <f t="shared" si="2"/>
        <v>795</v>
      </c>
      <c r="AF24" s="3">
        <f t="shared" si="3"/>
        <v>91</v>
      </c>
      <c r="AG24" s="3">
        <f t="shared" si="4"/>
        <v>85</v>
      </c>
      <c r="AH24" s="3">
        <f t="shared" si="5"/>
        <v>35</v>
      </c>
      <c r="AI24" s="3">
        <f t="shared" si="6"/>
        <v>5</v>
      </c>
      <c r="AJ24" s="3">
        <f t="shared" si="7"/>
        <v>50</v>
      </c>
      <c r="AK24" s="3">
        <f t="shared" si="8"/>
        <v>1</v>
      </c>
      <c r="AL24" s="3">
        <f t="shared" si="9"/>
        <v>5</v>
      </c>
      <c r="AM24" s="3"/>
      <c r="AN24" s="3">
        <f t="shared" si="32"/>
        <v>704</v>
      </c>
      <c r="AO24" s="3">
        <f t="shared" si="33"/>
        <v>91</v>
      </c>
      <c r="AQ24" s="6">
        <f t="shared" si="10"/>
        <v>0.1424731182795699</v>
      </c>
      <c r="AR24" s="6">
        <f t="shared" si="11"/>
        <v>0.14444444444444443</v>
      </c>
      <c r="AS24" s="6">
        <f t="shared" si="12"/>
        <v>0.14261744966442952</v>
      </c>
      <c r="AT24" s="6">
        <f t="shared" si="13"/>
        <v>0.12727272727272726</v>
      </c>
      <c r="AU24" s="6">
        <f t="shared" si="14"/>
        <v>9.0909090909090912E-2</v>
      </c>
      <c r="AV24" s="6">
        <f t="shared" si="15"/>
        <v>0.1557632398753894</v>
      </c>
      <c r="AW24" s="6">
        <f t="shared" si="16"/>
        <v>3.8461538461538464E-2</v>
      </c>
      <c r="AX24" s="6">
        <f t="shared" si="17"/>
        <v>0.625</v>
      </c>
      <c r="AZ24" s="2">
        <f t="shared" si="18"/>
        <v>0.11309803921568627</v>
      </c>
      <c r="BA24" s="2">
        <f t="shared" si="19"/>
        <v>0.11446540880503145</v>
      </c>
      <c r="BB24" s="2">
        <f t="shared" si="20"/>
        <v>0.42995839112343964</v>
      </c>
      <c r="BC24" s="2">
        <f t="shared" si="21"/>
        <v>0.34674063800277394</v>
      </c>
      <c r="BD24" s="2">
        <f t="shared" si="22"/>
        <v>8.3217753120665747E-2</v>
      </c>
      <c r="BE24" s="2">
        <f t="shared" si="23"/>
        <v>0.5145631067961165</v>
      </c>
      <c r="BF24" s="2">
        <f t="shared" si="24"/>
        <v>3.7447988904299581E-2</v>
      </c>
      <c r="BG24" s="2">
        <f t="shared" si="25"/>
        <v>1.8030513176144243E-2</v>
      </c>
    </row>
    <row r="25" spans="1:59" hidden="1" outlineLevel="1" x14ac:dyDescent="0.2">
      <c r="A25" s="4">
        <v>43914</v>
      </c>
      <c r="B25">
        <v>7170</v>
      </c>
      <c r="D25">
        <v>846</v>
      </c>
      <c r="F25">
        <v>799</v>
      </c>
      <c r="H25" s="5">
        <v>337</v>
      </c>
      <c r="I25" s="5">
        <f t="shared" si="26"/>
        <v>270</v>
      </c>
      <c r="J25">
        <v>67</v>
      </c>
      <c r="L25" s="5">
        <v>462</v>
      </c>
      <c r="M25" s="5"/>
      <c r="N25">
        <v>27</v>
      </c>
      <c r="O25">
        <v>20</v>
      </c>
      <c r="Q25">
        <f t="shared" si="0"/>
        <v>799</v>
      </c>
      <c r="R25">
        <f t="shared" si="1"/>
        <v>846</v>
      </c>
      <c r="T25">
        <f t="shared" si="27"/>
        <v>27</v>
      </c>
      <c r="U25" s="5">
        <f t="shared" si="28"/>
        <v>462</v>
      </c>
      <c r="V25" s="5">
        <f t="shared" si="29"/>
        <v>270</v>
      </c>
      <c r="W25">
        <f t="shared" si="30"/>
        <v>67</v>
      </c>
      <c r="X25">
        <f t="shared" si="31"/>
        <v>20</v>
      </c>
      <c r="AE25" s="3">
        <f t="shared" si="2"/>
        <v>795</v>
      </c>
      <c r="AF25" s="3">
        <f t="shared" si="3"/>
        <v>125</v>
      </c>
      <c r="AG25" s="3">
        <f t="shared" si="4"/>
        <v>118</v>
      </c>
      <c r="AH25" s="3">
        <f t="shared" si="5"/>
        <v>27</v>
      </c>
      <c r="AI25" s="3">
        <f t="shared" si="6"/>
        <v>7</v>
      </c>
      <c r="AJ25" s="3">
        <f t="shared" si="7"/>
        <v>91</v>
      </c>
      <c r="AK25" s="3">
        <f t="shared" si="8"/>
        <v>0</v>
      </c>
      <c r="AL25" s="3">
        <f t="shared" si="9"/>
        <v>7</v>
      </c>
      <c r="AM25" s="3"/>
      <c r="AN25" s="3">
        <f t="shared" si="32"/>
        <v>670</v>
      </c>
      <c r="AO25" s="3">
        <f t="shared" si="33"/>
        <v>125</v>
      </c>
      <c r="AQ25" s="6">
        <f t="shared" si="10"/>
        <v>0.12470588235294118</v>
      </c>
      <c r="AR25" s="6">
        <f t="shared" si="11"/>
        <v>0.17337031900138697</v>
      </c>
      <c r="AS25" s="6">
        <f t="shared" si="12"/>
        <v>0.17327459618208516</v>
      </c>
      <c r="AT25" s="6">
        <f t="shared" si="13"/>
        <v>8.7096774193548387E-2</v>
      </c>
      <c r="AU25" s="6">
        <f t="shared" si="14"/>
        <v>0.11666666666666667</v>
      </c>
      <c r="AV25" s="6">
        <f t="shared" si="15"/>
        <v>0.24528301886792453</v>
      </c>
      <c r="AW25" s="6">
        <f t="shared" si="16"/>
        <v>0</v>
      </c>
      <c r="AX25" s="6">
        <f t="shared" si="17"/>
        <v>0.53846153846153844</v>
      </c>
      <c r="AZ25" s="2">
        <f t="shared" si="18"/>
        <v>0.11799163179916318</v>
      </c>
      <c r="BA25" s="2">
        <f t="shared" si="19"/>
        <v>0.15723270440251572</v>
      </c>
      <c r="BB25" s="2">
        <f t="shared" si="20"/>
        <v>0.39834515366430262</v>
      </c>
      <c r="BC25" s="2">
        <f t="shared" si="21"/>
        <v>0.31914893617021278</v>
      </c>
      <c r="BD25" s="2">
        <f t="shared" si="22"/>
        <v>7.9196217494089838E-2</v>
      </c>
      <c r="BE25" s="2">
        <f t="shared" si="23"/>
        <v>0.54609929078014185</v>
      </c>
      <c r="BF25" s="2">
        <f t="shared" si="24"/>
        <v>3.1914893617021274E-2</v>
      </c>
      <c r="BG25" s="2">
        <f t="shared" si="25"/>
        <v>2.3640661938534278E-2</v>
      </c>
    </row>
    <row r="26" spans="1:59" hidden="1" outlineLevel="1" x14ac:dyDescent="0.2">
      <c r="A26" s="4">
        <v>43915</v>
      </c>
      <c r="B26">
        <v>8374</v>
      </c>
      <c r="D26">
        <v>994</v>
      </c>
      <c r="F26">
        <v>936</v>
      </c>
      <c r="H26" s="5">
        <v>399</v>
      </c>
      <c r="I26" s="5">
        <f t="shared" si="26"/>
        <v>319</v>
      </c>
      <c r="J26">
        <v>80</v>
      </c>
      <c r="L26" s="5">
        <v>537</v>
      </c>
      <c r="M26" s="5"/>
      <c r="N26">
        <v>33</v>
      </c>
      <c r="O26">
        <v>25</v>
      </c>
      <c r="Q26">
        <f t="shared" si="0"/>
        <v>936</v>
      </c>
      <c r="R26">
        <f t="shared" si="1"/>
        <v>994</v>
      </c>
      <c r="T26">
        <f t="shared" si="27"/>
        <v>33</v>
      </c>
      <c r="U26" s="5">
        <f t="shared" si="28"/>
        <v>537</v>
      </c>
      <c r="V26" s="5">
        <f t="shared" si="29"/>
        <v>319</v>
      </c>
      <c r="W26">
        <f t="shared" si="30"/>
        <v>80</v>
      </c>
      <c r="X26">
        <f t="shared" si="31"/>
        <v>25</v>
      </c>
      <c r="AE26" s="3">
        <f t="shared" si="2"/>
        <v>1204</v>
      </c>
      <c r="AF26" s="3">
        <f t="shared" si="3"/>
        <v>148</v>
      </c>
      <c r="AG26" s="3">
        <f t="shared" si="4"/>
        <v>137</v>
      </c>
      <c r="AH26" s="3">
        <f t="shared" si="5"/>
        <v>62</v>
      </c>
      <c r="AI26" s="3">
        <f t="shared" si="6"/>
        <v>13</v>
      </c>
      <c r="AJ26" s="3">
        <f t="shared" si="7"/>
        <v>75</v>
      </c>
      <c r="AK26" s="3">
        <f t="shared" si="8"/>
        <v>6</v>
      </c>
      <c r="AL26" s="3">
        <f t="shared" si="9"/>
        <v>5</v>
      </c>
      <c r="AM26" s="3"/>
      <c r="AN26" s="3">
        <f t="shared" si="32"/>
        <v>1056</v>
      </c>
      <c r="AO26" s="3">
        <f t="shared" si="33"/>
        <v>148</v>
      </c>
      <c r="AQ26" s="6">
        <f t="shared" ref="AQ26:AQ57" si="34">(B26-B25)/B25</f>
        <v>0.16792189679218969</v>
      </c>
      <c r="AR26" s="6">
        <f t="shared" ref="AR26:AR57" si="35">(D26-D25)/D25</f>
        <v>0.17494089834515367</v>
      </c>
      <c r="AS26" s="6">
        <f t="shared" ref="AS26:AS57" si="36">(F26-F25)/F25</f>
        <v>0.17146433041301626</v>
      </c>
      <c r="AT26" s="6">
        <f t="shared" ref="AT26:AT57" si="37">(H26-H25)/H25</f>
        <v>0.18397626112759644</v>
      </c>
      <c r="AU26" s="6">
        <f t="shared" ref="AU26:AU57" si="38">(J26-J25)/J25</f>
        <v>0.19402985074626866</v>
      </c>
      <c r="AV26" s="6">
        <f t="shared" ref="AV26:AV57" si="39">(L26-L25)/L25</f>
        <v>0.16233766233766234</v>
      </c>
      <c r="AW26" s="6">
        <f t="shared" ref="AW26:AW57" si="40">(N26-N25)/N25</f>
        <v>0.22222222222222221</v>
      </c>
      <c r="AX26" s="6">
        <f t="shared" ref="AX26:AX57" si="41">(O26-O25)/O25</f>
        <v>0.25</v>
      </c>
      <c r="AZ26" s="2">
        <f t="shared" si="18"/>
        <v>0.11870074038691188</v>
      </c>
      <c r="BA26" s="2">
        <f t="shared" ref="BA26:BA36" si="42">AF26/AE26</f>
        <v>0.12292358803986711</v>
      </c>
      <c r="BB26" s="2">
        <f t="shared" si="20"/>
        <v>0.40140845070422537</v>
      </c>
      <c r="BC26" s="2">
        <f t="shared" si="21"/>
        <v>0.32092555331991951</v>
      </c>
      <c r="BD26" s="2">
        <f t="shared" si="22"/>
        <v>8.0482897384305835E-2</v>
      </c>
      <c r="BE26" s="2">
        <f t="shared" si="23"/>
        <v>0.54024144869215296</v>
      </c>
      <c r="BF26" s="2">
        <f t="shared" si="24"/>
        <v>3.3199195171026159E-2</v>
      </c>
      <c r="BG26" s="2">
        <f t="shared" si="25"/>
        <v>2.5150905432595575E-2</v>
      </c>
    </row>
    <row r="27" spans="1:59" hidden="1" outlineLevel="1" x14ac:dyDescent="0.2">
      <c r="A27" s="4">
        <v>43916</v>
      </c>
      <c r="B27">
        <v>9658</v>
      </c>
      <c r="D27">
        <v>1164</v>
      </c>
      <c r="F27">
        <v>1095</v>
      </c>
      <c r="H27" s="5">
        <v>414</v>
      </c>
      <c r="I27" s="5">
        <f t="shared" si="26"/>
        <v>346</v>
      </c>
      <c r="J27" s="5">
        <v>68</v>
      </c>
      <c r="K27" s="5"/>
      <c r="L27" s="5">
        <v>681</v>
      </c>
      <c r="M27" s="5"/>
      <c r="N27" s="5">
        <v>36</v>
      </c>
      <c r="O27" s="5">
        <v>33</v>
      </c>
      <c r="Q27">
        <f t="shared" si="0"/>
        <v>1095</v>
      </c>
      <c r="R27">
        <f t="shared" si="1"/>
        <v>1164</v>
      </c>
      <c r="T27">
        <f t="shared" si="27"/>
        <v>36</v>
      </c>
      <c r="U27" s="5">
        <f t="shared" si="28"/>
        <v>681</v>
      </c>
      <c r="V27" s="5">
        <f t="shared" si="29"/>
        <v>346</v>
      </c>
      <c r="W27">
        <f t="shared" si="30"/>
        <v>68</v>
      </c>
      <c r="X27">
        <f t="shared" si="31"/>
        <v>33</v>
      </c>
      <c r="AD27" s="5"/>
      <c r="AE27" s="3">
        <f t="shared" ref="AE27:AE58" si="43">B27-B26</f>
        <v>1284</v>
      </c>
      <c r="AF27" s="3">
        <f t="shared" ref="AF27:AF58" si="44">D27-D26</f>
        <v>170</v>
      </c>
      <c r="AG27" s="3">
        <f t="shared" ref="AG27:AG58" si="45">F27-F26</f>
        <v>159</v>
      </c>
      <c r="AH27" s="3">
        <f t="shared" ref="AH27:AH58" si="46">H27-H26</f>
        <v>15</v>
      </c>
      <c r="AI27" s="3">
        <f t="shared" ref="AI27:AI58" si="47">J27-J26</f>
        <v>-12</v>
      </c>
      <c r="AJ27" s="3">
        <f t="shared" ref="AJ27:AJ58" si="48">L27-L26</f>
        <v>144</v>
      </c>
      <c r="AK27" s="3">
        <f t="shared" ref="AK27:AK58" si="49">N27-N26</f>
        <v>3</v>
      </c>
      <c r="AL27" s="3">
        <f t="shared" ref="AL27:AL58" si="50">O27-O26</f>
        <v>8</v>
      </c>
      <c r="AM27" s="3"/>
      <c r="AN27" s="3">
        <f t="shared" si="32"/>
        <v>1114</v>
      </c>
      <c r="AO27" s="3">
        <f t="shared" si="33"/>
        <v>170</v>
      </c>
      <c r="AQ27" s="6">
        <f t="shared" si="34"/>
        <v>0.15333174110341533</v>
      </c>
      <c r="AR27" s="6">
        <f t="shared" si="35"/>
        <v>0.17102615694164991</v>
      </c>
      <c r="AS27" s="6">
        <f t="shared" si="36"/>
        <v>0.16987179487179488</v>
      </c>
      <c r="AT27" s="6">
        <f t="shared" si="37"/>
        <v>3.7593984962406013E-2</v>
      </c>
      <c r="AU27" s="6">
        <f t="shared" si="38"/>
        <v>-0.15</v>
      </c>
      <c r="AV27" s="6">
        <f t="shared" si="39"/>
        <v>0.26815642458100558</v>
      </c>
      <c r="AW27" s="6">
        <f t="shared" si="40"/>
        <v>9.0909090909090912E-2</v>
      </c>
      <c r="AX27" s="6">
        <f t="shared" si="41"/>
        <v>0.32</v>
      </c>
      <c r="AZ27" s="2">
        <f t="shared" si="18"/>
        <v>0.12052184717332781</v>
      </c>
      <c r="BA27" s="2">
        <f t="shared" si="42"/>
        <v>0.13239875389408098</v>
      </c>
      <c r="BB27" s="2">
        <f t="shared" si="20"/>
        <v>0.35567010309278352</v>
      </c>
      <c r="BC27" s="2">
        <f t="shared" si="21"/>
        <v>0.29725085910652921</v>
      </c>
      <c r="BD27" s="2">
        <f t="shared" si="22"/>
        <v>5.8419243986254296E-2</v>
      </c>
      <c r="BE27" s="2">
        <f t="shared" si="23"/>
        <v>0.58505154639175261</v>
      </c>
      <c r="BF27" s="2">
        <f t="shared" si="24"/>
        <v>3.0927835051546393E-2</v>
      </c>
      <c r="BG27" s="2">
        <f t="shared" si="25"/>
        <v>2.8350515463917526E-2</v>
      </c>
    </row>
    <row r="28" spans="1:59" hidden="1" outlineLevel="1" x14ac:dyDescent="0.2">
      <c r="A28" s="4">
        <v>43917</v>
      </c>
      <c r="B28">
        <v>11079</v>
      </c>
      <c r="D28">
        <v>1260</v>
      </c>
      <c r="F28">
        <v>1168</v>
      </c>
      <c r="H28" s="5">
        <v>500</v>
      </c>
      <c r="I28" s="5">
        <f t="shared" si="26"/>
        <v>425</v>
      </c>
      <c r="J28" s="5">
        <v>75</v>
      </c>
      <c r="K28" s="5"/>
      <c r="L28" s="5">
        <v>668</v>
      </c>
      <c r="M28" s="5"/>
      <c r="N28" s="5">
        <v>53</v>
      </c>
      <c r="O28" s="5">
        <v>39</v>
      </c>
      <c r="Q28">
        <f t="shared" si="0"/>
        <v>1168</v>
      </c>
      <c r="R28">
        <f t="shared" si="1"/>
        <v>1260</v>
      </c>
      <c r="T28">
        <f t="shared" si="27"/>
        <v>53</v>
      </c>
      <c r="U28" s="5">
        <f t="shared" si="28"/>
        <v>668</v>
      </c>
      <c r="V28" s="5">
        <f t="shared" si="29"/>
        <v>425</v>
      </c>
      <c r="W28">
        <f t="shared" si="30"/>
        <v>75</v>
      </c>
      <c r="X28">
        <f t="shared" si="31"/>
        <v>39</v>
      </c>
      <c r="AD28" s="5"/>
      <c r="AE28" s="3">
        <f t="shared" si="43"/>
        <v>1421</v>
      </c>
      <c r="AF28" s="3">
        <f t="shared" si="44"/>
        <v>96</v>
      </c>
      <c r="AG28" s="3">
        <f t="shared" si="45"/>
        <v>73</v>
      </c>
      <c r="AH28" s="3">
        <f t="shared" si="46"/>
        <v>86</v>
      </c>
      <c r="AI28" s="3">
        <f t="shared" si="47"/>
        <v>7</v>
      </c>
      <c r="AJ28" s="3">
        <f t="shared" si="48"/>
        <v>-13</v>
      </c>
      <c r="AK28" s="3">
        <f t="shared" si="49"/>
        <v>17</v>
      </c>
      <c r="AL28" s="3">
        <f t="shared" si="50"/>
        <v>6</v>
      </c>
      <c r="AM28" s="3"/>
      <c r="AN28" s="3">
        <f t="shared" si="32"/>
        <v>1325</v>
      </c>
      <c r="AO28" s="3">
        <f t="shared" si="33"/>
        <v>96</v>
      </c>
      <c r="AQ28" s="6">
        <f t="shared" si="34"/>
        <v>0.14713191136881343</v>
      </c>
      <c r="AR28" s="6">
        <f t="shared" si="35"/>
        <v>8.247422680412371E-2</v>
      </c>
      <c r="AS28" s="6">
        <f t="shared" si="36"/>
        <v>6.6666666666666666E-2</v>
      </c>
      <c r="AT28" s="6">
        <f t="shared" si="37"/>
        <v>0.20772946859903382</v>
      </c>
      <c r="AU28" s="6">
        <f t="shared" si="38"/>
        <v>0.10294117647058823</v>
      </c>
      <c r="AV28" s="6">
        <f t="shared" si="39"/>
        <v>-1.908957415565345E-2</v>
      </c>
      <c r="AW28" s="6">
        <f t="shared" si="40"/>
        <v>0.47222222222222221</v>
      </c>
      <c r="AX28" s="6">
        <f t="shared" si="41"/>
        <v>0.18181818181818182</v>
      </c>
      <c r="AZ28" s="2">
        <f t="shared" si="18"/>
        <v>0.11372867587327376</v>
      </c>
      <c r="BA28" s="2">
        <f t="shared" si="42"/>
        <v>6.755805770584096E-2</v>
      </c>
      <c r="BB28" s="2">
        <f t="shared" si="20"/>
        <v>0.3968253968253968</v>
      </c>
      <c r="BC28" s="2">
        <f t="shared" si="21"/>
        <v>0.33730158730158732</v>
      </c>
      <c r="BD28" s="2">
        <f t="shared" si="22"/>
        <v>5.9523809523809521E-2</v>
      </c>
      <c r="BE28" s="2">
        <f t="shared" si="23"/>
        <v>0.53015873015873016</v>
      </c>
      <c r="BF28" s="2">
        <f t="shared" si="24"/>
        <v>4.2063492063492067E-2</v>
      </c>
      <c r="BG28" s="2">
        <f t="shared" si="25"/>
        <v>3.0952380952380953E-2</v>
      </c>
    </row>
    <row r="29" spans="1:59" hidden="1" outlineLevel="1" x14ac:dyDescent="0.2">
      <c r="A29" s="4">
        <v>43918</v>
      </c>
      <c r="B29">
        <v>13096</v>
      </c>
      <c r="D29">
        <v>1359</v>
      </c>
      <c r="F29">
        <v>1242</v>
      </c>
      <c r="H29" s="5">
        <v>512</v>
      </c>
      <c r="I29" s="5">
        <f t="shared" si="26"/>
        <v>441</v>
      </c>
      <c r="J29" s="5">
        <v>71</v>
      </c>
      <c r="K29" s="5"/>
      <c r="L29" s="5">
        <v>730</v>
      </c>
      <c r="M29" s="5"/>
      <c r="N29" s="5">
        <v>60</v>
      </c>
      <c r="O29" s="5">
        <v>57</v>
      </c>
      <c r="Q29">
        <f t="shared" si="0"/>
        <v>1242</v>
      </c>
      <c r="R29">
        <f t="shared" si="1"/>
        <v>1359</v>
      </c>
      <c r="T29">
        <f t="shared" si="27"/>
        <v>60</v>
      </c>
      <c r="U29" s="5">
        <f t="shared" si="28"/>
        <v>730</v>
      </c>
      <c r="V29" s="5">
        <f t="shared" si="29"/>
        <v>441</v>
      </c>
      <c r="W29">
        <f t="shared" si="30"/>
        <v>71</v>
      </c>
      <c r="X29">
        <f t="shared" si="31"/>
        <v>57</v>
      </c>
      <c r="AD29" s="5"/>
      <c r="AE29" s="3">
        <f t="shared" si="43"/>
        <v>2017</v>
      </c>
      <c r="AF29" s="3">
        <f t="shared" si="44"/>
        <v>99</v>
      </c>
      <c r="AG29" s="3">
        <f t="shared" si="45"/>
        <v>74</v>
      </c>
      <c r="AH29" s="3">
        <f t="shared" si="46"/>
        <v>12</v>
      </c>
      <c r="AI29" s="3">
        <f t="shared" si="47"/>
        <v>-4</v>
      </c>
      <c r="AJ29" s="3">
        <f t="shared" si="48"/>
        <v>62</v>
      </c>
      <c r="AK29" s="3">
        <f t="shared" si="49"/>
        <v>7</v>
      </c>
      <c r="AL29" s="3">
        <f t="shared" si="50"/>
        <v>18</v>
      </c>
      <c r="AM29" s="3"/>
      <c r="AN29" s="3">
        <f t="shared" si="32"/>
        <v>1918</v>
      </c>
      <c r="AO29" s="3">
        <f t="shared" si="33"/>
        <v>99</v>
      </c>
      <c r="AQ29" s="6">
        <f t="shared" si="34"/>
        <v>0.1820561422511057</v>
      </c>
      <c r="AR29" s="6">
        <f t="shared" si="35"/>
        <v>7.857142857142857E-2</v>
      </c>
      <c r="AS29" s="6">
        <f t="shared" si="36"/>
        <v>6.3356164383561647E-2</v>
      </c>
      <c r="AT29" s="6">
        <f t="shared" si="37"/>
        <v>2.4E-2</v>
      </c>
      <c r="AU29" s="6">
        <f t="shared" si="38"/>
        <v>-5.3333333333333337E-2</v>
      </c>
      <c r="AV29" s="6">
        <f t="shared" si="39"/>
        <v>9.2814371257485026E-2</v>
      </c>
      <c r="AW29" s="6">
        <f t="shared" si="40"/>
        <v>0.13207547169811321</v>
      </c>
      <c r="AX29" s="6">
        <f t="shared" si="41"/>
        <v>0.46153846153846156</v>
      </c>
      <c r="AZ29" s="2">
        <f t="shared" si="18"/>
        <v>0.10377214416615761</v>
      </c>
      <c r="BA29" s="2">
        <f t="shared" si="42"/>
        <v>4.9082796232027763E-2</v>
      </c>
      <c r="BB29" s="2">
        <f t="shared" si="20"/>
        <v>0.37674760853568801</v>
      </c>
      <c r="BC29" s="2">
        <f t="shared" si="21"/>
        <v>0.32450331125827814</v>
      </c>
      <c r="BD29" s="2">
        <f t="shared" si="22"/>
        <v>5.2244297277409861E-2</v>
      </c>
      <c r="BE29" s="2">
        <f t="shared" si="23"/>
        <v>0.53715967623252392</v>
      </c>
      <c r="BF29" s="2">
        <f t="shared" si="24"/>
        <v>4.4150110375275942E-2</v>
      </c>
      <c r="BG29" s="2">
        <f t="shared" si="25"/>
        <v>4.194260485651214E-2</v>
      </c>
    </row>
    <row r="30" spans="1:59" hidden="1" outlineLevel="1" x14ac:dyDescent="0.2">
      <c r="A30" s="4">
        <v>43919</v>
      </c>
      <c r="B30">
        <v>13814</v>
      </c>
      <c r="D30">
        <v>1460</v>
      </c>
      <c r="F30">
        <v>1330</v>
      </c>
      <c r="H30" s="5">
        <v>522</v>
      </c>
      <c r="I30" s="5">
        <f t="shared" si="26"/>
        <v>451</v>
      </c>
      <c r="J30" s="5">
        <v>71</v>
      </c>
      <c r="K30" s="5"/>
      <c r="L30" s="5">
        <v>808</v>
      </c>
      <c r="M30" s="5"/>
      <c r="N30" s="5">
        <v>65</v>
      </c>
      <c r="O30" s="5">
        <v>65</v>
      </c>
      <c r="Q30">
        <f t="shared" si="0"/>
        <v>1330</v>
      </c>
      <c r="R30">
        <f t="shared" si="1"/>
        <v>1460</v>
      </c>
      <c r="T30">
        <f t="shared" si="27"/>
        <v>65</v>
      </c>
      <c r="U30" s="5">
        <f t="shared" si="28"/>
        <v>808</v>
      </c>
      <c r="V30" s="5">
        <f t="shared" si="29"/>
        <v>451</v>
      </c>
      <c r="W30">
        <f t="shared" si="30"/>
        <v>71</v>
      </c>
      <c r="X30">
        <f t="shared" si="31"/>
        <v>65</v>
      </c>
      <c r="AD30" s="5"/>
      <c r="AE30" s="3">
        <f t="shared" si="43"/>
        <v>718</v>
      </c>
      <c r="AF30" s="3">
        <f t="shared" si="44"/>
        <v>101</v>
      </c>
      <c r="AG30" s="3">
        <f t="shared" si="45"/>
        <v>88</v>
      </c>
      <c r="AH30" s="3">
        <f t="shared" si="46"/>
        <v>10</v>
      </c>
      <c r="AI30" s="3">
        <f t="shared" si="47"/>
        <v>0</v>
      </c>
      <c r="AJ30" s="3">
        <f t="shared" si="48"/>
        <v>78</v>
      </c>
      <c r="AK30" s="3">
        <f t="shared" si="49"/>
        <v>5</v>
      </c>
      <c r="AL30" s="3">
        <f t="shared" si="50"/>
        <v>8</v>
      </c>
      <c r="AM30" s="3"/>
      <c r="AN30" s="3">
        <f t="shared" si="32"/>
        <v>617</v>
      </c>
      <c r="AO30" s="3">
        <f t="shared" si="33"/>
        <v>101</v>
      </c>
      <c r="AQ30" s="6">
        <f t="shared" si="34"/>
        <v>5.4825901038485031E-2</v>
      </c>
      <c r="AR30" s="6">
        <f t="shared" si="35"/>
        <v>7.4319352465047825E-2</v>
      </c>
      <c r="AS30" s="6">
        <f t="shared" si="36"/>
        <v>7.0853462157809979E-2</v>
      </c>
      <c r="AT30" s="6">
        <f t="shared" si="37"/>
        <v>1.953125E-2</v>
      </c>
      <c r="AU30" s="6">
        <f t="shared" si="38"/>
        <v>0</v>
      </c>
      <c r="AV30" s="6">
        <f t="shared" si="39"/>
        <v>0.10684931506849316</v>
      </c>
      <c r="AW30" s="6">
        <f t="shared" si="40"/>
        <v>8.3333333333333329E-2</v>
      </c>
      <c r="AX30" s="6">
        <f t="shared" si="41"/>
        <v>0.14035087719298245</v>
      </c>
      <c r="AZ30" s="2">
        <f t="shared" si="18"/>
        <v>0.10568987983205444</v>
      </c>
      <c r="BA30" s="2">
        <f t="shared" si="42"/>
        <v>0.14066852367688024</v>
      </c>
      <c r="BB30" s="2">
        <f t="shared" si="20"/>
        <v>0.35753424657534244</v>
      </c>
      <c r="BC30" s="2">
        <f t="shared" si="21"/>
        <v>0.30890410958904108</v>
      </c>
      <c r="BD30" s="2">
        <f t="shared" si="22"/>
        <v>4.8630136986301371E-2</v>
      </c>
      <c r="BE30" s="2">
        <f t="shared" si="23"/>
        <v>0.55342465753424652</v>
      </c>
      <c r="BF30" s="2">
        <f t="shared" si="24"/>
        <v>4.4520547945205477E-2</v>
      </c>
      <c r="BG30" s="2">
        <f t="shared" si="25"/>
        <v>4.4520547945205477E-2</v>
      </c>
    </row>
    <row r="31" spans="1:59" hidden="1" outlineLevel="1" x14ac:dyDescent="0.2">
      <c r="A31" s="4">
        <v>43920</v>
      </c>
      <c r="B31">
        <v>14758</v>
      </c>
      <c r="D31">
        <v>1555</v>
      </c>
      <c r="F31">
        <v>1408</v>
      </c>
      <c r="H31" s="5">
        <v>559</v>
      </c>
      <c r="I31" s="5">
        <f t="shared" si="26"/>
        <v>484</v>
      </c>
      <c r="J31" s="5">
        <v>75</v>
      </c>
      <c r="K31" s="5"/>
      <c r="L31" s="5">
        <v>849</v>
      </c>
      <c r="M31" s="5"/>
      <c r="N31" s="5">
        <v>71</v>
      </c>
      <c r="O31" s="5">
        <v>76</v>
      </c>
      <c r="Q31">
        <f t="shared" si="0"/>
        <v>1408</v>
      </c>
      <c r="R31">
        <f t="shared" si="1"/>
        <v>1555</v>
      </c>
      <c r="T31">
        <f t="shared" si="27"/>
        <v>71</v>
      </c>
      <c r="U31" s="5">
        <f t="shared" si="28"/>
        <v>849</v>
      </c>
      <c r="V31" s="5">
        <f t="shared" si="29"/>
        <v>484</v>
      </c>
      <c r="W31">
        <f t="shared" si="30"/>
        <v>75</v>
      </c>
      <c r="X31">
        <f t="shared" si="31"/>
        <v>76</v>
      </c>
      <c r="AD31" s="5"/>
      <c r="AE31" s="3">
        <f t="shared" si="43"/>
        <v>944</v>
      </c>
      <c r="AF31" s="3">
        <f t="shared" si="44"/>
        <v>95</v>
      </c>
      <c r="AG31" s="3">
        <f t="shared" si="45"/>
        <v>78</v>
      </c>
      <c r="AH31" s="3">
        <f t="shared" si="46"/>
        <v>37</v>
      </c>
      <c r="AI31" s="3">
        <f t="shared" si="47"/>
        <v>4</v>
      </c>
      <c r="AJ31" s="3">
        <f t="shared" si="48"/>
        <v>41</v>
      </c>
      <c r="AK31" s="3">
        <f t="shared" si="49"/>
        <v>6</v>
      </c>
      <c r="AL31" s="3">
        <f t="shared" si="50"/>
        <v>11</v>
      </c>
      <c r="AM31" s="3"/>
      <c r="AN31" s="3">
        <f t="shared" si="32"/>
        <v>849</v>
      </c>
      <c r="AO31" s="3">
        <f t="shared" si="33"/>
        <v>95</v>
      </c>
      <c r="AQ31" s="6">
        <f t="shared" si="34"/>
        <v>6.8336470247574929E-2</v>
      </c>
      <c r="AR31" s="6">
        <f t="shared" si="35"/>
        <v>6.5068493150684928E-2</v>
      </c>
      <c r="AS31" s="6">
        <f t="shared" si="36"/>
        <v>5.8646616541353384E-2</v>
      </c>
      <c r="AT31" s="6">
        <f t="shared" si="37"/>
        <v>7.0881226053639848E-2</v>
      </c>
      <c r="AU31" s="6">
        <f t="shared" si="38"/>
        <v>5.6338028169014086E-2</v>
      </c>
      <c r="AV31" s="6">
        <f t="shared" si="39"/>
        <v>5.0742574257425746E-2</v>
      </c>
      <c r="AW31" s="6">
        <f t="shared" si="40"/>
        <v>9.2307692307692313E-2</v>
      </c>
      <c r="AX31" s="6">
        <f t="shared" si="41"/>
        <v>0.16923076923076924</v>
      </c>
      <c r="AZ31" s="2">
        <f t="shared" si="18"/>
        <v>0.10536658083751185</v>
      </c>
      <c r="BA31" s="2">
        <f t="shared" si="42"/>
        <v>0.10063559322033898</v>
      </c>
      <c r="BB31" s="2">
        <f t="shared" si="20"/>
        <v>0.3594855305466238</v>
      </c>
      <c r="BC31" s="2">
        <f t="shared" si="21"/>
        <v>0.31125401929260449</v>
      </c>
      <c r="BD31" s="2">
        <f t="shared" si="22"/>
        <v>4.8231511254019289E-2</v>
      </c>
      <c r="BE31" s="2">
        <f t="shared" si="23"/>
        <v>0.54598070739549842</v>
      </c>
      <c r="BF31" s="2">
        <f t="shared" si="24"/>
        <v>4.5659163987138263E-2</v>
      </c>
      <c r="BG31" s="2">
        <f t="shared" si="25"/>
        <v>4.8874598070739551E-2</v>
      </c>
    </row>
    <row r="32" spans="1:59" hidden="1" outlineLevel="1" x14ac:dyDescent="0.2">
      <c r="A32" s="4">
        <v>43921</v>
      </c>
      <c r="B32">
        <v>15634</v>
      </c>
      <c r="D32">
        <v>1647</v>
      </c>
      <c r="F32">
        <v>1492</v>
      </c>
      <c r="H32" s="5">
        <v>575</v>
      </c>
      <c r="I32" s="5">
        <f t="shared" si="26"/>
        <v>503</v>
      </c>
      <c r="J32" s="5">
        <v>72</v>
      </c>
      <c r="K32" s="5"/>
      <c r="L32" s="5">
        <v>917</v>
      </c>
      <c r="M32" s="5"/>
      <c r="N32" s="5">
        <v>74</v>
      </c>
      <c r="O32" s="5">
        <v>81</v>
      </c>
      <c r="Q32">
        <f t="shared" si="0"/>
        <v>1492</v>
      </c>
      <c r="R32">
        <f t="shared" si="1"/>
        <v>1647</v>
      </c>
      <c r="T32">
        <f t="shared" si="27"/>
        <v>74</v>
      </c>
      <c r="U32" s="5">
        <f t="shared" si="28"/>
        <v>917</v>
      </c>
      <c r="V32" s="5">
        <f t="shared" si="29"/>
        <v>503</v>
      </c>
      <c r="W32">
        <f t="shared" si="30"/>
        <v>72</v>
      </c>
      <c r="X32">
        <f t="shared" si="31"/>
        <v>81</v>
      </c>
      <c r="AD32" s="5"/>
      <c r="AE32" s="3">
        <f t="shared" si="43"/>
        <v>876</v>
      </c>
      <c r="AF32" s="3">
        <f t="shared" si="44"/>
        <v>92</v>
      </c>
      <c r="AG32" s="3">
        <f t="shared" si="45"/>
        <v>84</v>
      </c>
      <c r="AH32" s="3">
        <f t="shared" si="46"/>
        <v>16</v>
      </c>
      <c r="AI32" s="3">
        <f t="shared" si="47"/>
        <v>-3</v>
      </c>
      <c r="AJ32" s="3">
        <f t="shared" si="48"/>
        <v>68</v>
      </c>
      <c r="AK32" s="3">
        <f t="shared" si="49"/>
        <v>3</v>
      </c>
      <c r="AL32" s="3">
        <f t="shared" si="50"/>
        <v>5</v>
      </c>
      <c r="AM32" s="3"/>
      <c r="AN32" s="3">
        <f t="shared" si="32"/>
        <v>784</v>
      </c>
      <c r="AO32" s="3">
        <f t="shared" si="33"/>
        <v>92</v>
      </c>
      <c r="AQ32" s="6">
        <f t="shared" si="34"/>
        <v>5.9357636536116004E-2</v>
      </c>
      <c r="AR32" s="6">
        <f t="shared" si="35"/>
        <v>5.9163987138263666E-2</v>
      </c>
      <c r="AS32" s="6">
        <f t="shared" si="36"/>
        <v>5.9659090909090912E-2</v>
      </c>
      <c r="AT32" s="6">
        <f t="shared" si="37"/>
        <v>2.8622540250447227E-2</v>
      </c>
      <c r="AU32" s="6">
        <f t="shared" si="38"/>
        <v>-0.04</v>
      </c>
      <c r="AV32" s="6">
        <f t="shared" si="39"/>
        <v>8.0094228504122497E-2</v>
      </c>
      <c r="AW32" s="6">
        <f t="shared" si="40"/>
        <v>4.2253521126760563E-2</v>
      </c>
      <c r="AX32" s="6">
        <f t="shared" si="41"/>
        <v>6.5789473684210523E-2</v>
      </c>
      <c r="AZ32" s="2">
        <f t="shared" si="18"/>
        <v>0.10534731994371242</v>
      </c>
      <c r="BA32" s="2">
        <f t="shared" si="42"/>
        <v>0.1050228310502283</v>
      </c>
      <c r="BB32" s="2">
        <f t="shared" si="20"/>
        <v>0.34911961141469339</v>
      </c>
      <c r="BC32" s="2">
        <f t="shared" si="21"/>
        <v>0.30540376442015787</v>
      </c>
      <c r="BD32" s="2">
        <f t="shared" si="22"/>
        <v>4.3715846994535519E-2</v>
      </c>
      <c r="BE32" s="2">
        <f t="shared" si="23"/>
        <v>0.55676988463873711</v>
      </c>
      <c r="BF32" s="2">
        <f t="shared" si="24"/>
        <v>4.4930176077717064E-2</v>
      </c>
      <c r="BG32" s="2">
        <f t="shared" si="25"/>
        <v>4.9180327868852458E-2</v>
      </c>
    </row>
    <row r="33" spans="1:59" hidden="1" outlineLevel="1" collapsed="1" x14ac:dyDescent="0.2">
      <c r="A33" s="4">
        <v>43922</v>
      </c>
      <c r="B33">
        <v>16836</v>
      </c>
      <c r="D33">
        <v>1718</v>
      </c>
      <c r="F33">
        <v>1544</v>
      </c>
      <c r="H33" s="5">
        <v>568</v>
      </c>
      <c r="I33" s="5">
        <f t="shared" si="26"/>
        <v>496</v>
      </c>
      <c r="J33" s="5">
        <v>72</v>
      </c>
      <c r="K33" s="5"/>
      <c r="L33" s="5">
        <v>976</v>
      </c>
      <c r="M33" s="5"/>
      <c r="N33" s="5">
        <v>86</v>
      </c>
      <c r="O33" s="5">
        <v>88</v>
      </c>
      <c r="Q33">
        <f t="shared" si="0"/>
        <v>1544</v>
      </c>
      <c r="R33">
        <f t="shared" si="1"/>
        <v>1718</v>
      </c>
      <c r="T33">
        <f t="shared" si="27"/>
        <v>86</v>
      </c>
      <c r="U33" s="5">
        <f t="shared" si="28"/>
        <v>976</v>
      </c>
      <c r="V33" s="5">
        <f t="shared" si="29"/>
        <v>496</v>
      </c>
      <c r="W33">
        <f t="shared" si="30"/>
        <v>72</v>
      </c>
      <c r="X33">
        <f t="shared" si="31"/>
        <v>88</v>
      </c>
      <c r="AD33" s="5"/>
      <c r="AE33" s="3">
        <f t="shared" si="43"/>
        <v>1202</v>
      </c>
      <c r="AF33" s="3">
        <f t="shared" si="44"/>
        <v>71</v>
      </c>
      <c r="AG33" s="3">
        <f t="shared" si="45"/>
        <v>52</v>
      </c>
      <c r="AH33" s="3">
        <f t="shared" si="46"/>
        <v>-7</v>
      </c>
      <c r="AI33" s="3">
        <f t="shared" si="47"/>
        <v>0</v>
      </c>
      <c r="AJ33" s="3">
        <f t="shared" si="48"/>
        <v>59</v>
      </c>
      <c r="AK33" s="3">
        <f t="shared" si="49"/>
        <v>12</v>
      </c>
      <c r="AL33" s="3">
        <f t="shared" si="50"/>
        <v>7</v>
      </c>
      <c r="AM33" s="3"/>
      <c r="AN33" s="3">
        <f t="shared" si="32"/>
        <v>1131</v>
      </c>
      <c r="AO33" s="3">
        <f t="shared" si="33"/>
        <v>71</v>
      </c>
      <c r="AQ33" s="6">
        <f t="shared" si="34"/>
        <v>7.6883714980171422E-2</v>
      </c>
      <c r="AR33" s="6">
        <f t="shared" si="35"/>
        <v>4.3108682452944747E-2</v>
      </c>
      <c r="AS33" s="6">
        <f t="shared" si="36"/>
        <v>3.4852546916890083E-2</v>
      </c>
      <c r="AT33" s="6">
        <f t="shared" si="37"/>
        <v>-1.2173913043478261E-2</v>
      </c>
      <c r="AU33" s="6">
        <f t="shared" si="38"/>
        <v>0</v>
      </c>
      <c r="AV33" s="6">
        <f t="shared" si="39"/>
        <v>6.4340239912759001E-2</v>
      </c>
      <c r="AW33" s="6">
        <f t="shared" si="40"/>
        <v>0.16216216216216217</v>
      </c>
      <c r="AX33" s="6">
        <f t="shared" si="41"/>
        <v>8.6419753086419748E-2</v>
      </c>
      <c r="AZ33" s="2">
        <f t="shared" si="18"/>
        <v>0.1020432406747446</v>
      </c>
      <c r="BA33" s="2">
        <f t="shared" si="42"/>
        <v>5.9068219633943431E-2</v>
      </c>
      <c r="BB33" s="2">
        <f t="shared" si="20"/>
        <v>0.33061699650756693</v>
      </c>
      <c r="BC33" s="2">
        <f t="shared" si="21"/>
        <v>0.28870779976717115</v>
      </c>
      <c r="BD33" s="2">
        <f t="shared" si="22"/>
        <v>4.190919674039581E-2</v>
      </c>
      <c r="BE33" s="2">
        <f t="shared" si="23"/>
        <v>0.56810244470314319</v>
      </c>
      <c r="BF33" s="2">
        <f t="shared" si="24"/>
        <v>5.0058207217694994E-2</v>
      </c>
      <c r="BG33" s="2">
        <f t="shared" si="25"/>
        <v>5.1222351571594875E-2</v>
      </c>
    </row>
    <row r="34" spans="1:59" hidden="1" outlineLevel="1" x14ac:dyDescent="0.2">
      <c r="A34" s="4">
        <v>43923</v>
      </c>
      <c r="B34">
        <v>17833</v>
      </c>
      <c r="D34">
        <v>1791</v>
      </c>
      <c r="F34">
        <v>1606</v>
      </c>
      <c r="H34" s="5">
        <v>576</v>
      </c>
      <c r="I34" s="5">
        <f t="shared" si="26"/>
        <v>503</v>
      </c>
      <c r="J34" s="5">
        <v>73</v>
      </c>
      <c r="K34" s="5"/>
      <c r="L34" s="5">
        <v>1030</v>
      </c>
      <c r="M34" s="5"/>
      <c r="N34" s="5">
        <v>92</v>
      </c>
      <c r="O34" s="5">
        <v>93</v>
      </c>
      <c r="Q34">
        <f t="shared" si="0"/>
        <v>1606</v>
      </c>
      <c r="R34">
        <f t="shared" si="1"/>
        <v>1791</v>
      </c>
      <c r="T34">
        <f t="shared" si="27"/>
        <v>92</v>
      </c>
      <c r="U34" s="5">
        <f t="shared" si="28"/>
        <v>1030</v>
      </c>
      <c r="V34" s="5">
        <f t="shared" si="29"/>
        <v>503</v>
      </c>
      <c r="W34">
        <f t="shared" si="30"/>
        <v>73</v>
      </c>
      <c r="X34">
        <f t="shared" si="31"/>
        <v>93</v>
      </c>
      <c r="AD34" s="5"/>
      <c r="AE34" s="3">
        <f t="shared" si="43"/>
        <v>997</v>
      </c>
      <c r="AF34" s="3">
        <f t="shared" si="44"/>
        <v>73</v>
      </c>
      <c r="AG34" s="3">
        <f t="shared" si="45"/>
        <v>62</v>
      </c>
      <c r="AH34" s="3">
        <f t="shared" si="46"/>
        <v>8</v>
      </c>
      <c r="AI34" s="3">
        <f t="shared" si="47"/>
        <v>1</v>
      </c>
      <c r="AJ34" s="3">
        <f t="shared" si="48"/>
        <v>54</v>
      </c>
      <c r="AK34" s="3">
        <f t="shared" si="49"/>
        <v>6</v>
      </c>
      <c r="AL34" s="3">
        <f t="shared" si="50"/>
        <v>5</v>
      </c>
      <c r="AM34" s="3"/>
      <c r="AN34" s="3">
        <f t="shared" si="32"/>
        <v>924</v>
      </c>
      <c r="AO34" s="3">
        <f t="shared" si="33"/>
        <v>73</v>
      </c>
      <c r="AQ34" s="6">
        <f t="shared" si="34"/>
        <v>5.9218341648847705E-2</v>
      </c>
      <c r="AR34" s="6">
        <f t="shared" si="35"/>
        <v>4.2491268917345754E-2</v>
      </c>
      <c r="AS34" s="6">
        <f t="shared" si="36"/>
        <v>4.0155440414507769E-2</v>
      </c>
      <c r="AT34" s="6">
        <f t="shared" si="37"/>
        <v>1.4084507042253521E-2</v>
      </c>
      <c r="AU34" s="6">
        <f t="shared" si="38"/>
        <v>1.3888888888888888E-2</v>
      </c>
      <c r="AV34" s="6">
        <f t="shared" si="39"/>
        <v>5.5327868852459015E-2</v>
      </c>
      <c r="AW34" s="6">
        <f t="shared" si="40"/>
        <v>6.9767441860465115E-2</v>
      </c>
      <c r="AX34" s="6">
        <f t="shared" si="41"/>
        <v>5.6818181818181816E-2</v>
      </c>
      <c r="AZ34" s="2">
        <f t="shared" si="18"/>
        <v>0.10043178377165929</v>
      </c>
      <c r="BA34" s="2">
        <f t="shared" si="42"/>
        <v>7.3219658976930793E-2</v>
      </c>
      <c r="BB34" s="2">
        <f t="shared" si="20"/>
        <v>0.32160804020100503</v>
      </c>
      <c r="BC34" s="2">
        <f t="shared" si="21"/>
        <v>0.28084868788386375</v>
      </c>
      <c r="BD34" s="2">
        <f t="shared" si="22"/>
        <v>4.0759352317141263E-2</v>
      </c>
      <c r="BE34" s="2">
        <f t="shared" si="23"/>
        <v>0.57509771077610272</v>
      </c>
      <c r="BF34" s="2">
        <f t="shared" si="24"/>
        <v>5.13679508654383E-2</v>
      </c>
      <c r="BG34" s="2">
        <f t="shared" si="25"/>
        <v>5.1926298157453935E-2</v>
      </c>
    </row>
    <row r="35" spans="1:59" hidden="1" outlineLevel="1" x14ac:dyDescent="0.2">
      <c r="A35" s="4">
        <v>43924</v>
      </c>
      <c r="B35">
        <v>18686</v>
      </c>
      <c r="D35">
        <v>1859</v>
      </c>
      <c r="F35">
        <v>1664</v>
      </c>
      <c r="H35" s="5">
        <v>608</v>
      </c>
      <c r="I35" s="5">
        <f t="shared" si="26"/>
        <v>535</v>
      </c>
      <c r="J35" s="5">
        <v>73</v>
      </c>
      <c r="K35" s="5"/>
      <c r="L35" s="5">
        <v>1056</v>
      </c>
      <c r="M35" s="5"/>
      <c r="N35" s="5">
        <v>94</v>
      </c>
      <c r="O35" s="5">
        <v>101</v>
      </c>
      <c r="Q35">
        <f t="shared" si="0"/>
        <v>1664</v>
      </c>
      <c r="R35">
        <f t="shared" si="1"/>
        <v>1859</v>
      </c>
      <c r="T35">
        <f t="shared" si="27"/>
        <v>94</v>
      </c>
      <c r="U35" s="5">
        <f t="shared" si="28"/>
        <v>1056</v>
      </c>
      <c r="V35" s="5">
        <f t="shared" si="29"/>
        <v>535</v>
      </c>
      <c r="W35">
        <f t="shared" si="30"/>
        <v>73</v>
      </c>
      <c r="X35">
        <f t="shared" si="31"/>
        <v>101</v>
      </c>
      <c r="AD35" s="5"/>
      <c r="AE35" s="3">
        <f t="shared" si="43"/>
        <v>853</v>
      </c>
      <c r="AF35" s="3">
        <f t="shared" si="44"/>
        <v>68</v>
      </c>
      <c r="AG35" s="3">
        <f t="shared" si="45"/>
        <v>58</v>
      </c>
      <c r="AH35" s="3">
        <f t="shared" si="46"/>
        <v>32</v>
      </c>
      <c r="AI35" s="3">
        <f t="shared" si="47"/>
        <v>0</v>
      </c>
      <c r="AJ35" s="3">
        <f t="shared" si="48"/>
        <v>26</v>
      </c>
      <c r="AK35" s="3">
        <f t="shared" si="49"/>
        <v>2</v>
      </c>
      <c r="AL35" s="3">
        <f t="shared" si="50"/>
        <v>8</v>
      </c>
      <c r="AM35" s="3"/>
      <c r="AN35" s="3">
        <f t="shared" si="32"/>
        <v>785</v>
      </c>
      <c r="AO35" s="3">
        <f t="shared" si="33"/>
        <v>68</v>
      </c>
      <c r="AQ35" s="6">
        <f t="shared" si="34"/>
        <v>4.7832669769528401E-2</v>
      </c>
      <c r="AR35" s="6">
        <f t="shared" si="35"/>
        <v>3.796761585706309E-2</v>
      </c>
      <c r="AS35" s="6">
        <f t="shared" si="36"/>
        <v>3.6114570361145702E-2</v>
      </c>
      <c r="AT35" s="6">
        <f t="shared" si="37"/>
        <v>5.5555555555555552E-2</v>
      </c>
      <c r="AU35" s="6">
        <f t="shared" si="38"/>
        <v>0</v>
      </c>
      <c r="AV35" s="6">
        <f t="shared" si="39"/>
        <v>2.524271844660194E-2</v>
      </c>
      <c r="AW35" s="6">
        <f t="shared" si="40"/>
        <v>2.1739130434782608E-2</v>
      </c>
      <c r="AX35" s="6">
        <f t="shared" si="41"/>
        <v>8.6021505376344093E-2</v>
      </c>
      <c r="AZ35" s="2">
        <f t="shared" si="18"/>
        <v>9.948624638766991E-2</v>
      </c>
      <c r="BA35" s="2">
        <f t="shared" si="42"/>
        <v>7.9718640093786639E-2</v>
      </c>
      <c r="BB35" s="2">
        <f t="shared" si="20"/>
        <v>0.32705755782678858</v>
      </c>
      <c r="BC35" s="2">
        <f t="shared" si="21"/>
        <v>0.28778913394298011</v>
      </c>
      <c r="BD35" s="2">
        <f t="shared" si="22"/>
        <v>3.9268423883808502E-2</v>
      </c>
      <c r="BE35" s="2">
        <f t="shared" si="23"/>
        <v>0.56804733727810652</v>
      </c>
      <c r="BF35" s="2">
        <f t="shared" si="24"/>
        <v>5.0564819795589029E-2</v>
      </c>
      <c r="BG35" s="2">
        <f t="shared" si="25"/>
        <v>5.4330285099515867E-2</v>
      </c>
    </row>
    <row r="36" spans="1:59" hidden="1" outlineLevel="1" x14ac:dyDescent="0.2">
      <c r="A36" s="4">
        <v>43925</v>
      </c>
      <c r="B36">
        <v>19896</v>
      </c>
      <c r="D36">
        <v>1932</v>
      </c>
      <c r="F36">
        <v>1726</v>
      </c>
      <c r="H36" s="5">
        <v>627</v>
      </c>
      <c r="I36" s="5">
        <f t="shared" si="26"/>
        <v>553</v>
      </c>
      <c r="J36" s="5">
        <v>74</v>
      </c>
      <c r="K36" s="5"/>
      <c r="L36" s="5">
        <v>1099</v>
      </c>
      <c r="M36" s="5"/>
      <c r="N36" s="5">
        <v>95</v>
      </c>
      <c r="O36" s="5">
        <v>111</v>
      </c>
      <c r="Q36">
        <f t="shared" si="0"/>
        <v>1726</v>
      </c>
      <c r="R36">
        <f t="shared" si="1"/>
        <v>1932</v>
      </c>
      <c r="T36">
        <f t="shared" si="27"/>
        <v>95</v>
      </c>
      <c r="U36" s="5">
        <f t="shared" si="28"/>
        <v>1099</v>
      </c>
      <c r="V36" s="5">
        <f t="shared" si="29"/>
        <v>553</v>
      </c>
      <c r="W36">
        <f t="shared" si="30"/>
        <v>74</v>
      </c>
      <c r="X36">
        <f t="shared" si="31"/>
        <v>111</v>
      </c>
      <c r="AD36" s="5"/>
      <c r="AE36" s="3">
        <f t="shared" si="43"/>
        <v>1210</v>
      </c>
      <c r="AF36" s="3">
        <f t="shared" si="44"/>
        <v>73</v>
      </c>
      <c r="AG36" s="3">
        <f t="shared" si="45"/>
        <v>62</v>
      </c>
      <c r="AH36" s="3">
        <f t="shared" si="46"/>
        <v>19</v>
      </c>
      <c r="AI36" s="3">
        <f t="shared" si="47"/>
        <v>1</v>
      </c>
      <c r="AJ36" s="3">
        <f t="shared" si="48"/>
        <v>43</v>
      </c>
      <c r="AK36" s="3">
        <f t="shared" si="49"/>
        <v>1</v>
      </c>
      <c r="AL36" s="3">
        <f t="shared" si="50"/>
        <v>10</v>
      </c>
      <c r="AM36" s="3"/>
      <c r="AN36" s="3">
        <f t="shared" si="32"/>
        <v>1137</v>
      </c>
      <c r="AO36" s="3">
        <f t="shared" si="33"/>
        <v>73</v>
      </c>
      <c r="AQ36" s="6">
        <f t="shared" si="34"/>
        <v>6.4754361554104675E-2</v>
      </c>
      <c r="AR36" s="6">
        <f t="shared" si="35"/>
        <v>3.9268423883808502E-2</v>
      </c>
      <c r="AS36" s="6">
        <f t="shared" si="36"/>
        <v>3.7259615384615384E-2</v>
      </c>
      <c r="AT36" s="6">
        <f t="shared" si="37"/>
        <v>3.125E-2</v>
      </c>
      <c r="AU36" s="6">
        <f t="shared" si="38"/>
        <v>1.3698630136986301E-2</v>
      </c>
      <c r="AV36" s="6">
        <f t="shared" si="39"/>
        <v>4.0719696969696968E-2</v>
      </c>
      <c r="AW36" s="6">
        <f t="shared" si="40"/>
        <v>1.0638297872340425E-2</v>
      </c>
      <c r="AX36" s="6">
        <f t="shared" si="41"/>
        <v>9.9009900990099015E-2</v>
      </c>
      <c r="AZ36" s="2">
        <f t="shared" si="18"/>
        <v>9.7104945717732205E-2</v>
      </c>
      <c r="BA36" s="2">
        <f t="shared" si="42"/>
        <v>6.0330578512396697E-2</v>
      </c>
      <c r="BB36" s="2">
        <f t="shared" si="20"/>
        <v>0.3245341614906832</v>
      </c>
      <c r="BC36" s="2">
        <f t="shared" si="21"/>
        <v>0.28623188405797101</v>
      </c>
      <c r="BD36" s="2">
        <f t="shared" si="22"/>
        <v>3.8302277432712216E-2</v>
      </c>
      <c r="BE36" s="2">
        <f t="shared" si="23"/>
        <v>0.5688405797101449</v>
      </c>
      <c r="BF36" s="2">
        <f t="shared" si="24"/>
        <v>4.917184265010352E-2</v>
      </c>
      <c r="BG36" s="2">
        <f t="shared" si="25"/>
        <v>5.745341614906832E-2</v>
      </c>
    </row>
    <row r="37" spans="1:59" hidden="1" outlineLevel="1" x14ac:dyDescent="0.2">
      <c r="A37" s="4">
        <v>43926</v>
      </c>
      <c r="B37">
        <v>21904</v>
      </c>
      <c r="D37">
        <v>1994</v>
      </c>
      <c r="F37">
        <v>1774</v>
      </c>
      <c r="H37" s="5">
        <v>632</v>
      </c>
      <c r="I37" s="5">
        <f t="shared" si="26"/>
        <v>556</v>
      </c>
      <c r="J37" s="5">
        <v>76</v>
      </c>
      <c r="K37" s="5"/>
      <c r="L37" s="5">
        <v>1142</v>
      </c>
      <c r="M37" s="5"/>
      <c r="N37" s="5">
        <v>104</v>
      </c>
      <c r="O37" s="5">
        <v>116</v>
      </c>
      <c r="Q37">
        <f t="shared" si="0"/>
        <v>1774</v>
      </c>
      <c r="R37">
        <f t="shared" si="1"/>
        <v>1994</v>
      </c>
      <c r="T37">
        <f t="shared" si="27"/>
        <v>104</v>
      </c>
      <c r="U37" s="5">
        <f t="shared" si="28"/>
        <v>1142</v>
      </c>
      <c r="V37" s="5">
        <f t="shared" si="29"/>
        <v>556</v>
      </c>
      <c r="W37">
        <f t="shared" si="30"/>
        <v>76</v>
      </c>
      <c r="X37">
        <f t="shared" si="31"/>
        <v>116</v>
      </c>
      <c r="AD37" s="5"/>
      <c r="AE37" s="3">
        <f t="shared" si="43"/>
        <v>2008</v>
      </c>
      <c r="AF37" s="3">
        <f t="shared" si="44"/>
        <v>62</v>
      </c>
      <c r="AG37" s="3">
        <f t="shared" si="45"/>
        <v>48</v>
      </c>
      <c r="AH37" s="3">
        <f t="shared" si="46"/>
        <v>5</v>
      </c>
      <c r="AI37" s="3">
        <f t="shared" si="47"/>
        <v>2</v>
      </c>
      <c r="AJ37" s="3">
        <f t="shared" si="48"/>
        <v>43</v>
      </c>
      <c r="AK37" s="3">
        <f t="shared" si="49"/>
        <v>9</v>
      </c>
      <c r="AL37" s="3">
        <f t="shared" si="50"/>
        <v>5</v>
      </c>
      <c r="AM37" s="3"/>
      <c r="AN37" s="3">
        <f t="shared" si="32"/>
        <v>1946</v>
      </c>
      <c r="AO37" s="3">
        <f t="shared" si="33"/>
        <v>62</v>
      </c>
      <c r="AQ37" s="6">
        <f t="shared" si="34"/>
        <v>0.10092480900683555</v>
      </c>
      <c r="AR37" s="6">
        <f t="shared" si="35"/>
        <v>3.2091097308488616E-2</v>
      </c>
      <c r="AS37" s="6">
        <f t="shared" si="36"/>
        <v>2.7809965237543453E-2</v>
      </c>
      <c r="AT37" s="6">
        <f t="shared" si="37"/>
        <v>7.9744816586921844E-3</v>
      </c>
      <c r="AU37" s="6">
        <f t="shared" si="38"/>
        <v>2.7027027027027029E-2</v>
      </c>
      <c r="AV37" s="6">
        <f t="shared" si="39"/>
        <v>3.9126478616924476E-2</v>
      </c>
      <c r="AW37" s="6">
        <f t="shared" si="40"/>
        <v>9.4736842105263161E-2</v>
      </c>
      <c r="AX37" s="6">
        <f t="shared" si="41"/>
        <v>4.5045045045045043E-2</v>
      </c>
      <c r="AZ37" s="2">
        <f t="shared" si="18"/>
        <v>9.1033601168736308E-2</v>
      </c>
      <c r="BA37" s="2">
        <f t="shared" ref="BA37:BA113" si="51">AF37/AE37</f>
        <v>3.0876494023904383E-2</v>
      </c>
      <c r="BB37" s="2">
        <f t="shared" si="20"/>
        <v>0.31695085255767302</v>
      </c>
      <c r="BC37" s="2">
        <f t="shared" si="21"/>
        <v>0.27883650952858574</v>
      </c>
      <c r="BD37" s="2">
        <f t="shared" si="22"/>
        <v>3.8114343029087262E-2</v>
      </c>
      <c r="BE37" s="2">
        <f t="shared" si="23"/>
        <v>0.57271815446339014</v>
      </c>
      <c r="BF37" s="2">
        <f t="shared" si="24"/>
        <v>5.2156469408224673E-2</v>
      </c>
      <c r="BG37" s="2">
        <f t="shared" si="25"/>
        <v>5.8174523570712136E-2</v>
      </c>
    </row>
    <row r="38" spans="1:59" hidden="1" outlineLevel="1" x14ac:dyDescent="0.2">
      <c r="A38" s="4">
        <v>43927</v>
      </c>
      <c r="B38">
        <v>23464</v>
      </c>
      <c r="D38">
        <v>2046</v>
      </c>
      <c r="F38">
        <v>1815</v>
      </c>
      <c r="H38" s="5">
        <v>637</v>
      </c>
      <c r="I38" s="5">
        <f t="shared" si="26"/>
        <v>563</v>
      </c>
      <c r="J38" s="5">
        <v>74</v>
      </c>
      <c r="K38" s="5"/>
      <c r="L38" s="5">
        <v>1178</v>
      </c>
      <c r="M38" s="5"/>
      <c r="N38" s="5">
        <v>108</v>
      </c>
      <c r="O38" s="5">
        <v>123</v>
      </c>
      <c r="Q38">
        <f t="shared" ref="Q38:Q116" si="52">H38+L38</f>
        <v>1815</v>
      </c>
      <c r="R38">
        <f t="shared" ref="R38:R116" si="53">Q38+N38+O38</f>
        <v>2046</v>
      </c>
      <c r="T38">
        <f t="shared" ref="T38:T111" si="54">N38</f>
        <v>108</v>
      </c>
      <c r="U38" s="5">
        <f t="shared" ref="U38:U111" si="55">L38</f>
        <v>1178</v>
      </c>
      <c r="V38" s="5">
        <f t="shared" ref="V38:V111" si="56">I38</f>
        <v>563</v>
      </c>
      <c r="W38">
        <f t="shared" ref="W38:W111" si="57">J38</f>
        <v>74</v>
      </c>
      <c r="X38">
        <f t="shared" ref="X38:X111" si="58">O38</f>
        <v>123</v>
      </c>
      <c r="AD38" s="5"/>
      <c r="AE38" s="3">
        <f t="shared" si="43"/>
        <v>1560</v>
      </c>
      <c r="AF38" s="3">
        <f t="shared" si="44"/>
        <v>52</v>
      </c>
      <c r="AG38" s="3">
        <f t="shared" si="45"/>
        <v>41</v>
      </c>
      <c r="AH38" s="3">
        <f t="shared" si="46"/>
        <v>5</v>
      </c>
      <c r="AI38" s="3">
        <f t="shared" si="47"/>
        <v>-2</v>
      </c>
      <c r="AJ38" s="3">
        <f t="shared" si="48"/>
        <v>36</v>
      </c>
      <c r="AK38" s="3">
        <f t="shared" si="49"/>
        <v>4</v>
      </c>
      <c r="AL38" s="3">
        <f t="shared" si="50"/>
        <v>7</v>
      </c>
      <c r="AM38" s="3"/>
      <c r="AN38" s="3">
        <f t="shared" si="32"/>
        <v>1508</v>
      </c>
      <c r="AO38" s="3">
        <f t="shared" si="33"/>
        <v>52</v>
      </c>
      <c r="AQ38" s="6">
        <f t="shared" si="34"/>
        <v>7.1219868517165816E-2</v>
      </c>
      <c r="AR38" s="6">
        <f t="shared" si="35"/>
        <v>2.6078234704112337E-2</v>
      </c>
      <c r="AS38" s="6">
        <f t="shared" si="36"/>
        <v>2.3111612175873732E-2</v>
      </c>
      <c r="AT38" s="6">
        <f t="shared" si="37"/>
        <v>7.9113924050632917E-3</v>
      </c>
      <c r="AU38" s="6">
        <f t="shared" si="38"/>
        <v>-2.6315789473684209E-2</v>
      </c>
      <c r="AV38" s="6">
        <f t="shared" si="39"/>
        <v>3.1523642732049037E-2</v>
      </c>
      <c r="AW38" s="6">
        <f t="shared" si="40"/>
        <v>3.8461538461538464E-2</v>
      </c>
      <c r="AX38" s="6">
        <f t="shared" si="41"/>
        <v>6.0344827586206899E-2</v>
      </c>
      <c r="AZ38" s="2">
        <f t="shared" ref="AZ38:AZ111" si="59">D38/B38</f>
        <v>8.7197408796454143E-2</v>
      </c>
      <c r="BA38" s="2">
        <f t="shared" si="51"/>
        <v>3.3333333333333333E-2</v>
      </c>
      <c r="BB38" s="2">
        <f t="shared" ref="BB38:BB111" si="60">H38/D38</f>
        <v>0.31133919843597263</v>
      </c>
      <c r="BC38" s="2">
        <f t="shared" ref="BC38:BC111" si="61">(H38-J38)/D38</f>
        <v>0.27517106549364612</v>
      </c>
      <c r="BD38" s="2">
        <f t="shared" ref="BD38:BD111" si="62">J38/D38</f>
        <v>3.6168132942326493E-2</v>
      </c>
      <c r="BE38" s="2">
        <f t="shared" ref="BE38:BE111" si="63">L38/D38</f>
        <v>0.5757575757575758</v>
      </c>
      <c r="BF38" s="2">
        <f t="shared" ref="BF38:BF111" si="64">N38/D38</f>
        <v>5.2785923753665691E-2</v>
      </c>
      <c r="BG38" s="2">
        <f t="shared" ref="BG38:BG111" si="65">O38/D38</f>
        <v>6.0117302052785926E-2</v>
      </c>
    </row>
    <row r="39" spans="1:59" hidden="1" outlineLevel="1" x14ac:dyDescent="0.2">
      <c r="A39" s="4">
        <v>43928</v>
      </c>
      <c r="B39">
        <v>24857</v>
      </c>
      <c r="D39">
        <v>2097</v>
      </c>
      <c r="F39">
        <v>1859</v>
      </c>
      <c r="H39" s="5">
        <v>635</v>
      </c>
      <c r="I39" s="5">
        <f t="shared" si="26"/>
        <v>562</v>
      </c>
      <c r="J39" s="5">
        <v>73</v>
      </c>
      <c r="K39" s="5"/>
      <c r="L39" s="5">
        <v>1224</v>
      </c>
      <c r="M39" s="5"/>
      <c r="N39" s="5">
        <v>113</v>
      </c>
      <c r="O39" s="5">
        <v>125</v>
      </c>
      <c r="Q39">
        <f t="shared" si="52"/>
        <v>1859</v>
      </c>
      <c r="R39">
        <f t="shared" si="53"/>
        <v>2097</v>
      </c>
      <c r="T39">
        <f t="shared" si="54"/>
        <v>113</v>
      </c>
      <c r="U39" s="5">
        <f t="shared" si="55"/>
        <v>1224</v>
      </c>
      <c r="V39" s="5">
        <f t="shared" si="56"/>
        <v>562</v>
      </c>
      <c r="W39">
        <f t="shared" si="57"/>
        <v>73</v>
      </c>
      <c r="X39">
        <f t="shared" si="58"/>
        <v>125</v>
      </c>
      <c r="AD39" s="5"/>
      <c r="AE39" s="3">
        <f t="shared" si="43"/>
        <v>1393</v>
      </c>
      <c r="AF39" s="3">
        <f t="shared" si="44"/>
        <v>51</v>
      </c>
      <c r="AG39" s="3">
        <f t="shared" si="45"/>
        <v>44</v>
      </c>
      <c r="AH39" s="3">
        <f t="shared" si="46"/>
        <v>-2</v>
      </c>
      <c r="AI39" s="3">
        <f t="shared" si="47"/>
        <v>-1</v>
      </c>
      <c r="AJ39" s="3">
        <f t="shared" si="48"/>
        <v>46</v>
      </c>
      <c r="AK39" s="3">
        <f t="shared" si="49"/>
        <v>5</v>
      </c>
      <c r="AL39" s="3">
        <f t="shared" si="50"/>
        <v>2</v>
      </c>
      <c r="AM39" s="3"/>
      <c r="AN39" s="3">
        <f t="shared" si="32"/>
        <v>1342</v>
      </c>
      <c r="AO39" s="3">
        <f t="shared" si="33"/>
        <v>51</v>
      </c>
      <c r="AQ39" s="6">
        <f t="shared" si="34"/>
        <v>5.9367541766109783E-2</v>
      </c>
      <c r="AR39" s="6">
        <f t="shared" si="35"/>
        <v>2.4926686217008796E-2</v>
      </c>
      <c r="AS39" s="6">
        <f t="shared" si="36"/>
        <v>2.4242424242424242E-2</v>
      </c>
      <c r="AT39" s="6">
        <f t="shared" si="37"/>
        <v>-3.1397174254317113E-3</v>
      </c>
      <c r="AU39" s="6">
        <f t="shared" si="38"/>
        <v>-1.3513513513513514E-2</v>
      </c>
      <c r="AV39" s="6">
        <f t="shared" si="39"/>
        <v>3.9049235993208829E-2</v>
      </c>
      <c r="AW39" s="6">
        <f t="shared" si="40"/>
        <v>4.6296296296296294E-2</v>
      </c>
      <c r="AX39" s="6">
        <f t="shared" si="41"/>
        <v>1.6260162601626018E-2</v>
      </c>
      <c r="AZ39" s="2">
        <f t="shared" si="59"/>
        <v>8.4362553807780502E-2</v>
      </c>
      <c r="BA39" s="2">
        <f t="shared" si="51"/>
        <v>3.6611629576453697E-2</v>
      </c>
      <c r="BB39" s="2">
        <f t="shared" si="60"/>
        <v>0.3028135431568908</v>
      </c>
      <c r="BC39" s="2">
        <f t="shared" si="61"/>
        <v>0.26800190748688602</v>
      </c>
      <c r="BD39" s="2">
        <f t="shared" si="62"/>
        <v>3.4811635670004767E-2</v>
      </c>
      <c r="BE39" s="2">
        <f t="shared" si="63"/>
        <v>0.58369098712446355</v>
      </c>
      <c r="BF39" s="2">
        <f t="shared" si="64"/>
        <v>5.3886504530281355E-2</v>
      </c>
      <c r="BG39" s="2">
        <f t="shared" si="65"/>
        <v>5.9608965188364331E-2</v>
      </c>
    </row>
    <row r="40" spans="1:59" hidden="1" outlineLevel="1" x14ac:dyDescent="0.2">
      <c r="A40" s="4">
        <v>43929</v>
      </c>
      <c r="B40">
        <v>27438</v>
      </c>
      <c r="D40">
        <v>2159</v>
      </c>
      <c r="F40">
        <v>1893</v>
      </c>
      <c r="H40" s="5">
        <v>628</v>
      </c>
      <c r="I40" s="5">
        <f t="shared" si="26"/>
        <v>563</v>
      </c>
      <c r="J40" s="5">
        <v>65</v>
      </c>
      <c r="K40" s="5"/>
      <c r="L40" s="5">
        <v>1265</v>
      </c>
      <c r="M40" s="5"/>
      <c r="N40" s="5">
        <v>133</v>
      </c>
      <c r="O40" s="5">
        <v>133</v>
      </c>
      <c r="Q40">
        <f t="shared" si="52"/>
        <v>1893</v>
      </c>
      <c r="R40">
        <f t="shared" si="53"/>
        <v>2159</v>
      </c>
      <c r="T40">
        <f t="shared" si="54"/>
        <v>133</v>
      </c>
      <c r="U40" s="5">
        <f t="shared" si="55"/>
        <v>1265</v>
      </c>
      <c r="V40" s="5">
        <f t="shared" si="56"/>
        <v>563</v>
      </c>
      <c r="W40">
        <f t="shared" si="57"/>
        <v>65</v>
      </c>
      <c r="X40">
        <f t="shared" si="58"/>
        <v>133</v>
      </c>
      <c r="AD40" s="5"/>
      <c r="AE40" s="3">
        <f t="shared" si="43"/>
        <v>2581</v>
      </c>
      <c r="AF40" s="3">
        <f t="shared" si="44"/>
        <v>62</v>
      </c>
      <c r="AG40" s="3">
        <f t="shared" si="45"/>
        <v>34</v>
      </c>
      <c r="AH40" s="3">
        <f t="shared" si="46"/>
        <v>-7</v>
      </c>
      <c r="AI40" s="3">
        <f t="shared" si="47"/>
        <v>-8</v>
      </c>
      <c r="AJ40" s="3">
        <f t="shared" si="48"/>
        <v>41</v>
      </c>
      <c r="AK40" s="3">
        <f t="shared" si="49"/>
        <v>20</v>
      </c>
      <c r="AL40" s="3">
        <f t="shared" si="50"/>
        <v>8</v>
      </c>
      <c r="AM40" s="3"/>
      <c r="AN40" s="3">
        <f t="shared" si="32"/>
        <v>2519</v>
      </c>
      <c r="AO40" s="3">
        <f t="shared" si="33"/>
        <v>62</v>
      </c>
      <c r="AQ40" s="6">
        <f t="shared" si="34"/>
        <v>0.10383393008005794</v>
      </c>
      <c r="AR40" s="6">
        <f t="shared" si="35"/>
        <v>2.9566046733428709E-2</v>
      </c>
      <c r="AS40" s="6">
        <f t="shared" si="36"/>
        <v>1.8289402904787519E-2</v>
      </c>
      <c r="AT40" s="6">
        <f t="shared" si="37"/>
        <v>-1.1023622047244094E-2</v>
      </c>
      <c r="AU40" s="6">
        <f t="shared" si="38"/>
        <v>-0.1095890410958904</v>
      </c>
      <c r="AV40" s="6">
        <f t="shared" si="39"/>
        <v>3.349673202614379E-2</v>
      </c>
      <c r="AW40" s="6">
        <f t="shared" si="40"/>
        <v>0.17699115044247787</v>
      </c>
      <c r="AX40" s="6">
        <f t="shared" si="41"/>
        <v>6.4000000000000001E-2</v>
      </c>
      <c r="AZ40" s="2">
        <f t="shared" si="59"/>
        <v>7.8686493184634443E-2</v>
      </c>
      <c r="BA40" s="2">
        <f t="shared" si="51"/>
        <v>2.402169701666021E-2</v>
      </c>
      <c r="BB40" s="2">
        <f t="shared" si="60"/>
        <v>0.29087540528022232</v>
      </c>
      <c r="BC40" s="2">
        <f t="shared" si="61"/>
        <v>0.26076887447892544</v>
      </c>
      <c r="BD40" s="2">
        <f t="shared" si="62"/>
        <v>3.0106530801296896E-2</v>
      </c>
      <c r="BE40" s="2">
        <f t="shared" si="63"/>
        <v>0.58591940713293189</v>
      </c>
      <c r="BF40" s="2">
        <f t="shared" si="64"/>
        <v>6.160259379342288E-2</v>
      </c>
      <c r="BG40" s="2">
        <f t="shared" si="65"/>
        <v>6.160259379342288E-2</v>
      </c>
    </row>
    <row r="41" spans="1:59" hidden="1" outlineLevel="1" x14ac:dyDescent="0.2">
      <c r="A41" s="4">
        <v>43930</v>
      </c>
      <c r="B41">
        <v>28742</v>
      </c>
      <c r="D41">
        <v>2232</v>
      </c>
      <c r="F41">
        <v>1942</v>
      </c>
      <c r="H41" s="5">
        <v>629</v>
      </c>
      <c r="I41" s="5">
        <f t="shared" si="26"/>
        <v>566</v>
      </c>
      <c r="J41" s="5">
        <v>63</v>
      </c>
      <c r="K41" s="5"/>
      <c r="L41" s="5">
        <v>1313</v>
      </c>
      <c r="M41" s="5"/>
      <c r="N41" s="5">
        <v>152</v>
      </c>
      <c r="O41" s="5">
        <v>138</v>
      </c>
      <c r="Q41">
        <f t="shared" si="52"/>
        <v>1942</v>
      </c>
      <c r="R41">
        <f t="shared" si="53"/>
        <v>2232</v>
      </c>
      <c r="T41">
        <f t="shared" si="54"/>
        <v>152</v>
      </c>
      <c r="U41" s="5">
        <f t="shared" si="55"/>
        <v>1313</v>
      </c>
      <c r="V41" s="5">
        <f t="shared" si="56"/>
        <v>566</v>
      </c>
      <c r="W41">
        <f t="shared" si="57"/>
        <v>63</v>
      </c>
      <c r="X41">
        <f t="shared" si="58"/>
        <v>138</v>
      </c>
      <c r="AD41" s="5"/>
      <c r="AE41" s="3">
        <f t="shared" si="43"/>
        <v>1304</v>
      </c>
      <c r="AF41" s="3">
        <f t="shared" si="44"/>
        <v>73</v>
      </c>
      <c r="AG41" s="3">
        <f t="shared" si="45"/>
        <v>49</v>
      </c>
      <c r="AH41" s="3">
        <f t="shared" si="46"/>
        <v>1</v>
      </c>
      <c r="AI41" s="3">
        <f t="shared" si="47"/>
        <v>-2</v>
      </c>
      <c r="AJ41" s="3">
        <f t="shared" si="48"/>
        <v>48</v>
      </c>
      <c r="AK41" s="3">
        <f t="shared" si="49"/>
        <v>19</v>
      </c>
      <c r="AL41" s="3">
        <f t="shared" si="50"/>
        <v>5</v>
      </c>
      <c r="AM41" s="3"/>
      <c r="AN41" s="3">
        <f t="shared" ref="AN41:AN72" si="66">AE41-AF41</f>
        <v>1231</v>
      </c>
      <c r="AO41" s="3">
        <f t="shared" ref="AO41:AO72" si="67">AF41</f>
        <v>73</v>
      </c>
      <c r="AQ41" s="6">
        <f t="shared" si="34"/>
        <v>4.7525329834536043E-2</v>
      </c>
      <c r="AR41" s="6">
        <f t="shared" si="35"/>
        <v>3.381194997684113E-2</v>
      </c>
      <c r="AS41" s="6">
        <f t="shared" si="36"/>
        <v>2.5884838880084523E-2</v>
      </c>
      <c r="AT41" s="6">
        <f t="shared" si="37"/>
        <v>1.5923566878980893E-3</v>
      </c>
      <c r="AU41" s="6">
        <f t="shared" si="38"/>
        <v>-3.0769230769230771E-2</v>
      </c>
      <c r="AV41" s="6">
        <f t="shared" si="39"/>
        <v>3.7944664031620556E-2</v>
      </c>
      <c r="AW41" s="6">
        <f t="shared" si="40"/>
        <v>0.14285714285714285</v>
      </c>
      <c r="AX41" s="6">
        <f t="shared" si="41"/>
        <v>3.7593984962406013E-2</v>
      </c>
      <c r="AZ41" s="2">
        <f t="shared" si="59"/>
        <v>7.7656391343678244E-2</v>
      </c>
      <c r="BA41" s="2">
        <f t="shared" si="51"/>
        <v>5.5981595092024543E-2</v>
      </c>
      <c r="BB41" s="2">
        <f t="shared" si="60"/>
        <v>0.28181003584229392</v>
      </c>
      <c r="BC41" s="2">
        <f t="shared" si="61"/>
        <v>0.25358422939068098</v>
      </c>
      <c r="BD41" s="2">
        <f t="shared" si="62"/>
        <v>2.8225806451612902E-2</v>
      </c>
      <c r="BE41" s="2">
        <f t="shared" si="63"/>
        <v>0.58826164874551967</v>
      </c>
      <c r="BF41" s="2">
        <f t="shared" si="64"/>
        <v>6.8100358422939072E-2</v>
      </c>
      <c r="BG41" s="2">
        <f t="shared" si="65"/>
        <v>6.1827956989247312E-2</v>
      </c>
    </row>
    <row r="42" spans="1:59" hidden="1" outlineLevel="1" x14ac:dyDescent="0.2">
      <c r="A42" s="4">
        <v>43931</v>
      </c>
      <c r="B42">
        <v>31156</v>
      </c>
      <c r="D42">
        <v>2302</v>
      </c>
      <c r="F42">
        <v>1967</v>
      </c>
      <c r="H42" s="5">
        <v>630</v>
      </c>
      <c r="I42" s="5">
        <f t="shared" si="26"/>
        <v>568</v>
      </c>
      <c r="J42" s="5">
        <v>62</v>
      </c>
      <c r="K42" s="5"/>
      <c r="L42" s="5">
        <v>1337</v>
      </c>
      <c r="M42" s="5"/>
      <c r="N42" s="5">
        <v>187</v>
      </c>
      <c r="O42" s="5">
        <v>148</v>
      </c>
      <c r="Q42">
        <f t="shared" si="52"/>
        <v>1967</v>
      </c>
      <c r="R42">
        <f t="shared" si="53"/>
        <v>2302</v>
      </c>
      <c r="T42">
        <f t="shared" si="54"/>
        <v>187</v>
      </c>
      <c r="U42" s="5">
        <f t="shared" si="55"/>
        <v>1337</v>
      </c>
      <c r="V42" s="5">
        <f t="shared" si="56"/>
        <v>568</v>
      </c>
      <c r="W42">
        <f t="shared" si="57"/>
        <v>62</v>
      </c>
      <c r="X42">
        <f t="shared" si="58"/>
        <v>148</v>
      </c>
      <c r="AD42" s="5"/>
      <c r="AE42" s="3">
        <f t="shared" si="43"/>
        <v>2414</v>
      </c>
      <c r="AF42" s="3">
        <f t="shared" si="44"/>
        <v>70</v>
      </c>
      <c r="AG42" s="3">
        <f t="shared" si="45"/>
        <v>25</v>
      </c>
      <c r="AH42" s="3">
        <f t="shared" si="46"/>
        <v>1</v>
      </c>
      <c r="AI42" s="3">
        <f t="shared" si="47"/>
        <v>-1</v>
      </c>
      <c r="AJ42" s="3">
        <f t="shared" si="48"/>
        <v>24</v>
      </c>
      <c r="AK42" s="3">
        <f t="shared" si="49"/>
        <v>35</v>
      </c>
      <c r="AL42" s="3">
        <f t="shared" si="50"/>
        <v>10</v>
      </c>
      <c r="AM42" s="3"/>
      <c r="AN42" s="3">
        <f t="shared" si="66"/>
        <v>2344</v>
      </c>
      <c r="AO42" s="3">
        <f t="shared" si="67"/>
        <v>70</v>
      </c>
      <c r="AQ42" s="6">
        <f t="shared" si="34"/>
        <v>8.3988588128870639E-2</v>
      </c>
      <c r="AR42" s="6">
        <f t="shared" si="35"/>
        <v>3.1362007168458779E-2</v>
      </c>
      <c r="AS42" s="6">
        <f t="shared" si="36"/>
        <v>1.2873326467559218E-2</v>
      </c>
      <c r="AT42" s="6">
        <f t="shared" si="37"/>
        <v>1.589825119236884E-3</v>
      </c>
      <c r="AU42" s="6">
        <f t="shared" si="38"/>
        <v>-1.5873015873015872E-2</v>
      </c>
      <c r="AV42" s="6">
        <f t="shared" si="39"/>
        <v>1.827875095201828E-2</v>
      </c>
      <c r="AW42" s="6">
        <f t="shared" si="40"/>
        <v>0.23026315789473684</v>
      </c>
      <c r="AX42" s="6">
        <f t="shared" si="41"/>
        <v>7.2463768115942032E-2</v>
      </c>
      <c r="AZ42" s="2">
        <f t="shared" si="59"/>
        <v>7.3886249839517262E-2</v>
      </c>
      <c r="BA42" s="2">
        <f t="shared" si="51"/>
        <v>2.8997514498757249E-2</v>
      </c>
      <c r="BB42" s="2">
        <f t="shared" si="60"/>
        <v>0.27367506516072981</v>
      </c>
      <c r="BC42" s="2">
        <f t="shared" si="61"/>
        <v>0.24674196350999131</v>
      </c>
      <c r="BD42" s="2">
        <f t="shared" si="62"/>
        <v>2.6933101650738488E-2</v>
      </c>
      <c r="BE42" s="2">
        <f t="shared" si="63"/>
        <v>0.58079930495221543</v>
      </c>
      <c r="BF42" s="2">
        <f t="shared" si="64"/>
        <v>8.1233709817549959E-2</v>
      </c>
      <c r="BG42" s="2">
        <f t="shared" si="65"/>
        <v>6.4291920069504779E-2</v>
      </c>
    </row>
    <row r="43" spans="1:59" hidden="1" outlineLevel="1" x14ac:dyDescent="0.2">
      <c r="A43" s="4">
        <v>43932</v>
      </c>
      <c r="B43">
        <v>33787</v>
      </c>
      <c r="D43">
        <v>2364</v>
      </c>
      <c r="F43">
        <v>2001</v>
      </c>
      <c r="H43" s="5">
        <v>620</v>
      </c>
      <c r="I43" s="5">
        <f t="shared" si="26"/>
        <v>562</v>
      </c>
      <c r="J43" s="5">
        <v>58</v>
      </c>
      <c r="K43" s="5"/>
      <c r="L43" s="5">
        <v>1381</v>
      </c>
      <c r="M43" s="5"/>
      <c r="N43" s="5">
        <v>209</v>
      </c>
      <c r="O43" s="5">
        <v>154</v>
      </c>
      <c r="Q43">
        <f t="shared" si="52"/>
        <v>2001</v>
      </c>
      <c r="R43">
        <f t="shared" si="53"/>
        <v>2364</v>
      </c>
      <c r="T43">
        <f t="shared" si="54"/>
        <v>209</v>
      </c>
      <c r="U43" s="5">
        <f t="shared" si="55"/>
        <v>1381</v>
      </c>
      <c r="V43" s="5">
        <f t="shared" si="56"/>
        <v>562</v>
      </c>
      <c r="W43">
        <f t="shared" si="57"/>
        <v>58</v>
      </c>
      <c r="X43">
        <f t="shared" si="58"/>
        <v>154</v>
      </c>
      <c r="AD43" s="5"/>
      <c r="AE43" s="3">
        <f t="shared" si="43"/>
        <v>2631</v>
      </c>
      <c r="AF43" s="3">
        <f t="shared" si="44"/>
        <v>62</v>
      </c>
      <c r="AG43" s="3">
        <f t="shared" si="45"/>
        <v>34</v>
      </c>
      <c r="AH43" s="3">
        <f t="shared" si="46"/>
        <v>-10</v>
      </c>
      <c r="AI43" s="3">
        <f t="shared" si="47"/>
        <v>-4</v>
      </c>
      <c r="AJ43" s="3">
        <f t="shared" si="48"/>
        <v>44</v>
      </c>
      <c r="AK43" s="3">
        <f t="shared" si="49"/>
        <v>22</v>
      </c>
      <c r="AL43" s="3">
        <f t="shared" si="50"/>
        <v>6</v>
      </c>
      <c r="AM43" s="3"/>
      <c r="AN43" s="3">
        <f t="shared" si="66"/>
        <v>2569</v>
      </c>
      <c r="AO43" s="3">
        <f t="shared" si="67"/>
        <v>62</v>
      </c>
      <c r="AQ43" s="6">
        <f t="shared" si="34"/>
        <v>8.444601360893568E-2</v>
      </c>
      <c r="AR43" s="6">
        <f t="shared" si="35"/>
        <v>2.6933101650738488E-2</v>
      </c>
      <c r="AS43" s="6">
        <f t="shared" si="36"/>
        <v>1.728520589730554E-2</v>
      </c>
      <c r="AT43" s="6">
        <f t="shared" si="37"/>
        <v>-1.5873015873015872E-2</v>
      </c>
      <c r="AU43" s="6">
        <f t="shared" si="38"/>
        <v>-6.4516129032258063E-2</v>
      </c>
      <c r="AV43" s="6">
        <f t="shared" si="39"/>
        <v>3.2909498878085267E-2</v>
      </c>
      <c r="AW43" s="6">
        <f t="shared" si="40"/>
        <v>0.11764705882352941</v>
      </c>
      <c r="AX43" s="6">
        <f t="shared" si="41"/>
        <v>4.0540540540540543E-2</v>
      </c>
      <c r="AZ43" s="2">
        <f t="shared" si="59"/>
        <v>6.9967739071240417E-2</v>
      </c>
      <c r="BA43" s="2">
        <f t="shared" si="51"/>
        <v>2.3565184340554921E-2</v>
      </c>
      <c r="BB43" s="2">
        <f t="shared" si="60"/>
        <v>0.26226734348561759</v>
      </c>
      <c r="BC43" s="2">
        <f t="shared" si="61"/>
        <v>0.23773265651438241</v>
      </c>
      <c r="BD43" s="2">
        <f t="shared" si="62"/>
        <v>2.4534686971235193E-2</v>
      </c>
      <c r="BE43" s="2">
        <f t="shared" si="63"/>
        <v>0.58417935702199664</v>
      </c>
      <c r="BF43" s="2">
        <f t="shared" si="64"/>
        <v>8.8409475465313025E-2</v>
      </c>
      <c r="BG43" s="2">
        <f t="shared" si="65"/>
        <v>6.5143824027072764E-2</v>
      </c>
    </row>
    <row r="44" spans="1:59" hidden="1" outlineLevel="1" x14ac:dyDescent="0.2">
      <c r="A44" s="4">
        <v>43933</v>
      </c>
      <c r="B44">
        <v>36098</v>
      </c>
      <c r="D44">
        <v>2416</v>
      </c>
      <c r="F44">
        <v>2030</v>
      </c>
      <c r="H44" s="5">
        <v>605</v>
      </c>
      <c r="I44" s="5">
        <f t="shared" si="26"/>
        <v>552</v>
      </c>
      <c r="J44" s="5">
        <v>53</v>
      </c>
      <c r="K44" s="5"/>
      <c r="L44" s="5">
        <v>1425</v>
      </c>
      <c r="M44" s="5"/>
      <c r="N44" s="5">
        <v>223</v>
      </c>
      <c r="O44" s="5">
        <v>163</v>
      </c>
      <c r="Q44">
        <f t="shared" si="52"/>
        <v>2030</v>
      </c>
      <c r="R44">
        <f t="shared" si="53"/>
        <v>2416</v>
      </c>
      <c r="T44">
        <f t="shared" si="54"/>
        <v>223</v>
      </c>
      <c r="U44" s="5">
        <f t="shared" si="55"/>
        <v>1425</v>
      </c>
      <c r="V44" s="5">
        <f t="shared" si="56"/>
        <v>552</v>
      </c>
      <c r="W44">
        <f t="shared" si="57"/>
        <v>53</v>
      </c>
      <c r="X44">
        <f t="shared" si="58"/>
        <v>163</v>
      </c>
      <c r="AD44" s="5"/>
      <c r="AE44" s="3">
        <f t="shared" si="43"/>
        <v>2311</v>
      </c>
      <c r="AF44" s="3">
        <f t="shared" si="44"/>
        <v>52</v>
      </c>
      <c r="AG44" s="3">
        <f t="shared" si="45"/>
        <v>29</v>
      </c>
      <c r="AH44" s="3">
        <f t="shared" si="46"/>
        <v>-15</v>
      </c>
      <c r="AI44" s="3">
        <f t="shared" si="47"/>
        <v>-5</v>
      </c>
      <c r="AJ44" s="3">
        <f t="shared" si="48"/>
        <v>44</v>
      </c>
      <c r="AK44" s="3">
        <f t="shared" si="49"/>
        <v>14</v>
      </c>
      <c r="AL44" s="3">
        <f t="shared" si="50"/>
        <v>9</v>
      </c>
      <c r="AM44" s="3"/>
      <c r="AN44" s="3">
        <f t="shared" si="66"/>
        <v>2259</v>
      </c>
      <c r="AO44" s="3">
        <f t="shared" si="67"/>
        <v>52</v>
      </c>
      <c r="AQ44" s="6">
        <f t="shared" si="34"/>
        <v>6.8399088406783673E-2</v>
      </c>
      <c r="AR44" s="6">
        <f t="shared" si="35"/>
        <v>2.1996615905245348E-2</v>
      </c>
      <c r="AS44" s="6">
        <f t="shared" si="36"/>
        <v>1.4492753623188406E-2</v>
      </c>
      <c r="AT44" s="6">
        <f t="shared" si="37"/>
        <v>-2.4193548387096774E-2</v>
      </c>
      <c r="AU44" s="6">
        <f t="shared" si="38"/>
        <v>-8.6206896551724144E-2</v>
      </c>
      <c r="AV44" s="6">
        <f t="shared" si="39"/>
        <v>3.1860970311368572E-2</v>
      </c>
      <c r="AW44" s="6">
        <f t="shared" si="40"/>
        <v>6.6985645933014357E-2</v>
      </c>
      <c r="AX44" s="6">
        <f t="shared" si="41"/>
        <v>5.844155844155844E-2</v>
      </c>
      <c r="AZ44" s="2">
        <f t="shared" si="59"/>
        <v>6.6928915729403293E-2</v>
      </c>
      <c r="BA44" s="2">
        <f t="shared" si="51"/>
        <v>2.2501081782778019E-2</v>
      </c>
      <c r="BB44" s="2">
        <f t="shared" si="60"/>
        <v>0.2504139072847682</v>
      </c>
      <c r="BC44" s="2">
        <f t="shared" si="61"/>
        <v>0.22847682119205298</v>
      </c>
      <c r="BD44" s="2">
        <f t="shared" si="62"/>
        <v>2.1937086092715233E-2</v>
      </c>
      <c r="BE44" s="2">
        <f t="shared" si="63"/>
        <v>0.58981788079470199</v>
      </c>
      <c r="BF44" s="2">
        <f t="shared" si="64"/>
        <v>9.2301324503311258E-2</v>
      </c>
      <c r="BG44" s="2">
        <f t="shared" si="65"/>
        <v>6.7466887417218541E-2</v>
      </c>
    </row>
    <row r="45" spans="1:59" hidden="1" outlineLevel="1" x14ac:dyDescent="0.2">
      <c r="A45" s="4">
        <v>43934</v>
      </c>
      <c r="B45">
        <v>37311</v>
      </c>
      <c r="D45">
        <v>2458</v>
      </c>
      <c r="F45">
        <v>2050</v>
      </c>
      <c r="H45" s="5">
        <v>605</v>
      </c>
      <c r="I45" s="5">
        <f t="shared" si="26"/>
        <v>554</v>
      </c>
      <c r="J45" s="5">
        <v>51</v>
      </c>
      <c r="K45" s="5"/>
      <c r="L45" s="5">
        <v>1445</v>
      </c>
      <c r="M45" s="5"/>
      <c r="N45" s="5">
        <v>237</v>
      </c>
      <c r="O45" s="5">
        <v>171</v>
      </c>
      <c r="Q45">
        <f t="shared" si="52"/>
        <v>2050</v>
      </c>
      <c r="R45">
        <f t="shared" si="53"/>
        <v>2458</v>
      </c>
      <c r="T45">
        <f t="shared" si="54"/>
        <v>237</v>
      </c>
      <c r="U45" s="5">
        <f t="shared" si="55"/>
        <v>1445</v>
      </c>
      <c r="V45" s="5">
        <f t="shared" si="56"/>
        <v>554</v>
      </c>
      <c r="W45">
        <f t="shared" si="57"/>
        <v>51</v>
      </c>
      <c r="X45">
        <f t="shared" si="58"/>
        <v>171</v>
      </c>
      <c r="AD45" s="5"/>
      <c r="AE45" s="3">
        <f t="shared" si="43"/>
        <v>1213</v>
      </c>
      <c r="AF45" s="3">
        <f t="shared" si="44"/>
        <v>42</v>
      </c>
      <c r="AG45" s="3">
        <f t="shared" si="45"/>
        <v>20</v>
      </c>
      <c r="AH45" s="3">
        <f t="shared" si="46"/>
        <v>0</v>
      </c>
      <c r="AI45" s="3">
        <f t="shared" si="47"/>
        <v>-2</v>
      </c>
      <c r="AJ45" s="3">
        <f t="shared" si="48"/>
        <v>20</v>
      </c>
      <c r="AK45" s="3">
        <f t="shared" si="49"/>
        <v>14</v>
      </c>
      <c r="AL45" s="3">
        <f t="shared" si="50"/>
        <v>8</v>
      </c>
      <c r="AM45" s="3"/>
      <c r="AN45" s="3">
        <f t="shared" si="66"/>
        <v>1171</v>
      </c>
      <c r="AO45" s="3">
        <f t="shared" si="67"/>
        <v>42</v>
      </c>
      <c r="AQ45" s="6">
        <f t="shared" si="34"/>
        <v>3.3602969693611831E-2</v>
      </c>
      <c r="AR45" s="6">
        <f t="shared" si="35"/>
        <v>1.7384105960264899E-2</v>
      </c>
      <c r="AS45" s="6">
        <f t="shared" si="36"/>
        <v>9.852216748768473E-3</v>
      </c>
      <c r="AT45" s="6">
        <f t="shared" si="37"/>
        <v>0</v>
      </c>
      <c r="AU45" s="6">
        <f t="shared" si="38"/>
        <v>-3.7735849056603772E-2</v>
      </c>
      <c r="AV45" s="6">
        <f t="shared" si="39"/>
        <v>1.4035087719298246E-2</v>
      </c>
      <c r="AW45" s="6">
        <f t="shared" si="40"/>
        <v>6.2780269058295965E-2</v>
      </c>
      <c r="AX45" s="6">
        <f t="shared" si="41"/>
        <v>4.9079754601226995E-2</v>
      </c>
      <c r="AZ45" s="2">
        <f t="shared" si="59"/>
        <v>6.5878695290932973E-2</v>
      </c>
      <c r="BA45" s="2">
        <f t="shared" si="51"/>
        <v>3.4624896949711458E-2</v>
      </c>
      <c r="BB45" s="2">
        <f t="shared" si="60"/>
        <v>0.24613506916192027</v>
      </c>
      <c r="BC45" s="2">
        <f t="shared" si="61"/>
        <v>0.22538649308380798</v>
      </c>
      <c r="BD45" s="2">
        <f t="shared" si="62"/>
        <v>2.0748576078112285E-2</v>
      </c>
      <c r="BE45" s="2">
        <f t="shared" si="63"/>
        <v>0.58787632221318142</v>
      </c>
      <c r="BF45" s="2">
        <f t="shared" si="64"/>
        <v>9.6419853539462974E-2</v>
      </c>
      <c r="BG45" s="2">
        <f t="shared" si="65"/>
        <v>6.9568755085435308E-2</v>
      </c>
    </row>
    <row r="46" spans="1:59" hidden="1" outlineLevel="1" x14ac:dyDescent="0.2">
      <c r="A46" s="4">
        <v>43935</v>
      </c>
      <c r="B46">
        <v>37877</v>
      </c>
      <c r="D46">
        <v>2501</v>
      </c>
      <c r="F46">
        <v>2071</v>
      </c>
      <c r="H46" s="5">
        <v>605</v>
      </c>
      <c r="I46" s="5">
        <f t="shared" si="26"/>
        <v>552</v>
      </c>
      <c r="J46" s="5">
        <v>53</v>
      </c>
      <c r="K46" s="5"/>
      <c r="L46" s="5">
        <v>1466</v>
      </c>
      <c r="M46" s="5"/>
      <c r="N46" s="5">
        <v>255</v>
      </c>
      <c r="O46" s="5">
        <v>175</v>
      </c>
      <c r="Q46">
        <f t="shared" si="52"/>
        <v>2071</v>
      </c>
      <c r="R46">
        <f t="shared" si="53"/>
        <v>2501</v>
      </c>
      <c r="T46">
        <f t="shared" si="54"/>
        <v>255</v>
      </c>
      <c r="U46" s="5">
        <f t="shared" si="55"/>
        <v>1466</v>
      </c>
      <c r="V46" s="5">
        <f t="shared" si="56"/>
        <v>552</v>
      </c>
      <c r="W46">
        <f t="shared" si="57"/>
        <v>53</v>
      </c>
      <c r="X46">
        <f t="shared" si="58"/>
        <v>175</v>
      </c>
      <c r="AD46" s="5"/>
      <c r="AE46" s="3">
        <f t="shared" si="43"/>
        <v>566</v>
      </c>
      <c r="AF46" s="3">
        <f t="shared" si="44"/>
        <v>43</v>
      </c>
      <c r="AG46" s="3">
        <f t="shared" si="45"/>
        <v>21</v>
      </c>
      <c r="AH46" s="3">
        <f t="shared" si="46"/>
        <v>0</v>
      </c>
      <c r="AI46" s="3">
        <f t="shared" si="47"/>
        <v>2</v>
      </c>
      <c r="AJ46" s="3">
        <f t="shared" si="48"/>
        <v>21</v>
      </c>
      <c r="AK46" s="3">
        <f t="shared" si="49"/>
        <v>18</v>
      </c>
      <c r="AL46" s="3">
        <f t="shared" si="50"/>
        <v>4</v>
      </c>
      <c r="AM46" s="3"/>
      <c r="AN46" s="3">
        <f t="shared" si="66"/>
        <v>523</v>
      </c>
      <c r="AO46" s="3">
        <f t="shared" si="67"/>
        <v>43</v>
      </c>
      <c r="AQ46" s="6">
        <f t="shared" si="34"/>
        <v>1.516978907024738E-2</v>
      </c>
      <c r="AR46" s="6">
        <f t="shared" si="35"/>
        <v>1.7493897477624084E-2</v>
      </c>
      <c r="AS46" s="6">
        <f t="shared" si="36"/>
        <v>1.0243902439024391E-2</v>
      </c>
      <c r="AT46" s="6">
        <f t="shared" si="37"/>
        <v>0</v>
      </c>
      <c r="AU46" s="6">
        <f t="shared" si="38"/>
        <v>3.9215686274509803E-2</v>
      </c>
      <c r="AV46" s="6">
        <f t="shared" si="39"/>
        <v>1.453287197231834E-2</v>
      </c>
      <c r="AW46" s="6">
        <f t="shared" si="40"/>
        <v>7.5949367088607597E-2</v>
      </c>
      <c r="AX46" s="6">
        <f t="shared" si="41"/>
        <v>2.3391812865497075E-2</v>
      </c>
      <c r="AZ46" s="2">
        <f t="shared" si="59"/>
        <v>6.6029516593183193E-2</v>
      </c>
      <c r="BA46" s="2">
        <f t="shared" si="51"/>
        <v>7.5971731448763249E-2</v>
      </c>
      <c r="BB46" s="2">
        <f t="shared" si="60"/>
        <v>0.24190323870451819</v>
      </c>
      <c r="BC46" s="2">
        <f t="shared" si="61"/>
        <v>0.22071171531387446</v>
      </c>
      <c r="BD46" s="2">
        <f t="shared" si="62"/>
        <v>2.1191523390643743E-2</v>
      </c>
      <c r="BE46" s="2">
        <f t="shared" si="63"/>
        <v>0.58616553378648539</v>
      </c>
      <c r="BF46" s="2">
        <f t="shared" si="64"/>
        <v>0.10195921631347461</v>
      </c>
      <c r="BG46" s="2">
        <f t="shared" si="65"/>
        <v>6.9972011195521794E-2</v>
      </c>
    </row>
    <row r="47" spans="1:59" hidden="1" outlineLevel="1" x14ac:dyDescent="0.2">
      <c r="A47" s="4">
        <v>43936</v>
      </c>
      <c r="B47">
        <v>39867</v>
      </c>
      <c r="D47">
        <v>2535</v>
      </c>
      <c r="F47">
        <v>2081</v>
      </c>
      <c r="H47" s="5">
        <v>590</v>
      </c>
      <c r="I47" s="5">
        <f t="shared" si="26"/>
        <v>541</v>
      </c>
      <c r="J47" s="5">
        <v>49</v>
      </c>
      <c r="K47" s="5"/>
      <c r="L47" s="5">
        <v>1491</v>
      </c>
      <c r="M47" s="5"/>
      <c r="N47" s="5">
        <v>273</v>
      </c>
      <c r="O47" s="5">
        <v>181</v>
      </c>
      <c r="Q47">
        <f t="shared" si="52"/>
        <v>2081</v>
      </c>
      <c r="R47">
        <f t="shared" si="53"/>
        <v>2535</v>
      </c>
      <c r="T47">
        <f t="shared" si="54"/>
        <v>273</v>
      </c>
      <c r="U47" s="5">
        <f t="shared" si="55"/>
        <v>1491</v>
      </c>
      <c r="V47" s="5">
        <f t="shared" si="56"/>
        <v>541</v>
      </c>
      <c r="W47">
        <f t="shared" si="57"/>
        <v>49</v>
      </c>
      <c r="X47">
        <f t="shared" si="58"/>
        <v>181</v>
      </c>
      <c r="AD47" s="5"/>
      <c r="AE47" s="3">
        <f t="shared" si="43"/>
        <v>1990</v>
      </c>
      <c r="AF47" s="3">
        <f t="shared" si="44"/>
        <v>34</v>
      </c>
      <c r="AG47" s="3">
        <f t="shared" si="45"/>
        <v>10</v>
      </c>
      <c r="AH47" s="3">
        <f t="shared" si="46"/>
        <v>-15</v>
      </c>
      <c r="AI47" s="3">
        <f t="shared" si="47"/>
        <v>-4</v>
      </c>
      <c r="AJ47" s="3">
        <f t="shared" si="48"/>
        <v>25</v>
      </c>
      <c r="AK47" s="3">
        <f t="shared" si="49"/>
        <v>18</v>
      </c>
      <c r="AL47" s="3">
        <f t="shared" si="50"/>
        <v>6</v>
      </c>
      <c r="AM47" s="3"/>
      <c r="AN47" s="3">
        <f t="shared" si="66"/>
        <v>1956</v>
      </c>
      <c r="AO47" s="3">
        <f t="shared" si="67"/>
        <v>34</v>
      </c>
      <c r="AQ47" s="6">
        <f t="shared" si="34"/>
        <v>5.2538479816247326E-2</v>
      </c>
      <c r="AR47" s="6">
        <f t="shared" si="35"/>
        <v>1.3594562175129948E-2</v>
      </c>
      <c r="AS47" s="6">
        <f t="shared" si="36"/>
        <v>4.8285852245292128E-3</v>
      </c>
      <c r="AT47" s="6">
        <f t="shared" si="37"/>
        <v>-2.4793388429752067E-2</v>
      </c>
      <c r="AU47" s="6">
        <f t="shared" si="38"/>
        <v>-7.5471698113207544E-2</v>
      </c>
      <c r="AV47" s="6">
        <f t="shared" si="39"/>
        <v>1.7053206002728513E-2</v>
      </c>
      <c r="AW47" s="6">
        <f t="shared" si="40"/>
        <v>7.0588235294117646E-2</v>
      </c>
      <c r="AX47" s="6">
        <f t="shared" si="41"/>
        <v>3.4285714285714287E-2</v>
      </c>
      <c r="AZ47" s="2">
        <f t="shared" si="59"/>
        <v>6.358642486266837E-2</v>
      </c>
      <c r="BA47" s="2">
        <f t="shared" si="51"/>
        <v>1.7085427135678392E-2</v>
      </c>
      <c r="BB47" s="2">
        <f t="shared" si="60"/>
        <v>0.23274161735700197</v>
      </c>
      <c r="BC47" s="2">
        <f t="shared" si="61"/>
        <v>0.21341222879684418</v>
      </c>
      <c r="BD47" s="2">
        <f t="shared" si="62"/>
        <v>1.9329388560157791E-2</v>
      </c>
      <c r="BE47" s="2">
        <f t="shared" si="63"/>
        <v>0.58816568047337281</v>
      </c>
      <c r="BF47" s="2">
        <f t="shared" si="64"/>
        <v>0.1076923076923077</v>
      </c>
      <c r="BG47" s="2">
        <f t="shared" si="65"/>
        <v>7.1400394477317553E-2</v>
      </c>
    </row>
    <row r="48" spans="1:59" hidden="1" outlineLevel="1" x14ac:dyDescent="0.2">
      <c r="A48" s="4">
        <v>43937</v>
      </c>
      <c r="B48">
        <v>42405</v>
      </c>
      <c r="D48">
        <v>2579</v>
      </c>
      <c r="F48">
        <v>2108</v>
      </c>
      <c r="H48" s="5">
        <v>573</v>
      </c>
      <c r="I48" s="5">
        <f t="shared" si="26"/>
        <v>525</v>
      </c>
      <c r="J48" s="5">
        <v>48</v>
      </c>
      <c r="K48" s="5"/>
      <c r="L48" s="5">
        <v>1535</v>
      </c>
      <c r="M48" s="5"/>
      <c r="N48" s="5">
        <v>284</v>
      </c>
      <c r="O48" s="5">
        <v>187</v>
      </c>
      <c r="Q48">
        <f t="shared" si="52"/>
        <v>2108</v>
      </c>
      <c r="R48">
        <f t="shared" si="53"/>
        <v>2579</v>
      </c>
      <c r="T48">
        <f t="shared" si="54"/>
        <v>284</v>
      </c>
      <c r="U48" s="5">
        <f t="shared" si="55"/>
        <v>1535</v>
      </c>
      <c r="V48" s="5">
        <f t="shared" si="56"/>
        <v>525</v>
      </c>
      <c r="W48">
        <f t="shared" si="57"/>
        <v>48</v>
      </c>
      <c r="X48">
        <f t="shared" si="58"/>
        <v>187</v>
      </c>
      <c r="AD48" s="5"/>
      <c r="AE48" s="3">
        <f t="shared" si="43"/>
        <v>2538</v>
      </c>
      <c r="AF48" s="3">
        <f t="shared" si="44"/>
        <v>44</v>
      </c>
      <c r="AG48" s="3">
        <f t="shared" si="45"/>
        <v>27</v>
      </c>
      <c r="AH48" s="3">
        <f t="shared" si="46"/>
        <v>-17</v>
      </c>
      <c r="AI48" s="3">
        <f t="shared" si="47"/>
        <v>-1</v>
      </c>
      <c r="AJ48" s="3">
        <f t="shared" si="48"/>
        <v>44</v>
      </c>
      <c r="AK48" s="3">
        <f t="shared" si="49"/>
        <v>11</v>
      </c>
      <c r="AL48" s="3">
        <f t="shared" si="50"/>
        <v>6</v>
      </c>
      <c r="AM48" s="3"/>
      <c r="AN48" s="3">
        <f t="shared" si="66"/>
        <v>2494</v>
      </c>
      <c r="AO48" s="3">
        <f t="shared" si="67"/>
        <v>44</v>
      </c>
      <c r="AQ48" s="6">
        <f t="shared" si="34"/>
        <v>6.3661675069606447E-2</v>
      </c>
      <c r="AR48" s="6">
        <f t="shared" si="35"/>
        <v>1.7357001972386588E-2</v>
      </c>
      <c r="AS48" s="6">
        <f t="shared" si="36"/>
        <v>1.2974531475252283E-2</v>
      </c>
      <c r="AT48" s="6">
        <f t="shared" si="37"/>
        <v>-2.8813559322033899E-2</v>
      </c>
      <c r="AU48" s="6">
        <f t="shared" si="38"/>
        <v>-2.0408163265306121E-2</v>
      </c>
      <c r="AV48" s="6">
        <f t="shared" si="39"/>
        <v>2.9510395707578806E-2</v>
      </c>
      <c r="AW48" s="6">
        <f t="shared" si="40"/>
        <v>4.0293040293040296E-2</v>
      </c>
      <c r="AX48" s="6">
        <f t="shared" si="41"/>
        <v>3.3149171270718231E-2</v>
      </c>
      <c r="AZ48" s="2">
        <f t="shared" si="59"/>
        <v>6.0818299728805564E-2</v>
      </c>
      <c r="BA48" s="2">
        <f t="shared" si="51"/>
        <v>1.7336485421591805E-2</v>
      </c>
      <c r="BB48" s="2">
        <f t="shared" si="60"/>
        <v>0.2221791392012408</v>
      </c>
      <c r="BC48" s="2">
        <f t="shared" si="61"/>
        <v>0.2035672741372625</v>
      </c>
      <c r="BD48" s="2">
        <f t="shared" si="62"/>
        <v>1.8611865063978286E-2</v>
      </c>
      <c r="BE48" s="2">
        <f t="shared" si="63"/>
        <v>0.59519193485847233</v>
      </c>
      <c r="BF48" s="2">
        <f t="shared" si="64"/>
        <v>0.11012020162853819</v>
      </c>
      <c r="BG48" s="2">
        <f t="shared" si="65"/>
        <v>7.2508724311748735E-2</v>
      </c>
    </row>
    <row r="49" spans="1:59" hidden="1" outlineLevel="1" x14ac:dyDescent="0.2">
      <c r="A49" s="4">
        <v>43938</v>
      </c>
      <c r="B49">
        <v>45172</v>
      </c>
      <c r="D49">
        <v>2625</v>
      </c>
      <c r="F49">
        <v>2139</v>
      </c>
      <c r="H49" s="5">
        <v>567</v>
      </c>
      <c r="I49" s="5">
        <f t="shared" si="26"/>
        <v>521</v>
      </c>
      <c r="J49" s="5">
        <v>46</v>
      </c>
      <c r="K49" s="5"/>
      <c r="L49" s="5">
        <v>1572</v>
      </c>
      <c r="M49" s="5"/>
      <c r="N49" s="5">
        <v>296</v>
      </c>
      <c r="O49" s="5">
        <v>190</v>
      </c>
      <c r="Q49">
        <f t="shared" si="52"/>
        <v>2139</v>
      </c>
      <c r="R49">
        <f t="shared" si="53"/>
        <v>2625</v>
      </c>
      <c r="T49">
        <f t="shared" si="54"/>
        <v>296</v>
      </c>
      <c r="U49" s="5">
        <f t="shared" si="55"/>
        <v>1572</v>
      </c>
      <c r="V49" s="5">
        <f t="shared" si="56"/>
        <v>521</v>
      </c>
      <c r="W49">
        <f t="shared" si="57"/>
        <v>46</v>
      </c>
      <c r="X49">
        <f t="shared" si="58"/>
        <v>190</v>
      </c>
      <c r="AD49" s="5"/>
      <c r="AE49" s="3">
        <f t="shared" si="43"/>
        <v>2767</v>
      </c>
      <c r="AF49" s="3">
        <f t="shared" si="44"/>
        <v>46</v>
      </c>
      <c r="AG49" s="3">
        <f t="shared" si="45"/>
        <v>31</v>
      </c>
      <c r="AH49" s="3">
        <f t="shared" si="46"/>
        <v>-6</v>
      </c>
      <c r="AI49" s="3">
        <f t="shared" si="47"/>
        <v>-2</v>
      </c>
      <c r="AJ49" s="3">
        <f t="shared" si="48"/>
        <v>37</v>
      </c>
      <c r="AK49" s="3">
        <f t="shared" si="49"/>
        <v>12</v>
      </c>
      <c r="AL49" s="3">
        <f t="shared" si="50"/>
        <v>3</v>
      </c>
      <c r="AM49" s="3"/>
      <c r="AN49" s="3">
        <f t="shared" si="66"/>
        <v>2721</v>
      </c>
      <c r="AO49" s="3">
        <f t="shared" si="67"/>
        <v>46</v>
      </c>
      <c r="AQ49" s="6">
        <f t="shared" si="34"/>
        <v>6.5251739181700269E-2</v>
      </c>
      <c r="AR49" s="6">
        <f t="shared" si="35"/>
        <v>1.7836370686312525E-2</v>
      </c>
      <c r="AS49" s="6">
        <f t="shared" si="36"/>
        <v>1.4705882352941176E-2</v>
      </c>
      <c r="AT49" s="6">
        <f t="shared" si="37"/>
        <v>-1.0471204188481676E-2</v>
      </c>
      <c r="AU49" s="6">
        <f t="shared" si="38"/>
        <v>-4.1666666666666664E-2</v>
      </c>
      <c r="AV49" s="6">
        <f t="shared" si="39"/>
        <v>2.4104234527687295E-2</v>
      </c>
      <c r="AW49" s="6">
        <f t="shared" si="40"/>
        <v>4.2253521126760563E-2</v>
      </c>
      <c r="AX49" s="6">
        <f t="shared" si="41"/>
        <v>1.6042780748663103E-2</v>
      </c>
      <c r="AZ49" s="2">
        <f t="shared" si="59"/>
        <v>5.8111219339413794E-2</v>
      </c>
      <c r="BA49" s="2">
        <f t="shared" si="51"/>
        <v>1.6624503071919046E-2</v>
      </c>
      <c r="BB49" s="2">
        <f t="shared" si="60"/>
        <v>0.216</v>
      </c>
      <c r="BC49" s="2">
        <f t="shared" si="61"/>
        <v>0.19847619047619047</v>
      </c>
      <c r="BD49" s="2">
        <f t="shared" si="62"/>
        <v>1.7523809523809525E-2</v>
      </c>
      <c r="BE49" s="2">
        <f t="shared" si="63"/>
        <v>0.59885714285714287</v>
      </c>
      <c r="BF49" s="2">
        <f t="shared" si="64"/>
        <v>0.11276190476190476</v>
      </c>
      <c r="BG49" s="2">
        <f t="shared" si="65"/>
        <v>7.2380952380952379E-2</v>
      </c>
    </row>
    <row r="50" spans="1:59" hidden="1" outlineLevel="1" x14ac:dyDescent="0.2">
      <c r="A50" s="4">
        <v>43939</v>
      </c>
      <c r="B50">
        <v>47715</v>
      </c>
      <c r="D50">
        <v>2672</v>
      </c>
      <c r="F50">
        <v>2171</v>
      </c>
      <c r="H50" s="5">
        <v>568</v>
      </c>
      <c r="I50" s="5">
        <f t="shared" si="26"/>
        <v>526</v>
      </c>
      <c r="J50" s="5">
        <v>42</v>
      </c>
      <c r="K50" s="5"/>
      <c r="L50" s="5">
        <v>1603</v>
      </c>
      <c r="M50" s="5"/>
      <c r="N50" s="5">
        <v>305</v>
      </c>
      <c r="O50" s="5">
        <v>196</v>
      </c>
      <c r="Q50">
        <f t="shared" si="52"/>
        <v>2171</v>
      </c>
      <c r="R50">
        <f t="shared" si="53"/>
        <v>2672</v>
      </c>
      <c r="T50">
        <f t="shared" si="54"/>
        <v>305</v>
      </c>
      <c r="U50" s="5">
        <f t="shared" si="55"/>
        <v>1603</v>
      </c>
      <c r="V50" s="5">
        <f t="shared" si="56"/>
        <v>526</v>
      </c>
      <c r="W50">
        <f t="shared" si="57"/>
        <v>42</v>
      </c>
      <c r="X50">
        <f t="shared" si="58"/>
        <v>196</v>
      </c>
      <c r="AD50" s="5"/>
      <c r="AE50" s="3">
        <f t="shared" si="43"/>
        <v>2543</v>
      </c>
      <c r="AF50" s="3">
        <f t="shared" si="44"/>
        <v>47</v>
      </c>
      <c r="AG50" s="3">
        <f t="shared" si="45"/>
        <v>32</v>
      </c>
      <c r="AH50" s="3">
        <f t="shared" si="46"/>
        <v>1</v>
      </c>
      <c r="AI50" s="3">
        <f t="shared" si="47"/>
        <v>-4</v>
      </c>
      <c r="AJ50" s="3">
        <f t="shared" si="48"/>
        <v>31</v>
      </c>
      <c r="AK50" s="3">
        <f t="shared" si="49"/>
        <v>9</v>
      </c>
      <c r="AL50" s="3">
        <f t="shared" si="50"/>
        <v>6</v>
      </c>
      <c r="AM50" s="3"/>
      <c r="AN50" s="3">
        <f t="shared" si="66"/>
        <v>2496</v>
      </c>
      <c r="AO50" s="3">
        <f t="shared" si="67"/>
        <v>47</v>
      </c>
      <c r="AQ50" s="6">
        <f t="shared" si="34"/>
        <v>5.6295935535287348E-2</v>
      </c>
      <c r="AR50" s="6">
        <f t="shared" si="35"/>
        <v>1.7904761904761906E-2</v>
      </c>
      <c r="AS50" s="6">
        <f t="shared" si="36"/>
        <v>1.4960261804581581E-2</v>
      </c>
      <c r="AT50" s="6">
        <f t="shared" si="37"/>
        <v>1.7636684303350969E-3</v>
      </c>
      <c r="AU50" s="6">
        <f t="shared" si="38"/>
        <v>-8.6956521739130432E-2</v>
      </c>
      <c r="AV50" s="6">
        <f t="shared" si="39"/>
        <v>1.9720101781170483E-2</v>
      </c>
      <c r="AW50" s="6">
        <f t="shared" si="40"/>
        <v>3.0405405405405407E-2</v>
      </c>
      <c r="AX50" s="6">
        <f t="shared" si="41"/>
        <v>3.1578947368421054E-2</v>
      </c>
      <c r="AZ50" s="2">
        <f t="shared" si="59"/>
        <v>5.5999161689196268E-2</v>
      </c>
      <c r="BA50" s="2">
        <f t="shared" si="51"/>
        <v>1.8482107746755801E-2</v>
      </c>
      <c r="BB50" s="2">
        <f t="shared" si="60"/>
        <v>0.21257485029940121</v>
      </c>
      <c r="BC50" s="2">
        <f t="shared" si="61"/>
        <v>0.19685628742514971</v>
      </c>
      <c r="BD50" s="2">
        <f t="shared" si="62"/>
        <v>1.5718562874251496E-2</v>
      </c>
      <c r="BE50" s="2">
        <f t="shared" si="63"/>
        <v>0.59992514970059885</v>
      </c>
      <c r="BF50" s="2">
        <f t="shared" si="64"/>
        <v>0.11414670658682635</v>
      </c>
      <c r="BG50" s="2">
        <f t="shared" si="65"/>
        <v>7.3353293413173648E-2</v>
      </c>
    </row>
    <row r="51" spans="1:59" hidden="1" outlineLevel="1" x14ac:dyDescent="0.2">
      <c r="A51" s="4">
        <v>43940</v>
      </c>
      <c r="B51">
        <v>49772</v>
      </c>
      <c r="D51">
        <v>2717</v>
      </c>
      <c r="F51">
        <v>2202</v>
      </c>
      <c r="H51" s="5">
        <v>563</v>
      </c>
      <c r="I51" s="5">
        <f t="shared" si="26"/>
        <v>522</v>
      </c>
      <c r="J51" s="5">
        <v>41</v>
      </c>
      <c r="K51" s="5"/>
      <c r="L51" s="5">
        <v>1639</v>
      </c>
      <c r="M51" s="5"/>
      <c r="N51" s="5">
        <v>315</v>
      </c>
      <c r="O51" s="5">
        <v>200</v>
      </c>
      <c r="Q51">
        <f t="shared" si="52"/>
        <v>2202</v>
      </c>
      <c r="R51">
        <f t="shared" si="53"/>
        <v>2717</v>
      </c>
      <c r="T51">
        <f t="shared" si="54"/>
        <v>315</v>
      </c>
      <c r="U51" s="5">
        <f t="shared" si="55"/>
        <v>1639</v>
      </c>
      <c r="V51" s="5">
        <f t="shared" si="56"/>
        <v>522</v>
      </c>
      <c r="W51">
        <f t="shared" si="57"/>
        <v>41</v>
      </c>
      <c r="X51">
        <f t="shared" si="58"/>
        <v>200</v>
      </c>
      <c r="AD51" s="5"/>
      <c r="AE51" s="3">
        <f t="shared" si="43"/>
        <v>2057</v>
      </c>
      <c r="AF51" s="3">
        <f t="shared" si="44"/>
        <v>45</v>
      </c>
      <c r="AG51" s="3">
        <f t="shared" si="45"/>
        <v>31</v>
      </c>
      <c r="AH51" s="3">
        <f t="shared" si="46"/>
        <v>-5</v>
      </c>
      <c r="AI51" s="3">
        <f t="shared" si="47"/>
        <v>-1</v>
      </c>
      <c r="AJ51" s="3">
        <f t="shared" si="48"/>
        <v>36</v>
      </c>
      <c r="AK51" s="3">
        <f t="shared" si="49"/>
        <v>10</v>
      </c>
      <c r="AL51" s="3">
        <f t="shared" si="50"/>
        <v>4</v>
      </c>
      <c r="AM51" s="3"/>
      <c r="AN51" s="3">
        <f t="shared" si="66"/>
        <v>2012</v>
      </c>
      <c r="AO51" s="3">
        <f t="shared" si="67"/>
        <v>45</v>
      </c>
      <c r="AQ51" s="6">
        <f t="shared" si="34"/>
        <v>4.3110133081840092E-2</v>
      </c>
      <c r="AR51" s="6">
        <f t="shared" si="35"/>
        <v>1.6841317365269462E-2</v>
      </c>
      <c r="AS51" s="6">
        <f t="shared" si="36"/>
        <v>1.4279134039613081E-2</v>
      </c>
      <c r="AT51" s="6">
        <f t="shared" si="37"/>
        <v>-8.8028169014084511E-3</v>
      </c>
      <c r="AU51" s="6">
        <f t="shared" si="38"/>
        <v>-2.3809523809523808E-2</v>
      </c>
      <c r="AV51" s="6">
        <f t="shared" si="39"/>
        <v>2.2457891453524642E-2</v>
      </c>
      <c r="AW51" s="6">
        <f t="shared" si="40"/>
        <v>3.2786885245901641E-2</v>
      </c>
      <c r="AX51" s="6">
        <f t="shared" si="41"/>
        <v>2.0408163265306121E-2</v>
      </c>
      <c r="AZ51" s="2">
        <f t="shared" si="59"/>
        <v>5.4588925500281285E-2</v>
      </c>
      <c r="BA51" s="2">
        <f t="shared" si="51"/>
        <v>2.1876519202722412E-2</v>
      </c>
      <c r="BB51" s="2">
        <f t="shared" si="60"/>
        <v>0.20721383879278615</v>
      </c>
      <c r="BC51" s="2">
        <f t="shared" si="61"/>
        <v>0.19212366580787632</v>
      </c>
      <c r="BD51" s="2">
        <f t="shared" si="62"/>
        <v>1.5090172984909826E-2</v>
      </c>
      <c r="BE51" s="2">
        <f t="shared" si="63"/>
        <v>0.60323886639676116</v>
      </c>
      <c r="BF51" s="2">
        <f t="shared" si="64"/>
        <v>0.1159366948840633</v>
      </c>
      <c r="BG51" s="2">
        <f t="shared" si="65"/>
        <v>7.3610599926389395E-2</v>
      </c>
    </row>
    <row r="52" spans="1:59" hidden="1" outlineLevel="1" x14ac:dyDescent="0.2">
      <c r="A52" s="4">
        <v>43941</v>
      </c>
      <c r="B52">
        <v>51373</v>
      </c>
      <c r="D52">
        <v>2759</v>
      </c>
      <c r="F52">
        <v>2210</v>
      </c>
      <c r="H52" s="5">
        <v>565</v>
      </c>
      <c r="I52" s="5">
        <f t="shared" si="26"/>
        <v>526</v>
      </c>
      <c r="J52" s="5">
        <v>39</v>
      </c>
      <c r="K52" s="5"/>
      <c r="L52" s="5">
        <v>1645</v>
      </c>
      <c r="M52" s="5"/>
      <c r="N52" s="5">
        <v>346</v>
      </c>
      <c r="O52" s="5">
        <v>203</v>
      </c>
      <c r="Q52">
        <f t="shared" si="52"/>
        <v>2210</v>
      </c>
      <c r="R52">
        <f t="shared" si="53"/>
        <v>2759</v>
      </c>
      <c r="T52">
        <f t="shared" si="54"/>
        <v>346</v>
      </c>
      <c r="U52" s="5">
        <f t="shared" si="55"/>
        <v>1645</v>
      </c>
      <c r="V52" s="5">
        <f t="shared" si="56"/>
        <v>526</v>
      </c>
      <c r="W52">
        <f t="shared" si="57"/>
        <v>39</v>
      </c>
      <c r="X52">
        <f t="shared" si="58"/>
        <v>203</v>
      </c>
      <c r="AD52" s="5"/>
      <c r="AE52" s="3">
        <f t="shared" si="43"/>
        <v>1601</v>
      </c>
      <c r="AF52" s="3">
        <f t="shared" si="44"/>
        <v>42</v>
      </c>
      <c r="AG52" s="3">
        <f t="shared" si="45"/>
        <v>8</v>
      </c>
      <c r="AH52" s="3">
        <f t="shared" si="46"/>
        <v>2</v>
      </c>
      <c r="AI52" s="3">
        <f t="shared" si="47"/>
        <v>-2</v>
      </c>
      <c r="AJ52" s="3">
        <f t="shared" si="48"/>
        <v>6</v>
      </c>
      <c r="AK52" s="3">
        <f t="shared" si="49"/>
        <v>31</v>
      </c>
      <c r="AL52" s="3">
        <f t="shared" si="50"/>
        <v>3</v>
      </c>
      <c r="AM52" s="3"/>
      <c r="AN52" s="3">
        <f t="shared" si="66"/>
        <v>1559</v>
      </c>
      <c r="AO52" s="3">
        <f t="shared" si="67"/>
        <v>42</v>
      </c>
      <c r="AQ52" s="6">
        <f t="shared" si="34"/>
        <v>3.216668006107852E-2</v>
      </c>
      <c r="AR52" s="6">
        <f t="shared" si="35"/>
        <v>1.5458225984541774E-2</v>
      </c>
      <c r="AS52" s="6">
        <f t="shared" si="36"/>
        <v>3.6330608537693005E-3</v>
      </c>
      <c r="AT52" s="6">
        <f t="shared" si="37"/>
        <v>3.552397868561279E-3</v>
      </c>
      <c r="AU52" s="6">
        <f t="shared" si="38"/>
        <v>-4.878048780487805E-2</v>
      </c>
      <c r="AV52" s="6">
        <f t="shared" si="39"/>
        <v>3.6607687614399025E-3</v>
      </c>
      <c r="AW52" s="6">
        <f t="shared" si="40"/>
        <v>9.841269841269841E-2</v>
      </c>
      <c r="AX52" s="6">
        <f t="shared" si="41"/>
        <v>1.4999999999999999E-2</v>
      </c>
      <c r="AZ52" s="2">
        <f t="shared" si="59"/>
        <v>5.3705253732505405E-2</v>
      </c>
      <c r="BA52" s="2">
        <f t="shared" si="51"/>
        <v>2.6233603997501562E-2</v>
      </c>
      <c r="BB52" s="2">
        <f t="shared" si="60"/>
        <v>0.20478434215295396</v>
      </c>
      <c r="BC52" s="2">
        <f t="shared" si="61"/>
        <v>0.1906487857919536</v>
      </c>
      <c r="BD52" s="2">
        <f t="shared" si="62"/>
        <v>1.4135556361000362E-2</v>
      </c>
      <c r="BE52" s="2">
        <f t="shared" si="63"/>
        <v>0.59623051830373319</v>
      </c>
      <c r="BF52" s="2">
        <f t="shared" si="64"/>
        <v>0.12540775643349039</v>
      </c>
      <c r="BG52" s="2">
        <f t="shared" si="65"/>
        <v>7.3577383109822397E-2</v>
      </c>
    </row>
    <row r="53" spans="1:59" hidden="1" outlineLevel="1" x14ac:dyDescent="0.2">
      <c r="A53" s="4">
        <v>43942</v>
      </c>
      <c r="B53">
        <v>55093</v>
      </c>
      <c r="D53">
        <v>2835</v>
      </c>
      <c r="F53">
        <v>2259</v>
      </c>
      <c r="H53" s="5">
        <v>551</v>
      </c>
      <c r="I53" s="5">
        <f t="shared" si="26"/>
        <v>514</v>
      </c>
      <c r="J53" s="5">
        <v>37</v>
      </c>
      <c r="K53" s="5"/>
      <c r="L53" s="5">
        <v>1708</v>
      </c>
      <c r="M53" s="5"/>
      <c r="N53" s="5">
        <v>370</v>
      </c>
      <c r="O53" s="5">
        <v>206</v>
      </c>
      <c r="Q53">
        <f t="shared" si="52"/>
        <v>2259</v>
      </c>
      <c r="R53">
        <f t="shared" si="53"/>
        <v>2835</v>
      </c>
      <c r="T53">
        <f t="shared" si="54"/>
        <v>370</v>
      </c>
      <c r="U53" s="5">
        <f t="shared" si="55"/>
        <v>1708</v>
      </c>
      <c r="V53" s="5">
        <f t="shared" si="56"/>
        <v>514</v>
      </c>
      <c r="W53">
        <f t="shared" si="57"/>
        <v>37</v>
      </c>
      <c r="X53">
        <f t="shared" si="58"/>
        <v>206</v>
      </c>
      <c r="AD53" s="5"/>
      <c r="AE53" s="3">
        <f t="shared" si="43"/>
        <v>3720</v>
      </c>
      <c r="AF53" s="3">
        <f t="shared" si="44"/>
        <v>76</v>
      </c>
      <c r="AG53" s="3">
        <f t="shared" si="45"/>
        <v>49</v>
      </c>
      <c r="AH53" s="3">
        <f t="shared" si="46"/>
        <v>-14</v>
      </c>
      <c r="AI53" s="3">
        <f t="shared" si="47"/>
        <v>-2</v>
      </c>
      <c r="AJ53" s="3">
        <f t="shared" si="48"/>
        <v>63</v>
      </c>
      <c r="AK53" s="3">
        <f t="shared" si="49"/>
        <v>24</v>
      </c>
      <c r="AL53" s="3">
        <f t="shared" si="50"/>
        <v>3</v>
      </c>
      <c r="AM53" s="3"/>
      <c r="AN53" s="3">
        <f t="shared" si="66"/>
        <v>3644</v>
      </c>
      <c r="AO53" s="3">
        <f t="shared" si="67"/>
        <v>76</v>
      </c>
      <c r="AQ53" s="6">
        <f t="shared" si="34"/>
        <v>7.2411578066299415E-2</v>
      </c>
      <c r="AR53" s="6">
        <f t="shared" si="35"/>
        <v>2.7546212395795577E-2</v>
      </c>
      <c r="AS53" s="6">
        <f t="shared" si="36"/>
        <v>2.2171945701357467E-2</v>
      </c>
      <c r="AT53" s="6">
        <f t="shared" si="37"/>
        <v>-2.4778761061946902E-2</v>
      </c>
      <c r="AU53" s="6">
        <f t="shared" si="38"/>
        <v>-5.128205128205128E-2</v>
      </c>
      <c r="AV53" s="6">
        <f t="shared" si="39"/>
        <v>3.8297872340425532E-2</v>
      </c>
      <c r="AW53" s="6">
        <f t="shared" si="40"/>
        <v>6.9364161849710976E-2</v>
      </c>
      <c r="AX53" s="6">
        <f t="shared" si="41"/>
        <v>1.4778325123152709E-2</v>
      </c>
      <c r="AZ53" s="2">
        <f t="shared" si="59"/>
        <v>5.1458442996387924E-2</v>
      </c>
      <c r="BA53" s="2">
        <f t="shared" si="51"/>
        <v>2.0430107526881722E-2</v>
      </c>
      <c r="BB53" s="2">
        <f t="shared" si="60"/>
        <v>0.19435626102292769</v>
      </c>
      <c r="BC53" s="2">
        <f t="shared" si="61"/>
        <v>0.18130511463844798</v>
      </c>
      <c r="BD53" s="2">
        <f t="shared" si="62"/>
        <v>1.3051146384479718E-2</v>
      </c>
      <c r="BE53" s="2">
        <f t="shared" si="63"/>
        <v>0.60246913580246919</v>
      </c>
      <c r="BF53" s="2">
        <f t="shared" si="64"/>
        <v>0.13051146384479717</v>
      </c>
      <c r="BG53" s="2">
        <f t="shared" si="65"/>
        <v>7.266313932980599E-2</v>
      </c>
    </row>
    <row r="54" spans="1:59" hidden="1" outlineLevel="1" x14ac:dyDescent="0.2">
      <c r="A54" s="4">
        <v>43943</v>
      </c>
      <c r="B54">
        <v>58732</v>
      </c>
      <c r="D54">
        <v>2883</v>
      </c>
      <c r="F54">
        <v>2287</v>
      </c>
      <c r="H54" s="5">
        <v>535</v>
      </c>
      <c r="I54" s="5">
        <f t="shared" si="26"/>
        <v>500</v>
      </c>
      <c r="J54" s="5">
        <v>35</v>
      </c>
      <c r="K54" s="5"/>
      <c r="L54" s="5">
        <v>1752</v>
      </c>
      <c r="M54" s="5"/>
      <c r="N54" s="5">
        <v>388</v>
      </c>
      <c r="O54" s="5">
        <v>208</v>
      </c>
      <c r="Q54">
        <f t="shared" si="52"/>
        <v>2287</v>
      </c>
      <c r="R54">
        <f t="shared" si="53"/>
        <v>2883</v>
      </c>
      <c r="T54">
        <f t="shared" si="54"/>
        <v>388</v>
      </c>
      <c r="U54" s="5">
        <f t="shared" si="55"/>
        <v>1752</v>
      </c>
      <c r="V54" s="5">
        <f t="shared" si="56"/>
        <v>500</v>
      </c>
      <c r="W54">
        <f t="shared" si="57"/>
        <v>35</v>
      </c>
      <c r="X54">
        <f t="shared" si="58"/>
        <v>208</v>
      </c>
      <c r="AD54" s="5"/>
      <c r="AE54" s="3">
        <f t="shared" si="43"/>
        <v>3639</v>
      </c>
      <c r="AF54" s="3">
        <f t="shared" si="44"/>
        <v>48</v>
      </c>
      <c r="AG54" s="3">
        <f t="shared" si="45"/>
        <v>28</v>
      </c>
      <c r="AH54" s="3">
        <f t="shared" si="46"/>
        <v>-16</v>
      </c>
      <c r="AI54" s="3">
        <f t="shared" si="47"/>
        <v>-2</v>
      </c>
      <c r="AJ54" s="3">
        <f t="shared" si="48"/>
        <v>44</v>
      </c>
      <c r="AK54" s="3">
        <f t="shared" si="49"/>
        <v>18</v>
      </c>
      <c r="AL54" s="3">
        <f t="shared" si="50"/>
        <v>2</v>
      </c>
      <c r="AM54" s="3"/>
      <c r="AN54" s="3">
        <f t="shared" si="66"/>
        <v>3591</v>
      </c>
      <c r="AO54" s="3">
        <f t="shared" si="67"/>
        <v>48</v>
      </c>
      <c r="AQ54" s="6">
        <f t="shared" si="34"/>
        <v>6.6051948523405873E-2</v>
      </c>
      <c r="AR54" s="6">
        <f t="shared" si="35"/>
        <v>1.6931216931216932E-2</v>
      </c>
      <c r="AS54" s="6">
        <f t="shared" si="36"/>
        <v>1.2394864984506419E-2</v>
      </c>
      <c r="AT54" s="6">
        <f t="shared" si="37"/>
        <v>-2.9038112522686024E-2</v>
      </c>
      <c r="AU54" s="6">
        <f t="shared" si="38"/>
        <v>-5.4054054054054057E-2</v>
      </c>
      <c r="AV54" s="6">
        <f t="shared" si="39"/>
        <v>2.576112412177986E-2</v>
      </c>
      <c r="AW54" s="6">
        <f t="shared" si="40"/>
        <v>4.8648648648648651E-2</v>
      </c>
      <c r="AX54" s="6">
        <f t="shared" si="41"/>
        <v>9.7087378640776691E-3</v>
      </c>
      <c r="AZ54" s="2">
        <f t="shared" si="59"/>
        <v>4.9087379963222773E-2</v>
      </c>
      <c r="BA54" s="2">
        <f t="shared" si="51"/>
        <v>1.3190436933223413E-2</v>
      </c>
      <c r="BB54" s="2">
        <f t="shared" si="60"/>
        <v>0.18557058619493583</v>
      </c>
      <c r="BC54" s="2">
        <f t="shared" si="61"/>
        <v>0.17343045438779051</v>
      </c>
      <c r="BD54" s="2">
        <f t="shared" si="62"/>
        <v>1.2140131807145335E-2</v>
      </c>
      <c r="BE54" s="2">
        <f t="shared" si="63"/>
        <v>0.6077003121748179</v>
      </c>
      <c r="BF54" s="2">
        <f t="shared" si="64"/>
        <v>0.13458203260492543</v>
      </c>
      <c r="BG54" s="2">
        <f t="shared" si="65"/>
        <v>7.2147069025320851E-2</v>
      </c>
    </row>
    <row r="55" spans="1:59" hidden="1" outlineLevel="1" x14ac:dyDescent="0.2">
      <c r="A55" s="4">
        <v>43944</v>
      </c>
      <c r="B55">
        <v>62150</v>
      </c>
      <c r="D55">
        <v>2926</v>
      </c>
      <c r="F55">
        <v>2301</v>
      </c>
      <c r="H55" s="5">
        <v>510</v>
      </c>
      <c r="I55" s="5">
        <f t="shared" si="26"/>
        <v>476</v>
      </c>
      <c r="J55" s="5">
        <v>34</v>
      </c>
      <c r="K55" s="5"/>
      <c r="L55" s="5">
        <v>1791</v>
      </c>
      <c r="M55" s="5"/>
      <c r="N55" s="5">
        <v>412</v>
      </c>
      <c r="O55" s="5">
        <v>213</v>
      </c>
      <c r="Q55">
        <f t="shared" si="52"/>
        <v>2301</v>
      </c>
      <c r="R55">
        <f t="shared" si="53"/>
        <v>2926</v>
      </c>
      <c r="T55">
        <f t="shared" si="54"/>
        <v>412</v>
      </c>
      <c r="U55" s="5">
        <f t="shared" si="55"/>
        <v>1791</v>
      </c>
      <c r="V55" s="5">
        <f t="shared" si="56"/>
        <v>476</v>
      </c>
      <c r="W55">
        <f t="shared" si="57"/>
        <v>34</v>
      </c>
      <c r="X55">
        <f t="shared" si="58"/>
        <v>213</v>
      </c>
      <c r="AD55" s="5"/>
      <c r="AE55" s="3">
        <f t="shared" si="43"/>
        <v>3418</v>
      </c>
      <c r="AF55" s="3">
        <f t="shared" si="44"/>
        <v>43</v>
      </c>
      <c r="AG55" s="3">
        <f t="shared" si="45"/>
        <v>14</v>
      </c>
      <c r="AH55" s="3">
        <f t="shared" si="46"/>
        <v>-25</v>
      </c>
      <c r="AI55" s="3">
        <f t="shared" si="47"/>
        <v>-1</v>
      </c>
      <c r="AJ55" s="3">
        <f t="shared" si="48"/>
        <v>39</v>
      </c>
      <c r="AK55" s="3">
        <f t="shared" si="49"/>
        <v>24</v>
      </c>
      <c r="AL55" s="3">
        <f t="shared" si="50"/>
        <v>5</v>
      </c>
      <c r="AM55" s="3"/>
      <c r="AN55" s="3">
        <f t="shared" si="66"/>
        <v>3375</v>
      </c>
      <c r="AO55" s="3">
        <f t="shared" si="67"/>
        <v>43</v>
      </c>
      <c r="AQ55" s="6">
        <f t="shared" si="34"/>
        <v>5.8196553837771572E-2</v>
      </c>
      <c r="AR55" s="6">
        <f t="shared" si="35"/>
        <v>1.4915019077349982E-2</v>
      </c>
      <c r="AS55" s="6">
        <f t="shared" si="36"/>
        <v>6.121556624398776E-3</v>
      </c>
      <c r="AT55" s="6">
        <f t="shared" si="37"/>
        <v>-4.6728971962616821E-2</v>
      </c>
      <c r="AU55" s="6">
        <f t="shared" si="38"/>
        <v>-2.8571428571428571E-2</v>
      </c>
      <c r="AV55" s="6">
        <f t="shared" si="39"/>
        <v>2.2260273972602738E-2</v>
      </c>
      <c r="AW55" s="6">
        <f t="shared" si="40"/>
        <v>6.1855670103092786E-2</v>
      </c>
      <c r="AX55" s="6">
        <f t="shared" si="41"/>
        <v>2.403846153846154E-2</v>
      </c>
      <c r="AZ55" s="2">
        <f t="shared" si="59"/>
        <v>4.7079646017699116E-2</v>
      </c>
      <c r="BA55" s="2">
        <f t="shared" si="51"/>
        <v>1.2580456407255705E-2</v>
      </c>
      <c r="BB55" s="2">
        <f t="shared" si="60"/>
        <v>0.17429938482570062</v>
      </c>
      <c r="BC55" s="2">
        <f t="shared" si="61"/>
        <v>0.16267942583732056</v>
      </c>
      <c r="BD55" s="2">
        <f t="shared" si="62"/>
        <v>1.1619958988380041E-2</v>
      </c>
      <c r="BE55" s="2">
        <f t="shared" si="63"/>
        <v>0.61209842788790159</v>
      </c>
      <c r="BF55" s="2">
        <f t="shared" si="64"/>
        <v>0.14080656185919344</v>
      </c>
      <c r="BG55" s="2">
        <f t="shared" si="65"/>
        <v>7.2795625427204372E-2</v>
      </c>
    </row>
    <row r="56" spans="1:59" hidden="1" outlineLevel="1" x14ac:dyDescent="0.2">
      <c r="A56" s="4">
        <v>43945</v>
      </c>
      <c r="B56">
        <v>65165</v>
      </c>
      <c r="D56">
        <v>2981</v>
      </c>
      <c r="F56">
        <v>2320</v>
      </c>
      <c r="H56" s="5">
        <v>493</v>
      </c>
      <c r="I56" s="5">
        <f t="shared" si="26"/>
        <v>461</v>
      </c>
      <c r="J56" s="5">
        <v>32</v>
      </c>
      <c r="K56" s="5"/>
      <c r="L56" s="5">
        <v>1827</v>
      </c>
      <c r="M56" s="5"/>
      <c r="N56" s="5">
        <v>443</v>
      </c>
      <c r="O56" s="5">
        <v>218</v>
      </c>
      <c r="Q56">
        <f t="shared" si="52"/>
        <v>2320</v>
      </c>
      <c r="R56">
        <f t="shared" si="53"/>
        <v>2981</v>
      </c>
      <c r="T56">
        <f t="shared" si="54"/>
        <v>443</v>
      </c>
      <c r="U56" s="5">
        <f t="shared" si="55"/>
        <v>1827</v>
      </c>
      <c r="V56" s="5">
        <f t="shared" si="56"/>
        <v>461</v>
      </c>
      <c r="W56">
        <f t="shared" si="57"/>
        <v>32</v>
      </c>
      <c r="X56">
        <f t="shared" si="58"/>
        <v>218</v>
      </c>
      <c r="AD56" s="5"/>
      <c r="AE56" s="3">
        <f t="shared" si="43"/>
        <v>3015</v>
      </c>
      <c r="AF56" s="3">
        <f t="shared" si="44"/>
        <v>55</v>
      </c>
      <c r="AG56" s="3">
        <f t="shared" si="45"/>
        <v>19</v>
      </c>
      <c r="AH56" s="3">
        <f t="shared" si="46"/>
        <v>-17</v>
      </c>
      <c r="AI56" s="3">
        <f t="shared" si="47"/>
        <v>-2</v>
      </c>
      <c r="AJ56" s="3">
        <f t="shared" si="48"/>
        <v>36</v>
      </c>
      <c r="AK56" s="3">
        <f t="shared" si="49"/>
        <v>31</v>
      </c>
      <c r="AL56" s="3">
        <f t="shared" si="50"/>
        <v>5</v>
      </c>
      <c r="AM56" s="3"/>
      <c r="AN56" s="3">
        <f t="shared" si="66"/>
        <v>2960</v>
      </c>
      <c r="AO56" s="3">
        <f t="shared" si="67"/>
        <v>55</v>
      </c>
      <c r="AQ56" s="6">
        <f t="shared" si="34"/>
        <v>4.851166532582462E-2</v>
      </c>
      <c r="AR56" s="6">
        <f t="shared" si="35"/>
        <v>1.8796992481203006E-2</v>
      </c>
      <c r="AS56" s="6">
        <f t="shared" si="36"/>
        <v>8.2572794437201225E-3</v>
      </c>
      <c r="AT56" s="6">
        <f t="shared" si="37"/>
        <v>-3.3333333333333333E-2</v>
      </c>
      <c r="AU56" s="6">
        <f t="shared" si="38"/>
        <v>-5.8823529411764705E-2</v>
      </c>
      <c r="AV56" s="6">
        <f t="shared" si="39"/>
        <v>2.0100502512562814E-2</v>
      </c>
      <c r="AW56" s="6">
        <f t="shared" si="40"/>
        <v>7.5242718446601936E-2</v>
      </c>
      <c r="AX56" s="6">
        <f t="shared" si="41"/>
        <v>2.3474178403755867E-2</v>
      </c>
      <c r="AZ56" s="2">
        <f t="shared" si="59"/>
        <v>4.5745415483771965E-2</v>
      </c>
      <c r="BA56" s="2">
        <f t="shared" si="51"/>
        <v>1.824212271973466E-2</v>
      </c>
      <c r="BB56" s="2">
        <f t="shared" si="60"/>
        <v>0.16538074471653808</v>
      </c>
      <c r="BC56" s="2">
        <f t="shared" si="61"/>
        <v>0.15464609191546461</v>
      </c>
      <c r="BD56" s="2">
        <f t="shared" si="62"/>
        <v>1.0734652801073465E-2</v>
      </c>
      <c r="BE56" s="2">
        <f t="shared" si="63"/>
        <v>0.61288158336128817</v>
      </c>
      <c r="BF56" s="2">
        <f t="shared" si="64"/>
        <v>0.1486078497148608</v>
      </c>
      <c r="BG56" s="2">
        <f t="shared" si="65"/>
        <v>7.3129822207312983E-2</v>
      </c>
    </row>
    <row r="57" spans="1:59" hidden="1" outlineLevel="1" x14ac:dyDescent="0.2">
      <c r="A57" s="4">
        <v>43946</v>
      </c>
      <c r="B57">
        <v>68251</v>
      </c>
      <c r="D57">
        <v>3020</v>
      </c>
      <c r="F57">
        <v>2272</v>
      </c>
      <c r="H57" s="5">
        <v>485</v>
      </c>
      <c r="I57" s="5">
        <f t="shared" si="26"/>
        <v>452</v>
      </c>
      <c r="J57" s="5">
        <v>33</v>
      </c>
      <c r="K57" s="5"/>
      <c r="L57" s="5">
        <v>1787</v>
      </c>
      <c r="M57" s="5"/>
      <c r="N57" s="5">
        <v>524</v>
      </c>
      <c r="O57" s="5">
        <v>224</v>
      </c>
      <c r="Q57">
        <f t="shared" si="52"/>
        <v>2272</v>
      </c>
      <c r="R57">
        <f t="shared" si="53"/>
        <v>3020</v>
      </c>
      <c r="T57">
        <f t="shared" si="54"/>
        <v>524</v>
      </c>
      <c r="U57" s="5">
        <f t="shared" si="55"/>
        <v>1787</v>
      </c>
      <c r="V57" s="5">
        <f t="shared" si="56"/>
        <v>452</v>
      </c>
      <c r="W57">
        <f t="shared" si="57"/>
        <v>33</v>
      </c>
      <c r="X57">
        <f t="shared" si="58"/>
        <v>224</v>
      </c>
      <c r="AD57" s="5"/>
      <c r="AE57" s="3">
        <f t="shared" si="43"/>
        <v>3086</v>
      </c>
      <c r="AF57" s="3">
        <f t="shared" si="44"/>
        <v>39</v>
      </c>
      <c r="AG57" s="3">
        <f t="shared" si="45"/>
        <v>-48</v>
      </c>
      <c r="AH57" s="3">
        <f t="shared" si="46"/>
        <v>-8</v>
      </c>
      <c r="AI57" s="3">
        <f t="shared" si="47"/>
        <v>1</v>
      </c>
      <c r="AJ57" s="3">
        <f t="shared" si="48"/>
        <v>-40</v>
      </c>
      <c r="AK57" s="3">
        <f t="shared" si="49"/>
        <v>81</v>
      </c>
      <c r="AL57" s="3">
        <f t="shared" si="50"/>
        <v>6</v>
      </c>
      <c r="AM57" s="3"/>
      <c r="AN57" s="3">
        <f t="shared" si="66"/>
        <v>3047</v>
      </c>
      <c r="AO57" s="3">
        <f t="shared" si="67"/>
        <v>39</v>
      </c>
      <c r="AQ57" s="6">
        <f t="shared" si="34"/>
        <v>4.7356709890278521E-2</v>
      </c>
      <c r="AR57" s="6">
        <f t="shared" si="35"/>
        <v>1.3082858101308286E-2</v>
      </c>
      <c r="AS57" s="6">
        <f t="shared" si="36"/>
        <v>-2.0689655172413793E-2</v>
      </c>
      <c r="AT57" s="6">
        <f t="shared" si="37"/>
        <v>-1.6227180527383367E-2</v>
      </c>
      <c r="AU57" s="6">
        <f t="shared" si="38"/>
        <v>3.125E-2</v>
      </c>
      <c r="AV57" s="6">
        <f t="shared" si="39"/>
        <v>-2.1893814997263273E-2</v>
      </c>
      <c r="AW57" s="6">
        <f t="shared" si="40"/>
        <v>0.18284424379232506</v>
      </c>
      <c r="AX57" s="6">
        <f t="shared" si="41"/>
        <v>2.7522935779816515E-2</v>
      </c>
      <c r="AZ57" s="2">
        <f t="shared" si="59"/>
        <v>4.4248435920352817E-2</v>
      </c>
      <c r="BA57" s="2">
        <f t="shared" si="51"/>
        <v>1.2637718729747246E-2</v>
      </c>
      <c r="BB57" s="2">
        <f t="shared" si="60"/>
        <v>0.16059602649006621</v>
      </c>
      <c r="BC57" s="2">
        <f t="shared" si="61"/>
        <v>0.14966887417218544</v>
      </c>
      <c r="BD57" s="2">
        <f t="shared" si="62"/>
        <v>1.0927152317880795E-2</v>
      </c>
      <c r="BE57" s="2">
        <f t="shared" si="63"/>
        <v>0.59172185430463575</v>
      </c>
      <c r="BF57" s="2">
        <f t="shared" si="64"/>
        <v>0.17350993377483442</v>
      </c>
      <c r="BG57" s="2">
        <f t="shared" si="65"/>
        <v>7.4172185430463583E-2</v>
      </c>
    </row>
    <row r="58" spans="1:59" hidden="1" outlineLevel="1" x14ac:dyDescent="0.2">
      <c r="A58" s="4">
        <v>43947</v>
      </c>
      <c r="B58">
        <v>70104</v>
      </c>
      <c r="D58">
        <v>3055</v>
      </c>
      <c r="F58">
        <v>2107</v>
      </c>
      <c r="H58" s="5">
        <v>478</v>
      </c>
      <c r="I58" s="5">
        <f t="shared" si="26"/>
        <v>445</v>
      </c>
      <c r="J58" s="5">
        <v>33</v>
      </c>
      <c r="K58" s="5"/>
      <c r="L58" s="5">
        <v>1629</v>
      </c>
      <c r="M58" s="5"/>
      <c r="N58" s="5">
        <v>720</v>
      </c>
      <c r="O58" s="5">
        <v>228</v>
      </c>
      <c r="Q58">
        <f t="shared" si="52"/>
        <v>2107</v>
      </c>
      <c r="R58">
        <f t="shared" si="53"/>
        <v>3055</v>
      </c>
      <c r="T58">
        <f t="shared" si="54"/>
        <v>720</v>
      </c>
      <c r="U58" s="5">
        <f t="shared" si="55"/>
        <v>1629</v>
      </c>
      <c r="V58" s="5">
        <f t="shared" si="56"/>
        <v>445</v>
      </c>
      <c r="W58">
        <f t="shared" si="57"/>
        <v>33</v>
      </c>
      <c r="X58">
        <f t="shared" si="58"/>
        <v>228</v>
      </c>
      <c r="AD58" s="5"/>
      <c r="AE58" s="3">
        <f t="shared" si="43"/>
        <v>1853</v>
      </c>
      <c r="AF58" s="3">
        <f t="shared" si="44"/>
        <v>35</v>
      </c>
      <c r="AG58" s="3">
        <f t="shared" si="45"/>
        <v>-165</v>
      </c>
      <c r="AH58" s="3">
        <f t="shared" si="46"/>
        <v>-7</v>
      </c>
      <c r="AI58" s="3">
        <f t="shared" si="47"/>
        <v>0</v>
      </c>
      <c r="AJ58" s="3">
        <f t="shared" si="48"/>
        <v>-158</v>
      </c>
      <c r="AK58" s="3">
        <f t="shared" si="49"/>
        <v>196</v>
      </c>
      <c r="AL58" s="3">
        <f t="shared" si="50"/>
        <v>4</v>
      </c>
      <c r="AM58" s="3"/>
      <c r="AN58" s="3">
        <f t="shared" si="66"/>
        <v>1818</v>
      </c>
      <c r="AO58" s="3">
        <f t="shared" si="67"/>
        <v>35</v>
      </c>
      <c r="AQ58" s="6">
        <f t="shared" ref="AQ58:AQ89" si="68">(B58-B57)/B57</f>
        <v>2.7149785351130388E-2</v>
      </c>
      <c r="AR58" s="6">
        <f t="shared" ref="AR58:AR89" si="69">(D58-D57)/D57</f>
        <v>1.1589403973509934E-2</v>
      </c>
      <c r="AS58" s="6">
        <f t="shared" ref="AS58:AS89" si="70">(F58-F57)/F57</f>
        <v>-7.2623239436619719E-2</v>
      </c>
      <c r="AT58" s="6">
        <f t="shared" ref="AT58:AT89" si="71">(H58-H57)/H57</f>
        <v>-1.443298969072165E-2</v>
      </c>
      <c r="AU58" s="6">
        <f t="shared" ref="AU58:AU89" si="72">(J58-J57)/J57</f>
        <v>0</v>
      </c>
      <c r="AV58" s="6">
        <f t="shared" ref="AV58:AV89" si="73">(L58-L57)/L57</f>
        <v>-8.8416340235030783E-2</v>
      </c>
      <c r="AW58" s="6">
        <f t="shared" ref="AW58:AW89" si="74">(N58-N57)/N57</f>
        <v>0.37404580152671757</v>
      </c>
      <c r="AX58" s="6">
        <f t="shared" ref="AX58:AX89" si="75">(O58-O57)/O57</f>
        <v>1.7857142857142856E-2</v>
      </c>
      <c r="AZ58" s="2">
        <f t="shared" si="59"/>
        <v>4.3578112518543877E-2</v>
      </c>
      <c r="BA58" s="2">
        <f t="shared" si="51"/>
        <v>1.8888289260658393E-2</v>
      </c>
      <c r="BB58" s="2">
        <f t="shared" si="60"/>
        <v>0.15646481178396071</v>
      </c>
      <c r="BC58" s="2">
        <f t="shared" si="61"/>
        <v>0.14566284779050737</v>
      </c>
      <c r="BD58" s="2">
        <f t="shared" si="62"/>
        <v>1.0801963993453356E-2</v>
      </c>
      <c r="BE58" s="2">
        <f t="shared" si="63"/>
        <v>0.53322422258592472</v>
      </c>
      <c r="BF58" s="2">
        <f t="shared" si="64"/>
        <v>0.23567921440261866</v>
      </c>
      <c r="BG58" s="2">
        <f t="shared" si="65"/>
        <v>7.4631751227495907E-2</v>
      </c>
    </row>
    <row r="59" spans="1:59" hidden="1" outlineLevel="1" x14ac:dyDescent="0.2">
      <c r="A59" s="4">
        <v>43948</v>
      </c>
      <c r="B59">
        <v>70650</v>
      </c>
      <c r="D59">
        <v>3085</v>
      </c>
      <c r="F59">
        <v>2123</v>
      </c>
      <c r="H59" s="5">
        <v>475</v>
      </c>
      <c r="I59" s="5">
        <f t="shared" si="26"/>
        <v>440</v>
      </c>
      <c r="J59" s="5">
        <v>35</v>
      </c>
      <c r="K59" s="5"/>
      <c r="L59" s="5">
        <v>1648</v>
      </c>
      <c r="M59" s="5"/>
      <c r="N59" s="5">
        <v>731</v>
      </c>
      <c r="O59" s="5">
        <v>231</v>
      </c>
      <c r="Q59">
        <f t="shared" si="52"/>
        <v>2123</v>
      </c>
      <c r="R59">
        <f t="shared" si="53"/>
        <v>3085</v>
      </c>
      <c r="T59">
        <f t="shared" si="54"/>
        <v>731</v>
      </c>
      <c r="U59" s="5">
        <f t="shared" si="55"/>
        <v>1648</v>
      </c>
      <c r="V59" s="5">
        <f t="shared" si="56"/>
        <v>440</v>
      </c>
      <c r="W59">
        <f t="shared" si="57"/>
        <v>35</v>
      </c>
      <c r="X59">
        <f t="shared" si="58"/>
        <v>231</v>
      </c>
      <c r="AD59" s="5"/>
      <c r="AE59" s="3">
        <f t="shared" ref="AE59:AE90" si="76">B59-B58</f>
        <v>546</v>
      </c>
      <c r="AF59" s="3">
        <f t="shared" ref="AF59:AF90" si="77">D59-D58</f>
        <v>30</v>
      </c>
      <c r="AG59" s="3">
        <f t="shared" ref="AG59:AG90" si="78">F59-F58</f>
        <v>16</v>
      </c>
      <c r="AH59" s="3">
        <f t="shared" ref="AH59:AH90" si="79">H59-H58</f>
        <v>-3</v>
      </c>
      <c r="AI59" s="3">
        <f t="shared" ref="AI59:AI90" si="80">J59-J58</f>
        <v>2</v>
      </c>
      <c r="AJ59" s="3">
        <f t="shared" ref="AJ59:AJ90" si="81">L59-L58</f>
        <v>19</v>
      </c>
      <c r="AK59" s="3">
        <f t="shared" ref="AK59:AK90" si="82">N59-N58</f>
        <v>11</v>
      </c>
      <c r="AL59" s="3">
        <f t="shared" ref="AL59:AL90" si="83">O59-O58</f>
        <v>3</v>
      </c>
      <c r="AM59" s="3"/>
      <c r="AN59" s="3">
        <f t="shared" si="66"/>
        <v>516</v>
      </c>
      <c r="AO59" s="3">
        <f t="shared" si="67"/>
        <v>30</v>
      </c>
      <c r="AQ59" s="6">
        <f t="shared" si="68"/>
        <v>7.7884286203355017E-3</v>
      </c>
      <c r="AR59" s="6">
        <f t="shared" si="69"/>
        <v>9.8199672667757774E-3</v>
      </c>
      <c r="AS59" s="6">
        <f t="shared" si="70"/>
        <v>7.5937351684859994E-3</v>
      </c>
      <c r="AT59" s="6">
        <f t="shared" si="71"/>
        <v>-6.2761506276150627E-3</v>
      </c>
      <c r="AU59" s="6">
        <f t="shared" si="72"/>
        <v>6.0606060606060608E-2</v>
      </c>
      <c r="AV59" s="6">
        <f t="shared" si="73"/>
        <v>1.1663597298956415E-2</v>
      </c>
      <c r="AW59" s="6">
        <f t="shared" si="74"/>
        <v>1.5277777777777777E-2</v>
      </c>
      <c r="AX59" s="6">
        <f t="shared" si="75"/>
        <v>1.3157894736842105E-2</v>
      </c>
      <c r="AZ59" s="2">
        <f t="shared" si="59"/>
        <v>4.3665958952583156E-2</v>
      </c>
      <c r="BA59" s="2">
        <f t="shared" si="51"/>
        <v>5.4945054945054944E-2</v>
      </c>
      <c r="BB59" s="2">
        <f t="shared" si="60"/>
        <v>0.1539708265802269</v>
      </c>
      <c r="BC59" s="2">
        <f t="shared" si="61"/>
        <v>0.14262560777957861</v>
      </c>
      <c r="BD59" s="2">
        <f t="shared" si="62"/>
        <v>1.1345218800648298E-2</v>
      </c>
      <c r="BE59" s="2">
        <f t="shared" si="63"/>
        <v>0.5341977309562399</v>
      </c>
      <c r="BF59" s="2">
        <f t="shared" si="64"/>
        <v>0.23695299837925446</v>
      </c>
      <c r="BG59" s="2">
        <f t="shared" si="65"/>
        <v>7.4878444084278767E-2</v>
      </c>
    </row>
    <row r="60" spans="1:59" hidden="1" outlineLevel="1" x14ac:dyDescent="0.2">
      <c r="A60" s="4">
        <v>43949</v>
      </c>
      <c r="B60">
        <v>73008</v>
      </c>
      <c r="D60">
        <v>3120</v>
      </c>
      <c r="F60">
        <v>2143</v>
      </c>
      <c r="H60" s="5">
        <v>462</v>
      </c>
      <c r="I60" s="5">
        <f t="shared" si="26"/>
        <v>428</v>
      </c>
      <c r="J60" s="5">
        <v>34</v>
      </c>
      <c r="K60" s="5"/>
      <c r="L60" s="5">
        <v>1681</v>
      </c>
      <c r="M60" s="5"/>
      <c r="N60" s="5">
        <v>745</v>
      </c>
      <c r="O60" s="5">
        <v>232</v>
      </c>
      <c r="Q60">
        <f t="shared" si="52"/>
        <v>2143</v>
      </c>
      <c r="R60">
        <f t="shared" si="53"/>
        <v>3120</v>
      </c>
      <c r="T60">
        <f t="shared" si="54"/>
        <v>745</v>
      </c>
      <c r="U60" s="5">
        <f t="shared" si="55"/>
        <v>1681</v>
      </c>
      <c r="V60" s="5">
        <f t="shared" si="56"/>
        <v>428</v>
      </c>
      <c r="W60">
        <f t="shared" si="57"/>
        <v>34</v>
      </c>
      <c r="X60">
        <f t="shared" si="58"/>
        <v>232</v>
      </c>
      <c r="AD60" s="5"/>
      <c r="AE60" s="3">
        <f t="shared" si="76"/>
        <v>2358</v>
      </c>
      <c r="AF60" s="3">
        <f t="shared" si="77"/>
        <v>35</v>
      </c>
      <c r="AG60" s="3">
        <f t="shared" si="78"/>
        <v>20</v>
      </c>
      <c r="AH60" s="3">
        <f t="shared" si="79"/>
        <v>-13</v>
      </c>
      <c r="AI60" s="3">
        <f t="shared" si="80"/>
        <v>-1</v>
      </c>
      <c r="AJ60" s="3">
        <f t="shared" si="81"/>
        <v>33</v>
      </c>
      <c r="AK60" s="3">
        <f t="shared" si="82"/>
        <v>14</v>
      </c>
      <c r="AL60" s="3">
        <f t="shared" si="83"/>
        <v>1</v>
      </c>
      <c r="AM60" s="3"/>
      <c r="AN60" s="3">
        <f t="shared" si="66"/>
        <v>2323</v>
      </c>
      <c r="AO60" s="3">
        <f t="shared" si="67"/>
        <v>35</v>
      </c>
      <c r="AQ60" s="6">
        <f t="shared" si="68"/>
        <v>3.337579617834395E-2</v>
      </c>
      <c r="AR60" s="6">
        <f t="shared" si="69"/>
        <v>1.1345218800648298E-2</v>
      </c>
      <c r="AS60" s="6">
        <f t="shared" si="70"/>
        <v>9.4206311822892137E-3</v>
      </c>
      <c r="AT60" s="6">
        <f t="shared" si="71"/>
        <v>-2.736842105263158E-2</v>
      </c>
      <c r="AU60" s="6">
        <f t="shared" si="72"/>
        <v>-2.8571428571428571E-2</v>
      </c>
      <c r="AV60" s="6">
        <f t="shared" si="73"/>
        <v>2.0024271844660196E-2</v>
      </c>
      <c r="AW60" s="6">
        <f t="shared" si="74"/>
        <v>1.9151846785225718E-2</v>
      </c>
      <c r="AX60" s="6">
        <f t="shared" si="75"/>
        <v>4.329004329004329E-3</v>
      </c>
      <c r="AZ60" s="2">
        <f t="shared" si="59"/>
        <v>4.2735042735042736E-2</v>
      </c>
      <c r="BA60" s="2">
        <f t="shared" si="51"/>
        <v>1.4843087362171332E-2</v>
      </c>
      <c r="BB60" s="2">
        <f t="shared" si="60"/>
        <v>0.14807692307692308</v>
      </c>
      <c r="BC60" s="2">
        <f t="shared" si="61"/>
        <v>0.13717948717948719</v>
      </c>
      <c r="BD60" s="2">
        <f t="shared" si="62"/>
        <v>1.0897435897435897E-2</v>
      </c>
      <c r="BE60" s="2">
        <f t="shared" si="63"/>
        <v>0.53878205128205126</v>
      </c>
      <c r="BF60" s="2">
        <f t="shared" si="64"/>
        <v>0.23878205128205129</v>
      </c>
      <c r="BG60" s="2">
        <f t="shared" si="65"/>
        <v>7.4358974358974358E-2</v>
      </c>
    </row>
    <row r="61" spans="1:59" hidden="1" outlineLevel="1" x14ac:dyDescent="0.2">
      <c r="A61" s="4">
        <v>43950</v>
      </c>
      <c r="B61">
        <v>75360</v>
      </c>
      <c r="D61">
        <v>3140</v>
      </c>
      <c r="F61">
        <v>2145</v>
      </c>
      <c r="H61" s="5">
        <v>449</v>
      </c>
      <c r="I61" s="5">
        <f t="shared" si="26"/>
        <v>415</v>
      </c>
      <c r="J61" s="5">
        <v>34</v>
      </c>
      <c r="K61" s="5"/>
      <c r="L61" s="5">
        <v>1696</v>
      </c>
      <c r="M61" s="5"/>
      <c r="N61" s="5">
        <v>763</v>
      </c>
      <c r="O61" s="5">
        <v>232</v>
      </c>
      <c r="Q61">
        <f t="shared" si="52"/>
        <v>2145</v>
      </c>
      <c r="R61">
        <f t="shared" si="53"/>
        <v>3140</v>
      </c>
      <c r="T61">
        <f t="shared" si="54"/>
        <v>763</v>
      </c>
      <c r="U61" s="5">
        <f t="shared" si="55"/>
        <v>1696</v>
      </c>
      <c r="V61" s="5">
        <f t="shared" si="56"/>
        <v>415</v>
      </c>
      <c r="W61">
        <f t="shared" si="57"/>
        <v>34</v>
      </c>
      <c r="X61">
        <f t="shared" si="58"/>
        <v>232</v>
      </c>
      <c r="AD61" s="5"/>
      <c r="AE61" s="3">
        <f t="shared" si="76"/>
        <v>2352</v>
      </c>
      <c r="AF61" s="3">
        <f t="shared" si="77"/>
        <v>20</v>
      </c>
      <c r="AG61" s="3">
        <f t="shared" si="78"/>
        <v>2</v>
      </c>
      <c r="AH61" s="3">
        <f t="shared" si="79"/>
        <v>-13</v>
      </c>
      <c r="AI61" s="3">
        <f t="shared" si="80"/>
        <v>0</v>
      </c>
      <c r="AJ61" s="3">
        <f t="shared" si="81"/>
        <v>15</v>
      </c>
      <c r="AK61" s="3">
        <f t="shared" si="82"/>
        <v>18</v>
      </c>
      <c r="AL61" s="3">
        <f t="shared" si="83"/>
        <v>0</v>
      </c>
      <c r="AM61" s="3"/>
      <c r="AN61" s="3">
        <f t="shared" si="66"/>
        <v>2332</v>
      </c>
      <c r="AO61" s="3">
        <f t="shared" si="67"/>
        <v>20</v>
      </c>
      <c r="AQ61" s="6">
        <f t="shared" si="68"/>
        <v>3.2215647600262985E-2</v>
      </c>
      <c r="AR61" s="6">
        <f t="shared" si="69"/>
        <v>6.41025641025641E-3</v>
      </c>
      <c r="AS61" s="6">
        <f t="shared" si="70"/>
        <v>9.3327111525898275E-4</v>
      </c>
      <c r="AT61" s="6">
        <f t="shared" si="71"/>
        <v>-2.813852813852814E-2</v>
      </c>
      <c r="AU61" s="6">
        <f t="shared" si="72"/>
        <v>0</v>
      </c>
      <c r="AV61" s="6">
        <f t="shared" si="73"/>
        <v>8.92325996430696E-3</v>
      </c>
      <c r="AW61" s="6">
        <f t="shared" si="74"/>
        <v>2.4161073825503355E-2</v>
      </c>
      <c r="AX61" s="6">
        <f t="shared" si="75"/>
        <v>0</v>
      </c>
      <c r="AZ61" s="2">
        <f t="shared" si="59"/>
        <v>4.1666666666666664E-2</v>
      </c>
      <c r="BA61" s="2">
        <f t="shared" si="51"/>
        <v>8.5034013605442185E-3</v>
      </c>
      <c r="BB61" s="2">
        <f t="shared" si="60"/>
        <v>0.1429936305732484</v>
      </c>
      <c r="BC61" s="2">
        <f t="shared" si="61"/>
        <v>0.1321656050955414</v>
      </c>
      <c r="BD61" s="2">
        <f t="shared" si="62"/>
        <v>1.0828025477707006E-2</v>
      </c>
      <c r="BE61" s="2">
        <f t="shared" si="63"/>
        <v>0.54012738853503184</v>
      </c>
      <c r="BF61" s="2">
        <f t="shared" si="64"/>
        <v>0.24299363057324841</v>
      </c>
      <c r="BG61" s="2">
        <f t="shared" si="65"/>
        <v>7.3885350318471335E-2</v>
      </c>
    </row>
    <row r="62" spans="1:59" hidden="1" outlineLevel="1" x14ac:dyDescent="0.2">
      <c r="A62" s="4">
        <v>43951</v>
      </c>
      <c r="B62">
        <v>79669</v>
      </c>
      <c r="D62">
        <v>3166</v>
      </c>
      <c r="F62">
        <v>2157</v>
      </c>
      <c r="H62" s="5">
        <v>441</v>
      </c>
      <c r="I62" s="5">
        <f t="shared" si="26"/>
        <v>408</v>
      </c>
      <c r="J62" s="5">
        <v>33</v>
      </c>
      <c r="K62" s="5"/>
      <c r="L62" s="5">
        <v>1716</v>
      </c>
      <c r="M62" s="5"/>
      <c r="N62" s="5">
        <v>774</v>
      </c>
      <c r="O62" s="5">
        <v>235</v>
      </c>
      <c r="Q62">
        <f t="shared" si="52"/>
        <v>2157</v>
      </c>
      <c r="R62">
        <f t="shared" si="53"/>
        <v>3166</v>
      </c>
      <c r="T62">
        <f t="shared" si="54"/>
        <v>774</v>
      </c>
      <c r="U62" s="5">
        <f t="shared" si="55"/>
        <v>1716</v>
      </c>
      <c r="V62" s="5">
        <f t="shared" si="56"/>
        <v>408</v>
      </c>
      <c r="W62">
        <f t="shared" si="57"/>
        <v>33</v>
      </c>
      <c r="X62">
        <f t="shared" si="58"/>
        <v>235</v>
      </c>
      <c r="AD62" s="5"/>
      <c r="AE62" s="3">
        <f t="shared" si="76"/>
        <v>4309</v>
      </c>
      <c r="AF62" s="3">
        <f t="shared" si="77"/>
        <v>26</v>
      </c>
      <c r="AG62" s="3">
        <f t="shared" si="78"/>
        <v>12</v>
      </c>
      <c r="AH62" s="3">
        <f t="shared" si="79"/>
        <v>-8</v>
      </c>
      <c r="AI62" s="3">
        <f t="shared" si="80"/>
        <v>-1</v>
      </c>
      <c r="AJ62" s="3">
        <f t="shared" si="81"/>
        <v>20</v>
      </c>
      <c r="AK62" s="3">
        <f t="shared" si="82"/>
        <v>11</v>
      </c>
      <c r="AL62" s="3">
        <f t="shared" si="83"/>
        <v>3</v>
      </c>
      <c r="AM62" s="3"/>
      <c r="AN62" s="3">
        <f t="shared" si="66"/>
        <v>4283</v>
      </c>
      <c r="AO62" s="3">
        <f t="shared" si="67"/>
        <v>26</v>
      </c>
      <c r="AQ62" s="6">
        <f t="shared" si="68"/>
        <v>5.717887473460722E-2</v>
      </c>
      <c r="AR62" s="6">
        <f t="shared" si="69"/>
        <v>8.2802547770700636E-3</v>
      </c>
      <c r="AS62" s="6">
        <f t="shared" si="70"/>
        <v>5.5944055944055944E-3</v>
      </c>
      <c r="AT62" s="6">
        <f t="shared" si="71"/>
        <v>-1.7817371937639197E-2</v>
      </c>
      <c r="AU62" s="6">
        <f t="shared" si="72"/>
        <v>-2.9411764705882353E-2</v>
      </c>
      <c r="AV62" s="6">
        <f t="shared" si="73"/>
        <v>1.179245283018868E-2</v>
      </c>
      <c r="AW62" s="6">
        <f t="shared" si="74"/>
        <v>1.4416775884665793E-2</v>
      </c>
      <c r="AX62" s="6">
        <f t="shared" si="75"/>
        <v>1.2931034482758621E-2</v>
      </c>
      <c r="AZ62" s="2">
        <f t="shared" si="59"/>
        <v>3.9739421857937218E-2</v>
      </c>
      <c r="BA62" s="2">
        <f t="shared" si="51"/>
        <v>6.0338825713622648E-3</v>
      </c>
      <c r="BB62" s="2">
        <f t="shared" si="60"/>
        <v>0.13929248262792165</v>
      </c>
      <c r="BC62" s="2">
        <f t="shared" si="61"/>
        <v>0.12886923562855337</v>
      </c>
      <c r="BD62" s="2">
        <f t="shared" si="62"/>
        <v>1.0423246999368288E-2</v>
      </c>
      <c r="BE62" s="2">
        <f t="shared" si="63"/>
        <v>0.54200884396715099</v>
      </c>
      <c r="BF62" s="2">
        <f t="shared" si="64"/>
        <v>0.24447252053063803</v>
      </c>
      <c r="BG62" s="2">
        <f t="shared" si="65"/>
        <v>7.4226152874289325E-2</v>
      </c>
    </row>
    <row r="63" spans="1:59" hidden="1" outlineLevel="1" collapsed="1" x14ac:dyDescent="0.2">
      <c r="A63" s="4">
        <v>43952</v>
      </c>
      <c r="B63">
        <v>82860</v>
      </c>
      <c r="D63">
        <v>3194</v>
      </c>
      <c r="F63">
        <v>2171</v>
      </c>
      <c r="H63" s="5">
        <v>429</v>
      </c>
      <c r="I63" s="5">
        <f t="shared" si="26"/>
        <v>399</v>
      </c>
      <c r="J63" s="5">
        <v>30</v>
      </c>
      <c r="K63" s="5"/>
      <c r="L63" s="5">
        <v>1742</v>
      </c>
      <c r="M63" s="5"/>
      <c r="N63" s="5">
        <v>786</v>
      </c>
      <c r="O63" s="5">
        <v>237</v>
      </c>
      <c r="Q63">
        <f t="shared" si="52"/>
        <v>2171</v>
      </c>
      <c r="R63">
        <f t="shared" si="53"/>
        <v>3194</v>
      </c>
      <c r="T63">
        <f t="shared" si="54"/>
        <v>786</v>
      </c>
      <c r="U63" s="5">
        <f t="shared" si="55"/>
        <v>1742</v>
      </c>
      <c r="V63" s="5">
        <f t="shared" si="56"/>
        <v>399</v>
      </c>
      <c r="W63">
        <f t="shared" si="57"/>
        <v>30</v>
      </c>
      <c r="X63">
        <f t="shared" si="58"/>
        <v>237</v>
      </c>
      <c r="AD63" s="5"/>
      <c r="AE63" s="3">
        <f t="shared" si="76"/>
        <v>3191</v>
      </c>
      <c r="AF63" s="3">
        <f t="shared" si="77"/>
        <v>28</v>
      </c>
      <c r="AG63" s="3">
        <f t="shared" si="78"/>
        <v>14</v>
      </c>
      <c r="AH63" s="3">
        <f t="shared" si="79"/>
        <v>-12</v>
      </c>
      <c r="AI63" s="3">
        <f t="shared" si="80"/>
        <v>-3</v>
      </c>
      <c r="AJ63" s="3">
        <f t="shared" si="81"/>
        <v>26</v>
      </c>
      <c r="AK63" s="3">
        <f t="shared" si="82"/>
        <v>12</v>
      </c>
      <c r="AL63" s="3">
        <f t="shared" si="83"/>
        <v>2</v>
      </c>
      <c r="AM63" s="3"/>
      <c r="AN63" s="3">
        <f t="shared" si="66"/>
        <v>3163</v>
      </c>
      <c r="AO63" s="3">
        <f t="shared" si="67"/>
        <v>28</v>
      </c>
      <c r="AQ63" s="6">
        <f t="shared" si="68"/>
        <v>4.005322019857159E-2</v>
      </c>
      <c r="AR63" s="6">
        <f t="shared" si="69"/>
        <v>8.843967150979154E-3</v>
      </c>
      <c r="AS63" s="6">
        <f t="shared" si="70"/>
        <v>6.4904960593416784E-3</v>
      </c>
      <c r="AT63" s="6">
        <f t="shared" si="71"/>
        <v>-2.7210884353741496E-2</v>
      </c>
      <c r="AU63" s="6">
        <f t="shared" si="72"/>
        <v>-9.0909090909090912E-2</v>
      </c>
      <c r="AV63" s="6">
        <f t="shared" si="73"/>
        <v>1.5151515151515152E-2</v>
      </c>
      <c r="AW63" s="6">
        <f t="shared" si="74"/>
        <v>1.5503875968992248E-2</v>
      </c>
      <c r="AX63" s="6">
        <f t="shared" si="75"/>
        <v>8.5106382978723406E-3</v>
      </c>
      <c r="AZ63" s="2">
        <f t="shared" si="59"/>
        <v>3.8546946657011825E-2</v>
      </c>
      <c r="BA63" s="2">
        <f t="shared" si="51"/>
        <v>8.7746787840802254E-3</v>
      </c>
      <c r="BB63" s="2">
        <f t="shared" si="60"/>
        <v>0.1343143393863494</v>
      </c>
      <c r="BC63" s="2">
        <f t="shared" si="61"/>
        <v>0.12492172824045085</v>
      </c>
      <c r="BD63" s="2">
        <f t="shared" si="62"/>
        <v>9.3926111458985592E-3</v>
      </c>
      <c r="BE63" s="2">
        <f t="shared" si="63"/>
        <v>0.54539762053850971</v>
      </c>
      <c r="BF63" s="2">
        <f t="shared" si="64"/>
        <v>0.24608641202254228</v>
      </c>
      <c r="BG63" s="2">
        <f t="shared" si="65"/>
        <v>7.4201628052598625E-2</v>
      </c>
    </row>
    <row r="64" spans="1:59" hidden="1" outlineLevel="1" x14ac:dyDescent="0.2">
      <c r="A64" s="4">
        <v>43953</v>
      </c>
      <c r="B64">
        <v>84352</v>
      </c>
      <c r="D64">
        <v>3213</v>
      </c>
      <c r="F64">
        <v>2186</v>
      </c>
      <c r="H64" s="5">
        <v>426</v>
      </c>
      <c r="I64" s="5">
        <f t="shared" si="26"/>
        <v>396</v>
      </c>
      <c r="J64" s="5">
        <v>30</v>
      </c>
      <c r="K64" s="5"/>
      <c r="L64" s="5">
        <v>1760</v>
      </c>
      <c r="M64" s="5"/>
      <c r="N64" s="5">
        <v>787</v>
      </c>
      <c r="O64" s="5">
        <v>240</v>
      </c>
      <c r="Q64">
        <f t="shared" si="52"/>
        <v>2186</v>
      </c>
      <c r="R64">
        <f t="shared" si="53"/>
        <v>3213</v>
      </c>
      <c r="T64">
        <f t="shared" si="54"/>
        <v>787</v>
      </c>
      <c r="U64" s="5">
        <f t="shared" si="55"/>
        <v>1760</v>
      </c>
      <c r="V64" s="5">
        <f t="shared" si="56"/>
        <v>396</v>
      </c>
      <c r="W64">
        <f t="shared" si="57"/>
        <v>30</v>
      </c>
      <c r="X64">
        <f t="shared" si="58"/>
        <v>240</v>
      </c>
      <c r="AD64" s="5"/>
      <c r="AE64" s="3">
        <f t="shared" si="76"/>
        <v>1492</v>
      </c>
      <c r="AF64" s="3">
        <f t="shared" si="77"/>
        <v>19</v>
      </c>
      <c r="AG64" s="3">
        <f t="shared" si="78"/>
        <v>15</v>
      </c>
      <c r="AH64" s="3">
        <f t="shared" si="79"/>
        <v>-3</v>
      </c>
      <c r="AI64" s="3">
        <f t="shared" si="80"/>
        <v>0</v>
      </c>
      <c r="AJ64" s="3">
        <f t="shared" si="81"/>
        <v>18</v>
      </c>
      <c r="AK64" s="3">
        <f t="shared" si="82"/>
        <v>1</v>
      </c>
      <c r="AL64" s="3">
        <f t="shared" si="83"/>
        <v>3</v>
      </c>
      <c r="AM64" s="3"/>
      <c r="AN64" s="3">
        <f t="shared" si="66"/>
        <v>1473</v>
      </c>
      <c r="AO64" s="3">
        <f t="shared" si="67"/>
        <v>19</v>
      </c>
      <c r="AQ64" s="6">
        <f t="shared" si="68"/>
        <v>1.800627564566739E-2</v>
      </c>
      <c r="AR64" s="6">
        <f t="shared" si="69"/>
        <v>5.9486537257357544E-3</v>
      </c>
      <c r="AS64" s="6">
        <f t="shared" si="70"/>
        <v>6.9092584062643942E-3</v>
      </c>
      <c r="AT64" s="6">
        <f t="shared" si="71"/>
        <v>-6.993006993006993E-3</v>
      </c>
      <c r="AU64" s="6">
        <f t="shared" si="72"/>
        <v>0</v>
      </c>
      <c r="AV64" s="6">
        <f t="shared" si="73"/>
        <v>1.0332950631458095E-2</v>
      </c>
      <c r="AW64" s="6">
        <f t="shared" si="74"/>
        <v>1.2722646310432571E-3</v>
      </c>
      <c r="AX64" s="6">
        <f t="shared" si="75"/>
        <v>1.2658227848101266E-2</v>
      </c>
      <c r="AZ64" s="2">
        <f t="shared" si="59"/>
        <v>3.8090383156297418E-2</v>
      </c>
      <c r="BA64" s="2">
        <f t="shared" si="51"/>
        <v>1.2734584450402145E-2</v>
      </c>
      <c r="BB64" s="2">
        <f t="shared" si="60"/>
        <v>0.13258636788048553</v>
      </c>
      <c r="BC64" s="2">
        <f t="shared" si="61"/>
        <v>0.12324929971988796</v>
      </c>
      <c r="BD64" s="2">
        <f t="shared" si="62"/>
        <v>9.3370681605975722E-3</v>
      </c>
      <c r="BE64" s="2">
        <f t="shared" si="63"/>
        <v>0.54777466542172426</v>
      </c>
      <c r="BF64" s="2">
        <f t="shared" si="64"/>
        <v>0.24494242141300965</v>
      </c>
      <c r="BG64" s="2">
        <f t="shared" si="65"/>
        <v>7.4696545284780577E-2</v>
      </c>
    </row>
    <row r="65" spans="1:59" hidden="1" outlineLevel="1" x14ac:dyDescent="0.2">
      <c r="A65" s="4">
        <v>43954</v>
      </c>
      <c r="B65">
        <v>85955</v>
      </c>
      <c r="D65">
        <v>3240</v>
      </c>
      <c r="F65">
        <v>2203</v>
      </c>
      <c r="H65" s="5">
        <v>412</v>
      </c>
      <c r="I65" s="5">
        <f t="shared" si="26"/>
        <v>383</v>
      </c>
      <c r="J65" s="5">
        <v>29</v>
      </c>
      <c r="K65" s="5"/>
      <c r="L65" s="5">
        <v>1791</v>
      </c>
      <c r="M65" s="5"/>
      <c r="N65" s="5">
        <v>795</v>
      </c>
      <c r="O65" s="5">
        <v>242</v>
      </c>
      <c r="Q65">
        <f t="shared" si="52"/>
        <v>2203</v>
      </c>
      <c r="R65">
        <f t="shared" si="53"/>
        <v>3240</v>
      </c>
      <c r="T65">
        <f t="shared" si="54"/>
        <v>795</v>
      </c>
      <c r="U65" s="5">
        <f t="shared" si="55"/>
        <v>1791</v>
      </c>
      <c r="V65" s="5">
        <f t="shared" si="56"/>
        <v>383</v>
      </c>
      <c r="W65">
        <f t="shared" si="57"/>
        <v>29</v>
      </c>
      <c r="X65">
        <f t="shared" si="58"/>
        <v>242</v>
      </c>
      <c r="AD65" s="5"/>
      <c r="AE65" s="3">
        <f t="shared" si="76"/>
        <v>1603</v>
      </c>
      <c r="AF65" s="3">
        <f t="shared" si="77"/>
        <v>27</v>
      </c>
      <c r="AG65" s="3">
        <f t="shared" si="78"/>
        <v>17</v>
      </c>
      <c r="AH65" s="3">
        <f t="shared" si="79"/>
        <v>-14</v>
      </c>
      <c r="AI65" s="3">
        <f t="shared" si="80"/>
        <v>-1</v>
      </c>
      <c r="AJ65" s="3">
        <f t="shared" si="81"/>
        <v>31</v>
      </c>
      <c r="AK65" s="3">
        <f t="shared" si="82"/>
        <v>8</v>
      </c>
      <c r="AL65" s="3">
        <f t="shared" si="83"/>
        <v>2</v>
      </c>
      <c r="AM65" s="3"/>
      <c r="AN65" s="3">
        <f t="shared" si="66"/>
        <v>1576</v>
      </c>
      <c r="AO65" s="3">
        <f t="shared" si="67"/>
        <v>27</v>
      </c>
      <c r="AQ65" s="6">
        <f t="shared" si="68"/>
        <v>1.9003698786039455E-2</v>
      </c>
      <c r="AR65" s="6">
        <f t="shared" si="69"/>
        <v>8.4033613445378148E-3</v>
      </c>
      <c r="AS65" s="6">
        <f t="shared" si="70"/>
        <v>7.7767612076852701E-3</v>
      </c>
      <c r="AT65" s="6">
        <f t="shared" si="71"/>
        <v>-3.2863849765258218E-2</v>
      </c>
      <c r="AU65" s="6">
        <f t="shared" si="72"/>
        <v>-3.3333333333333333E-2</v>
      </c>
      <c r="AV65" s="6">
        <f t="shared" si="73"/>
        <v>1.7613636363636363E-2</v>
      </c>
      <c r="AW65" s="6">
        <f t="shared" si="74"/>
        <v>1.0165184243964422E-2</v>
      </c>
      <c r="AX65" s="6">
        <f t="shared" si="75"/>
        <v>8.3333333333333332E-3</v>
      </c>
      <c r="AZ65" s="2">
        <f t="shared" si="59"/>
        <v>3.7694142283753125E-2</v>
      </c>
      <c r="BA65" s="2">
        <f t="shared" si="51"/>
        <v>1.6843418590143482E-2</v>
      </c>
      <c r="BB65" s="2">
        <f t="shared" si="60"/>
        <v>0.12716049382716049</v>
      </c>
      <c r="BC65" s="2">
        <f t="shared" si="61"/>
        <v>0.11820987654320987</v>
      </c>
      <c r="BD65" s="2">
        <f t="shared" si="62"/>
        <v>8.9506172839506175E-3</v>
      </c>
      <c r="BE65" s="2">
        <f t="shared" si="63"/>
        <v>0.55277777777777781</v>
      </c>
      <c r="BF65" s="2">
        <f t="shared" si="64"/>
        <v>0.24537037037037038</v>
      </c>
      <c r="BG65" s="2">
        <f t="shared" si="65"/>
        <v>7.4691358024691359E-2</v>
      </c>
    </row>
    <row r="66" spans="1:59" hidden="1" outlineLevel="1" x14ac:dyDescent="0.2">
      <c r="A66" s="4">
        <v>43955</v>
      </c>
      <c r="B66">
        <v>87166</v>
      </c>
      <c r="D66">
        <v>3255</v>
      </c>
      <c r="F66">
        <v>2202</v>
      </c>
      <c r="H66" s="5">
        <v>403</v>
      </c>
      <c r="I66" s="5">
        <f t="shared" si="26"/>
        <v>376</v>
      </c>
      <c r="J66" s="5">
        <v>27</v>
      </c>
      <c r="K66" s="5"/>
      <c r="L66" s="5">
        <v>1799</v>
      </c>
      <c r="M66" s="5"/>
      <c r="N66" s="5">
        <v>809</v>
      </c>
      <c r="O66" s="5">
        <v>244</v>
      </c>
      <c r="Q66">
        <f t="shared" si="52"/>
        <v>2202</v>
      </c>
      <c r="R66">
        <f t="shared" si="53"/>
        <v>3255</v>
      </c>
      <c r="T66">
        <f t="shared" si="54"/>
        <v>809</v>
      </c>
      <c r="U66" s="5">
        <f t="shared" si="55"/>
        <v>1799</v>
      </c>
      <c r="V66" s="5">
        <f t="shared" si="56"/>
        <v>376</v>
      </c>
      <c r="W66">
        <f t="shared" si="57"/>
        <v>27</v>
      </c>
      <c r="X66">
        <f t="shared" si="58"/>
        <v>244</v>
      </c>
      <c r="AD66" s="5"/>
      <c r="AE66" s="3">
        <f t="shared" si="76"/>
        <v>1211</v>
      </c>
      <c r="AF66" s="3">
        <f t="shared" si="77"/>
        <v>15</v>
      </c>
      <c r="AG66" s="3">
        <f t="shared" si="78"/>
        <v>-1</v>
      </c>
      <c r="AH66" s="3">
        <f t="shared" si="79"/>
        <v>-9</v>
      </c>
      <c r="AI66" s="3">
        <f t="shared" si="80"/>
        <v>-2</v>
      </c>
      <c r="AJ66" s="3">
        <f t="shared" si="81"/>
        <v>8</v>
      </c>
      <c r="AK66" s="3">
        <f t="shared" si="82"/>
        <v>14</v>
      </c>
      <c r="AL66" s="3">
        <f t="shared" si="83"/>
        <v>2</v>
      </c>
      <c r="AM66" s="3"/>
      <c r="AN66" s="3">
        <f t="shared" si="66"/>
        <v>1196</v>
      </c>
      <c r="AO66" s="3">
        <f t="shared" si="67"/>
        <v>15</v>
      </c>
      <c r="AQ66" s="6">
        <f t="shared" si="68"/>
        <v>1.4088767378279332E-2</v>
      </c>
      <c r="AR66" s="6">
        <f t="shared" si="69"/>
        <v>4.6296296296296294E-3</v>
      </c>
      <c r="AS66" s="6">
        <f t="shared" si="70"/>
        <v>-4.5392646391284613E-4</v>
      </c>
      <c r="AT66" s="6">
        <f t="shared" si="71"/>
        <v>-2.1844660194174758E-2</v>
      </c>
      <c r="AU66" s="6">
        <f t="shared" si="72"/>
        <v>-6.8965517241379309E-2</v>
      </c>
      <c r="AV66" s="6">
        <f t="shared" si="73"/>
        <v>4.4667783361250699E-3</v>
      </c>
      <c r="AW66" s="6">
        <f t="shared" si="74"/>
        <v>1.7610062893081761E-2</v>
      </c>
      <c r="AX66" s="6">
        <f t="shared" si="75"/>
        <v>8.2644628099173556E-3</v>
      </c>
      <c r="AZ66" s="2">
        <f t="shared" si="59"/>
        <v>3.7342541816763414E-2</v>
      </c>
      <c r="BA66" s="2">
        <f t="shared" si="51"/>
        <v>1.2386457473162676E-2</v>
      </c>
      <c r="BB66" s="2">
        <f t="shared" si="60"/>
        <v>0.12380952380952381</v>
      </c>
      <c r="BC66" s="2">
        <f t="shared" si="61"/>
        <v>0.11551459293394778</v>
      </c>
      <c r="BD66" s="2">
        <f t="shared" si="62"/>
        <v>8.2949308755760377E-3</v>
      </c>
      <c r="BE66" s="2">
        <f t="shared" si="63"/>
        <v>0.55268817204301079</v>
      </c>
      <c r="BF66" s="2">
        <f t="shared" si="64"/>
        <v>0.24854070660522273</v>
      </c>
      <c r="BG66" s="2">
        <f t="shared" si="65"/>
        <v>7.49615975422427E-2</v>
      </c>
    </row>
    <row r="67" spans="1:59" hidden="1" outlineLevel="1" x14ac:dyDescent="0.2">
      <c r="A67" s="4">
        <v>43956</v>
      </c>
      <c r="B67">
        <v>91306</v>
      </c>
      <c r="D67">
        <v>3267</v>
      </c>
      <c r="F67">
        <v>2202</v>
      </c>
      <c r="H67" s="5">
        <v>393</v>
      </c>
      <c r="I67" s="5">
        <f t="shared" si="26"/>
        <v>367</v>
      </c>
      <c r="J67" s="5">
        <v>26</v>
      </c>
      <c r="K67" s="5"/>
      <c r="L67" s="5">
        <v>1809</v>
      </c>
      <c r="M67" s="5"/>
      <c r="N67" s="5">
        <v>818</v>
      </c>
      <c r="O67" s="5">
        <v>247</v>
      </c>
      <c r="Q67">
        <f t="shared" si="52"/>
        <v>2202</v>
      </c>
      <c r="R67">
        <f t="shared" si="53"/>
        <v>3267</v>
      </c>
      <c r="T67">
        <f t="shared" si="54"/>
        <v>818</v>
      </c>
      <c r="U67" s="5">
        <f t="shared" si="55"/>
        <v>1809</v>
      </c>
      <c r="V67" s="5">
        <f t="shared" si="56"/>
        <v>367</v>
      </c>
      <c r="W67">
        <f t="shared" si="57"/>
        <v>26</v>
      </c>
      <c r="X67">
        <f t="shared" si="58"/>
        <v>247</v>
      </c>
      <c r="AD67" s="5"/>
      <c r="AE67" s="3">
        <f t="shared" si="76"/>
        <v>4140</v>
      </c>
      <c r="AF67" s="3">
        <f t="shared" si="77"/>
        <v>12</v>
      </c>
      <c r="AG67" s="3">
        <f t="shared" si="78"/>
        <v>0</v>
      </c>
      <c r="AH67" s="3">
        <f t="shared" si="79"/>
        <v>-10</v>
      </c>
      <c r="AI67" s="3">
        <f t="shared" si="80"/>
        <v>-1</v>
      </c>
      <c r="AJ67" s="3">
        <f t="shared" si="81"/>
        <v>10</v>
      </c>
      <c r="AK67" s="3">
        <f t="shared" si="82"/>
        <v>9</v>
      </c>
      <c r="AL67" s="3">
        <f t="shared" si="83"/>
        <v>3</v>
      </c>
      <c r="AM67" s="3"/>
      <c r="AN67" s="3">
        <f t="shared" si="66"/>
        <v>4128</v>
      </c>
      <c r="AO67" s="3">
        <f t="shared" si="67"/>
        <v>12</v>
      </c>
      <c r="AQ67" s="6">
        <f t="shared" si="68"/>
        <v>4.7495583140215222E-2</v>
      </c>
      <c r="AR67" s="6">
        <f t="shared" si="69"/>
        <v>3.6866359447004608E-3</v>
      </c>
      <c r="AS67" s="6">
        <f t="shared" si="70"/>
        <v>0</v>
      </c>
      <c r="AT67" s="6">
        <f t="shared" si="71"/>
        <v>-2.4813895781637719E-2</v>
      </c>
      <c r="AU67" s="6">
        <f t="shared" si="72"/>
        <v>-3.7037037037037035E-2</v>
      </c>
      <c r="AV67" s="6">
        <f t="shared" si="73"/>
        <v>5.558643690939411E-3</v>
      </c>
      <c r="AW67" s="6">
        <f t="shared" si="74"/>
        <v>1.1124845488257108E-2</v>
      </c>
      <c r="AX67" s="6">
        <f t="shared" si="75"/>
        <v>1.2295081967213115E-2</v>
      </c>
      <c r="AZ67" s="2">
        <f t="shared" si="59"/>
        <v>3.5780781109675155E-2</v>
      </c>
      <c r="BA67" s="2">
        <f t="shared" si="51"/>
        <v>2.8985507246376812E-3</v>
      </c>
      <c r="BB67" s="2">
        <f t="shared" si="60"/>
        <v>0.12029384756657484</v>
      </c>
      <c r="BC67" s="2">
        <f t="shared" si="61"/>
        <v>0.11233547597183961</v>
      </c>
      <c r="BD67" s="2">
        <f t="shared" si="62"/>
        <v>7.9583715947352304E-3</v>
      </c>
      <c r="BE67" s="2">
        <f t="shared" si="63"/>
        <v>0.55371900826446285</v>
      </c>
      <c r="BF67" s="2">
        <f t="shared" si="64"/>
        <v>0.25038261401897766</v>
      </c>
      <c r="BG67" s="2">
        <f t="shared" si="65"/>
        <v>7.5604530149984694E-2</v>
      </c>
    </row>
    <row r="68" spans="1:59" hidden="1" outlineLevel="1" x14ac:dyDescent="0.2">
      <c r="A68" s="4">
        <v>43957</v>
      </c>
      <c r="B68">
        <v>92999</v>
      </c>
      <c r="D68">
        <v>3281</v>
      </c>
      <c r="F68">
        <v>2201</v>
      </c>
      <c r="H68" s="5">
        <v>384</v>
      </c>
      <c r="I68" s="5">
        <f t="shared" si="26"/>
        <v>359</v>
      </c>
      <c r="J68" s="5">
        <v>25</v>
      </c>
      <c r="K68" s="5"/>
      <c r="L68" s="5">
        <v>1817</v>
      </c>
      <c r="M68" s="5"/>
      <c r="N68" s="5">
        <v>830</v>
      </c>
      <c r="O68" s="5">
        <v>250</v>
      </c>
      <c r="Q68">
        <f t="shared" si="52"/>
        <v>2201</v>
      </c>
      <c r="R68">
        <f t="shared" si="53"/>
        <v>3281</v>
      </c>
      <c r="T68">
        <f t="shared" si="54"/>
        <v>830</v>
      </c>
      <c r="U68" s="5">
        <f t="shared" si="55"/>
        <v>1817</v>
      </c>
      <c r="V68" s="5">
        <f t="shared" si="56"/>
        <v>359</v>
      </c>
      <c r="W68">
        <f t="shared" si="57"/>
        <v>25</v>
      </c>
      <c r="X68">
        <f t="shared" si="58"/>
        <v>250</v>
      </c>
      <c r="AD68" s="5"/>
      <c r="AE68" s="3">
        <f t="shared" si="76"/>
        <v>1693</v>
      </c>
      <c r="AF68" s="3">
        <f t="shared" si="77"/>
        <v>14</v>
      </c>
      <c r="AG68" s="3">
        <f t="shared" si="78"/>
        <v>-1</v>
      </c>
      <c r="AH68" s="3">
        <f t="shared" si="79"/>
        <v>-9</v>
      </c>
      <c r="AI68" s="3">
        <f t="shared" si="80"/>
        <v>-1</v>
      </c>
      <c r="AJ68" s="3">
        <f t="shared" si="81"/>
        <v>8</v>
      </c>
      <c r="AK68" s="3">
        <f t="shared" si="82"/>
        <v>12</v>
      </c>
      <c r="AL68" s="3">
        <f t="shared" si="83"/>
        <v>3</v>
      </c>
      <c r="AM68" s="3"/>
      <c r="AN68" s="3">
        <f t="shared" si="66"/>
        <v>1679</v>
      </c>
      <c r="AO68" s="3">
        <f t="shared" si="67"/>
        <v>14</v>
      </c>
      <c r="AQ68" s="6">
        <f t="shared" si="68"/>
        <v>1.8542045429654132E-2</v>
      </c>
      <c r="AR68" s="6">
        <f t="shared" si="69"/>
        <v>4.2852770125497396E-3</v>
      </c>
      <c r="AS68" s="6">
        <f t="shared" si="70"/>
        <v>-4.5413260672116256E-4</v>
      </c>
      <c r="AT68" s="6">
        <f t="shared" si="71"/>
        <v>-2.2900763358778626E-2</v>
      </c>
      <c r="AU68" s="6">
        <f t="shared" si="72"/>
        <v>-3.8461538461538464E-2</v>
      </c>
      <c r="AV68" s="6">
        <f t="shared" si="73"/>
        <v>4.4223327805417356E-3</v>
      </c>
      <c r="AW68" s="6">
        <f t="shared" si="74"/>
        <v>1.4669926650366748E-2</v>
      </c>
      <c r="AX68" s="6">
        <f t="shared" si="75"/>
        <v>1.2145748987854251E-2</v>
      </c>
      <c r="AZ68" s="2">
        <f t="shared" si="59"/>
        <v>3.5279949246766092E-2</v>
      </c>
      <c r="BA68" s="2">
        <f t="shared" si="51"/>
        <v>8.2693443591258121E-3</v>
      </c>
      <c r="BB68" s="2">
        <f t="shared" si="60"/>
        <v>0.11703748857055776</v>
      </c>
      <c r="BC68" s="2">
        <f t="shared" si="61"/>
        <v>0.10941786040841207</v>
      </c>
      <c r="BD68" s="2">
        <f t="shared" si="62"/>
        <v>7.6196281621456873E-3</v>
      </c>
      <c r="BE68" s="2">
        <f t="shared" si="63"/>
        <v>0.55379457482474859</v>
      </c>
      <c r="BF68" s="2">
        <f t="shared" si="64"/>
        <v>0.25297165498323682</v>
      </c>
      <c r="BG68" s="2">
        <f t="shared" si="65"/>
        <v>7.6196281621456877E-2</v>
      </c>
    </row>
    <row r="69" spans="1:59" hidden="1" outlineLevel="1" x14ac:dyDescent="0.2">
      <c r="A69" s="4">
        <v>43958</v>
      </c>
      <c r="B69">
        <v>95695</v>
      </c>
      <c r="D69">
        <v>3288</v>
      </c>
      <c r="F69">
        <v>2127</v>
      </c>
      <c r="H69" s="5">
        <v>370</v>
      </c>
      <c r="I69" s="5">
        <f t="shared" si="26"/>
        <v>349</v>
      </c>
      <c r="J69" s="5">
        <v>21</v>
      </c>
      <c r="K69" s="5"/>
      <c r="L69" s="5">
        <v>1757</v>
      </c>
      <c r="M69" s="5"/>
      <c r="N69" s="5">
        <v>910</v>
      </c>
      <c r="O69" s="5">
        <v>251</v>
      </c>
      <c r="Q69">
        <f t="shared" si="52"/>
        <v>2127</v>
      </c>
      <c r="R69">
        <f t="shared" si="53"/>
        <v>3288</v>
      </c>
      <c r="T69">
        <f t="shared" si="54"/>
        <v>910</v>
      </c>
      <c r="U69" s="5">
        <f t="shared" si="55"/>
        <v>1757</v>
      </c>
      <c r="V69" s="5">
        <f t="shared" si="56"/>
        <v>349</v>
      </c>
      <c r="W69">
        <f t="shared" si="57"/>
        <v>21</v>
      </c>
      <c r="X69">
        <f t="shared" si="58"/>
        <v>251</v>
      </c>
      <c r="AD69" s="5"/>
      <c r="AE69" s="3">
        <f t="shared" si="76"/>
        <v>2696</v>
      </c>
      <c r="AF69" s="3">
        <f t="shared" si="77"/>
        <v>7</v>
      </c>
      <c r="AG69" s="3">
        <f t="shared" si="78"/>
        <v>-74</v>
      </c>
      <c r="AH69" s="3">
        <f t="shared" si="79"/>
        <v>-14</v>
      </c>
      <c r="AI69" s="3">
        <f t="shared" si="80"/>
        <v>-4</v>
      </c>
      <c r="AJ69" s="3">
        <f t="shared" si="81"/>
        <v>-60</v>
      </c>
      <c r="AK69" s="3">
        <f t="shared" si="82"/>
        <v>80</v>
      </c>
      <c r="AL69" s="3">
        <f t="shared" si="83"/>
        <v>1</v>
      </c>
      <c r="AM69" s="3"/>
      <c r="AN69" s="3">
        <f t="shared" si="66"/>
        <v>2689</v>
      </c>
      <c r="AO69" s="3">
        <f t="shared" si="67"/>
        <v>7</v>
      </c>
      <c r="AQ69" s="6">
        <f t="shared" si="68"/>
        <v>2.8989559027516425E-2</v>
      </c>
      <c r="AR69" s="6">
        <f t="shared" si="69"/>
        <v>2.1334958854007926E-3</v>
      </c>
      <c r="AS69" s="6">
        <f t="shared" si="70"/>
        <v>-3.3621081326669695E-2</v>
      </c>
      <c r="AT69" s="6">
        <f t="shared" si="71"/>
        <v>-3.6458333333333336E-2</v>
      </c>
      <c r="AU69" s="6">
        <f t="shared" si="72"/>
        <v>-0.16</v>
      </c>
      <c r="AV69" s="6">
        <f t="shared" si="73"/>
        <v>-3.3021463951568519E-2</v>
      </c>
      <c r="AW69" s="6">
        <f t="shared" si="74"/>
        <v>9.6385542168674704E-2</v>
      </c>
      <c r="AX69" s="6">
        <f t="shared" si="75"/>
        <v>4.0000000000000001E-3</v>
      </c>
      <c r="AZ69" s="2">
        <f t="shared" si="59"/>
        <v>3.4359161920685513E-2</v>
      </c>
      <c r="BA69" s="2">
        <f t="shared" si="51"/>
        <v>2.5964391691394658E-3</v>
      </c>
      <c r="BB69" s="2">
        <f t="shared" si="60"/>
        <v>0.11253041362530414</v>
      </c>
      <c r="BC69" s="2">
        <f t="shared" si="61"/>
        <v>0.10614355231143552</v>
      </c>
      <c r="BD69" s="2">
        <f t="shared" si="62"/>
        <v>6.3868613138686131E-3</v>
      </c>
      <c r="BE69" s="2">
        <f t="shared" si="63"/>
        <v>0.53436739659367394</v>
      </c>
      <c r="BF69" s="2">
        <f t="shared" si="64"/>
        <v>0.27676399026763993</v>
      </c>
      <c r="BG69" s="2">
        <f t="shared" si="65"/>
        <v>7.6338199513381999E-2</v>
      </c>
    </row>
    <row r="70" spans="1:59" hidden="1" outlineLevel="1" x14ac:dyDescent="0.2">
      <c r="A70" s="4">
        <v>43959</v>
      </c>
      <c r="B70">
        <v>98711</v>
      </c>
      <c r="D70">
        <v>3301</v>
      </c>
      <c r="F70">
        <v>2127</v>
      </c>
      <c r="H70" s="5">
        <v>329</v>
      </c>
      <c r="I70" s="5">
        <f t="shared" si="26"/>
        <v>310</v>
      </c>
      <c r="J70" s="5">
        <v>19</v>
      </c>
      <c r="K70" s="5"/>
      <c r="L70" s="5">
        <v>1798</v>
      </c>
      <c r="M70" s="5"/>
      <c r="N70" s="5">
        <v>921</v>
      </c>
      <c r="O70" s="5">
        <v>253</v>
      </c>
      <c r="Q70">
        <f t="shared" si="52"/>
        <v>2127</v>
      </c>
      <c r="R70">
        <f t="shared" si="53"/>
        <v>3301</v>
      </c>
      <c r="T70">
        <f t="shared" si="54"/>
        <v>921</v>
      </c>
      <c r="U70" s="5">
        <f t="shared" si="55"/>
        <v>1798</v>
      </c>
      <c r="V70" s="5">
        <f t="shared" si="56"/>
        <v>310</v>
      </c>
      <c r="W70">
        <f t="shared" si="57"/>
        <v>19</v>
      </c>
      <c r="X70">
        <f t="shared" si="58"/>
        <v>253</v>
      </c>
      <c r="AD70" s="5"/>
      <c r="AE70" s="3">
        <f t="shared" si="76"/>
        <v>3016</v>
      </c>
      <c r="AF70" s="3">
        <f t="shared" si="77"/>
        <v>13</v>
      </c>
      <c r="AG70" s="3">
        <f t="shared" si="78"/>
        <v>0</v>
      </c>
      <c r="AH70" s="3">
        <f t="shared" si="79"/>
        <v>-41</v>
      </c>
      <c r="AI70" s="3">
        <f t="shared" si="80"/>
        <v>-2</v>
      </c>
      <c r="AJ70" s="3">
        <f t="shared" si="81"/>
        <v>41</v>
      </c>
      <c r="AK70" s="3">
        <f t="shared" si="82"/>
        <v>11</v>
      </c>
      <c r="AL70" s="3">
        <f t="shared" si="83"/>
        <v>2</v>
      </c>
      <c r="AM70" s="3"/>
      <c r="AN70" s="3">
        <f t="shared" si="66"/>
        <v>3003</v>
      </c>
      <c r="AO70" s="3">
        <f t="shared" si="67"/>
        <v>13</v>
      </c>
      <c r="AQ70" s="6">
        <f t="shared" si="68"/>
        <v>3.151679816082345E-2</v>
      </c>
      <c r="AR70" s="6">
        <f t="shared" si="69"/>
        <v>3.9537712895377133E-3</v>
      </c>
      <c r="AS70" s="6">
        <f t="shared" si="70"/>
        <v>0</v>
      </c>
      <c r="AT70" s="6">
        <f t="shared" si="71"/>
        <v>-0.11081081081081082</v>
      </c>
      <c r="AU70" s="6">
        <f t="shared" si="72"/>
        <v>-9.5238095238095233E-2</v>
      </c>
      <c r="AV70" s="6">
        <f t="shared" si="73"/>
        <v>2.3335230506545249E-2</v>
      </c>
      <c r="AW70" s="6">
        <f t="shared" si="74"/>
        <v>1.2087912087912088E-2</v>
      </c>
      <c r="AX70" s="6">
        <f t="shared" si="75"/>
        <v>7.9681274900398405E-3</v>
      </c>
      <c r="AZ70" s="2">
        <f t="shared" si="59"/>
        <v>3.3441055201547956E-2</v>
      </c>
      <c r="BA70" s="2">
        <f t="shared" si="51"/>
        <v>4.3103448275862068E-3</v>
      </c>
      <c r="BB70" s="2">
        <f t="shared" si="60"/>
        <v>9.9666767646167831E-2</v>
      </c>
      <c r="BC70" s="2">
        <f t="shared" si="61"/>
        <v>9.3910936079975763E-2</v>
      </c>
      <c r="BD70" s="2">
        <f t="shared" si="62"/>
        <v>5.7558315661920632E-3</v>
      </c>
      <c r="BE70" s="2">
        <f t="shared" si="63"/>
        <v>0.54468342926385949</v>
      </c>
      <c r="BF70" s="2">
        <f t="shared" si="64"/>
        <v>0.27900636170857318</v>
      </c>
      <c r="BG70" s="2">
        <f t="shared" si="65"/>
        <v>7.6643441381399571E-2</v>
      </c>
    </row>
    <row r="71" spans="1:59" hidden="1" outlineLevel="1" x14ac:dyDescent="0.2">
      <c r="A71" s="4">
        <v>43960</v>
      </c>
      <c r="B71">
        <v>101548</v>
      </c>
      <c r="D71">
        <v>3313</v>
      </c>
      <c r="F71">
        <v>2080</v>
      </c>
      <c r="H71" s="5">
        <v>294</v>
      </c>
      <c r="I71" s="5">
        <f t="shared" si="26"/>
        <v>277</v>
      </c>
      <c r="J71" s="5">
        <v>17</v>
      </c>
      <c r="K71" s="5"/>
      <c r="L71" s="5">
        <v>1786</v>
      </c>
      <c r="M71" s="5"/>
      <c r="N71" s="5">
        <v>977</v>
      </c>
      <c r="O71" s="5">
        <v>256</v>
      </c>
      <c r="Q71">
        <f t="shared" si="52"/>
        <v>2080</v>
      </c>
      <c r="R71">
        <f t="shared" si="53"/>
        <v>3313</v>
      </c>
      <c r="T71">
        <f t="shared" si="54"/>
        <v>977</v>
      </c>
      <c r="U71" s="5">
        <f t="shared" si="55"/>
        <v>1786</v>
      </c>
      <c r="V71" s="5">
        <f t="shared" si="56"/>
        <v>277</v>
      </c>
      <c r="W71">
        <f t="shared" si="57"/>
        <v>17</v>
      </c>
      <c r="X71">
        <f t="shared" si="58"/>
        <v>256</v>
      </c>
      <c r="AD71" s="5"/>
      <c r="AE71" s="3">
        <f t="shared" si="76"/>
        <v>2837</v>
      </c>
      <c r="AF71" s="3">
        <f t="shared" si="77"/>
        <v>12</v>
      </c>
      <c r="AG71" s="3">
        <f t="shared" si="78"/>
        <v>-47</v>
      </c>
      <c r="AH71" s="3">
        <f t="shared" si="79"/>
        <v>-35</v>
      </c>
      <c r="AI71" s="3">
        <f t="shared" si="80"/>
        <v>-2</v>
      </c>
      <c r="AJ71" s="3">
        <f t="shared" si="81"/>
        <v>-12</v>
      </c>
      <c r="AK71" s="3">
        <f t="shared" si="82"/>
        <v>56</v>
      </c>
      <c r="AL71" s="3">
        <f t="shared" si="83"/>
        <v>3</v>
      </c>
      <c r="AM71" s="3"/>
      <c r="AN71" s="3">
        <f t="shared" si="66"/>
        <v>2825</v>
      </c>
      <c r="AO71" s="3">
        <f t="shared" si="67"/>
        <v>12</v>
      </c>
      <c r="AQ71" s="6">
        <f t="shared" si="68"/>
        <v>2.8740464588546361E-2</v>
      </c>
      <c r="AR71" s="6">
        <f t="shared" si="69"/>
        <v>3.6352620418055137E-3</v>
      </c>
      <c r="AS71" s="6">
        <f t="shared" si="70"/>
        <v>-2.2096850023507288E-2</v>
      </c>
      <c r="AT71" s="6">
        <f t="shared" si="71"/>
        <v>-0.10638297872340426</v>
      </c>
      <c r="AU71" s="6">
        <f t="shared" si="72"/>
        <v>-0.10526315789473684</v>
      </c>
      <c r="AV71" s="6">
        <f t="shared" si="73"/>
        <v>-6.6740823136818691E-3</v>
      </c>
      <c r="AW71" s="6">
        <f t="shared" si="74"/>
        <v>6.0803474484256242E-2</v>
      </c>
      <c r="AX71" s="6">
        <f t="shared" si="75"/>
        <v>1.1857707509881422E-2</v>
      </c>
      <c r="AZ71" s="2">
        <f t="shared" si="59"/>
        <v>3.2624965533540787E-2</v>
      </c>
      <c r="BA71" s="2">
        <f t="shared" si="51"/>
        <v>4.2298202326401125E-3</v>
      </c>
      <c r="BB71" s="2">
        <f t="shared" si="60"/>
        <v>8.8741322064594022E-2</v>
      </c>
      <c r="BC71" s="2">
        <f t="shared" si="61"/>
        <v>8.36100211288862E-2</v>
      </c>
      <c r="BD71" s="2">
        <f t="shared" si="62"/>
        <v>5.1313009357078177E-3</v>
      </c>
      <c r="BE71" s="2">
        <f t="shared" si="63"/>
        <v>0.53908843948083307</v>
      </c>
      <c r="BF71" s="2">
        <f t="shared" si="64"/>
        <v>0.29489888318744339</v>
      </c>
      <c r="BG71" s="2">
        <f t="shared" si="65"/>
        <v>7.7271355267129485E-2</v>
      </c>
    </row>
    <row r="72" spans="1:59" hidden="1" outlineLevel="1" x14ac:dyDescent="0.2">
      <c r="A72" s="4">
        <v>43961</v>
      </c>
      <c r="B72">
        <v>102403</v>
      </c>
      <c r="D72">
        <v>3327</v>
      </c>
      <c r="F72">
        <v>2069</v>
      </c>
      <c r="H72" s="5">
        <v>289</v>
      </c>
      <c r="I72" s="5">
        <f t="shared" si="26"/>
        <v>273</v>
      </c>
      <c r="J72" s="5">
        <v>16</v>
      </c>
      <c r="K72" s="5"/>
      <c r="L72" s="5">
        <v>1780</v>
      </c>
      <c r="M72" s="5"/>
      <c r="N72" s="5">
        <v>1002</v>
      </c>
      <c r="O72" s="5">
        <v>256</v>
      </c>
      <c r="Q72">
        <f t="shared" si="52"/>
        <v>2069</v>
      </c>
      <c r="R72">
        <f t="shared" si="53"/>
        <v>3327</v>
      </c>
      <c r="T72">
        <f t="shared" si="54"/>
        <v>1002</v>
      </c>
      <c r="U72" s="5">
        <f t="shared" si="55"/>
        <v>1780</v>
      </c>
      <c r="V72" s="5">
        <f t="shared" si="56"/>
        <v>273</v>
      </c>
      <c r="W72">
        <f t="shared" si="57"/>
        <v>16</v>
      </c>
      <c r="X72">
        <f t="shared" si="58"/>
        <v>256</v>
      </c>
      <c r="AD72" s="5"/>
      <c r="AE72" s="3">
        <f t="shared" si="76"/>
        <v>855</v>
      </c>
      <c r="AF72" s="3">
        <f t="shared" si="77"/>
        <v>14</v>
      </c>
      <c r="AG72" s="3">
        <f t="shared" si="78"/>
        <v>-11</v>
      </c>
      <c r="AH72" s="3">
        <f t="shared" si="79"/>
        <v>-5</v>
      </c>
      <c r="AI72" s="3">
        <f t="shared" si="80"/>
        <v>-1</v>
      </c>
      <c r="AJ72" s="3">
        <f t="shared" si="81"/>
        <v>-6</v>
      </c>
      <c r="AK72" s="3">
        <f t="shared" si="82"/>
        <v>25</v>
      </c>
      <c r="AL72" s="3">
        <f t="shared" si="83"/>
        <v>0</v>
      </c>
      <c r="AM72" s="3"/>
      <c r="AN72" s="3">
        <f t="shared" si="66"/>
        <v>841</v>
      </c>
      <c r="AO72" s="3">
        <f t="shared" si="67"/>
        <v>14</v>
      </c>
      <c r="AQ72" s="6">
        <f t="shared" si="68"/>
        <v>8.4196636073580969E-3</v>
      </c>
      <c r="AR72" s="6">
        <f t="shared" si="69"/>
        <v>4.2257772411711438E-3</v>
      </c>
      <c r="AS72" s="6">
        <f t="shared" si="70"/>
        <v>-5.2884615384615388E-3</v>
      </c>
      <c r="AT72" s="6">
        <f t="shared" si="71"/>
        <v>-1.7006802721088437E-2</v>
      </c>
      <c r="AU72" s="6">
        <f t="shared" si="72"/>
        <v>-5.8823529411764705E-2</v>
      </c>
      <c r="AV72" s="6">
        <f t="shared" si="73"/>
        <v>-3.3594624860022394E-3</v>
      </c>
      <c r="AW72" s="6">
        <f t="shared" si="74"/>
        <v>2.5588536335721598E-2</v>
      </c>
      <c r="AX72" s="6">
        <f t="shared" si="75"/>
        <v>0</v>
      </c>
      <c r="AZ72" s="2">
        <f t="shared" si="59"/>
        <v>3.2489282540550571E-2</v>
      </c>
      <c r="BA72" s="2">
        <f t="shared" si="51"/>
        <v>1.6374269005847954E-2</v>
      </c>
      <c r="BB72" s="2">
        <f t="shared" si="60"/>
        <v>8.6865043582807333E-2</v>
      </c>
      <c r="BC72" s="2">
        <f t="shared" si="61"/>
        <v>8.2055906221821462E-2</v>
      </c>
      <c r="BD72" s="2">
        <f t="shared" si="62"/>
        <v>4.8091373609858729E-3</v>
      </c>
      <c r="BE72" s="2">
        <f t="shared" si="63"/>
        <v>0.53501653140967842</v>
      </c>
      <c r="BF72" s="2">
        <f t="shared" si="64"/>
        <v>0.30117222723174031</v>
      </c>
      <c r="BG72" s="2">
        <f t="shared" si="65"/>
        <v>7.6946197775773967E-2</v>
      </c>
    </row>
    <row r="73" spans="1:59" hidden="1" outlineLevel="1" x14ac:dyDescent="0.2">
      <c r="A73" s="4">
        <v>43962</v>
      </c>
      <c r="B73">
        <v>103134</v>
      </c>
      <c r="D73">
        <v>3339</v>
      </c>
      <c r="F73">
        <v>2062</v>
      </c>
      <c r="H73" s="5">
        <v>287</v>
      </c>
      <c r="I73" s="5">
        <f t="shared" si="26"/>
        <v>271</v>
      </c>
      <c r="J73" s="5">
        <v>16</v>
      </c>
      <c r="K73" s="5"/>
      <c r="L73" s="5">
        <v>1775</v>
      </c>
      <c r="M73" s="5"/>
      <c r="N73" s="5">
        <v>1020</v>
      </c>
      <c r="O73" s="5">
        <v>257</v>
      </c>
      <c r="Q73">
        <f t="shared" si="52"/>
        <v>2062</v>
      </c>
      <c r="R73">
        <f t="shared" si="53"/>
        <v>3339</v>
      </c>
      <c r="T73">
        <f t="shared" si="54"/>
        <v>1020</v>
      </c>
      <c r="U73" s="5">
        <f t="shared" si="55"/>
        <v>1775</v>
      </c>
      <c r="V73" s="5">
        <f t="shared" si="56"/>
        <v>271</v>
      </c>
      <c r="W73">
        <f t="shared" si="57"/>
        <v>16</v>
      </c>
      <c r="X73">
        <f t="shared" si="58"/>
        <v>257</v>
      </c>
      <c r="AD73" s="5"/>
      <c r="AE73" s="3">
        <f t="shared" si="76"/>
        <v>731</v>
      </c>
      <c r="AF73" s="3">
        <f t="shared" si="77"/>
        <v>12</v>
      </c>
      <c r="AG73" s="3">
        <f t="shared" si="78"/>
        <v>-7</v>
      </c>
      <c r="AH73" s="3">
        <f t="shared" si="79"/>
        <v>-2</v>
      </c>
      <c r="AI73" s="3">
        <f t="shared" si="80"/>
        <v>0</v>
      </c>
      <c r="AJ73" s="3">
        <f t="shared" si="81"/>
        <v>-5</v>
      </c>
      <c r="AK73" s="3">
        <f t="shared" si="82"/>
        <v>18</v>
      </c>
      <c r="AL73" s="3">
        <f t="shared" si="83"/>
        <v>1</v>
      </c>
      <c r="AM73" s="3"/>
      <c r="AN73" s="3">
        <f t="shared" ref="AN73:AN104" si="84">AE73-AF73</f>
        <v>719</v>
      </c>
      <c r="AO73" s="3">
        <f t="shared" ref="AO73:AO104" si="85">AF73</f>
        <v>12</v>
      </c>
      <c r="AQ73" s="6">
        <f t="shared" si="68"/>
        <v>7.1384627403494041E-3</v>
      </c>
      <c r="AR73" s="6">
        <f t="shared" si="69"/>
        <v>3.6068530207394047E-3</v>
      </c>
      <c r="AS73" s="6">
        <f t="shared" si="70"/>
        <v>-3.3832769453842437E-3</v>
      </c>
      <c r="AT73" s="6">
        <f t="shared" si="71"/>
        <v>-6.920415224913495E-3</v>
      </c>
      <c r="AU73" s="6">
        <f t="shared" si="72"/>
        <v>0</v>
      </c>
      <c r="AV73" s="6">
        <f t="shared" si="73"/>
        <v>-2.8089887640449437E-3</v>
      </c>
      <c r="AW73" s="6">
        <f t="shared" si="74"/>
        <v>1.7964071856287425E-2</v>
      </c>
      <c r="AX73" s="6">
        <f t="shared" si="75"/>
        <v>3.90625E-3</v>
      </c>
      <c r="AZ73" s="2">
        <f t="shared" si="59"/>
        <v>3.2375356332538248E-2</v>
      </c>
      <c r="BA73" s="2">
        <f t="shared" si="51"/>
        <v>1.6415868673050615E-2</v>
      </c>
      <c r="BB73" s="2">
        <f t="shared" si="60"/>
        <v>8.5953878406708595E-2</v>
      </c>
      <c r="BC73" s="2">
        <f t="shared" si="61"/>
        <v>8.1162024558250973E-2</v>
      </c>
      <c r="BD73" s="2">
        <f t="shared" si="62"/>
        <v>4.7918538484576223E-3</v>
      </c>
      <c r="BE73" s="2">
        <f t="shared" si="63"/>
        <v>0.5315962863132675</v>
      </c>
      <c r="BF73" s="2">
        <f t="shared" si="64"/>
        <v>0.3054806828391734</v>
      </c>
      <c r="BG73" s="2">
        <f t="shared" si="65"/>
        <v>7.696915244085055E-2</v>
      </c>
    </row>
    <row r="74" spans="1:59" hidden="1" outlineLevel="1" x14ac:dyDescent="0.2">
      <c r="A74" s="4">
        <v>43963</v>
      </c>
      <c r="B74">
        <v>105017</v>
      </c>
      <c r="D74">
        <v>3343</v>
      </c>
      <c r="F74">
        <v>1911</v>
      </c>
      <c r="H74" s="5">
        <v>249</v>
      </c>
      <c r="I74" s="5">
        <f t="shared" si="26"/>
        <v>234</v>
      </c>
      <c r="J74" s="5">
        <v>15</v>
      </c>
      <c r="K74" s="5"/>
      <c r="L74" s="5">
        <v>1662</v>
      </c>
      <c r="M74" s="5"/>
      <c r="N74" s="5">
        <v>1171</v>
      </c>
      <c r="O74" s="5">
        <v>261</v>
      </c>
      <c r="Q74">
        <f t="shared" si="52"/>
        <v>1911</v>
      </c>
      <c r="R74">
        <f t="shared" si="53"/>
        <v>3343</v>
      </c>
      <c r="T74">
        <f t="shared" si="54"/>
        <v>1171</v>
      </c>
      <c r="U74" s="5">
        <f t="shared" si="55"/>
        <v>1662</v>
      </c>
      <c r="V74" s="5">
        <f t="shared" si="56"/>
        <v>234</v>
      </c>
      <c r="W74">
        <f t="shared" si="57"/>
        <v>15</v>
      </c>
      <c r="X74">
        <f t="shared" si="58"/>
        <v>261</v>
      </c>
      <c r="AD74" s="5"/>
      <c r="AE74" s="3">
        <f t="shared" si="76"/>
        <v>1883</v>
      </c>
      <c r="AF74" s="3">
        <f t="shared" si="77"/>
        <v>4</v>
      </c>
      <c r="AG74" s="3">
        <f t="shared" si="78"/>
        <v>-151</v>
      </c>
      <c r="AH74" s="3">
        <f t="shared" si="79"/>
        <v>-38</v>
      </c>
      <c r="AI74" s="3">
        <f t="shared" si="80"/>
        <v>-1</v>
      </c>
      <c r="AJ74" s="3">
        <f t="shared" si="81"/>
        <v>-113</v>
      </c>
      <c r="AK74" s="3">
        <f t="shared" si="82"/>
        <v>151</v>
      </c>
      <c r="AL74" s="3">
        <f t="shared" si="83"/>
        <v>4</v>
      </c>
      <c r="AM74" s="3"/>
      <c r="AN74" s="3">
        <f t="shared" si="84"/>
        <v>1879</v>
      </c>
      <c r="AO74" s="3">
        <f t="shared" si="85"/>
        <v>4</v>
      </c>
      <c r="AQ74" s="6">
        <f t="shared" si="68"/>
        <v>1.8257800531347568E-2</v>
      </c>
      <c r="AR74" s="6">
        <f t="shared" si="69"/>
        <v>1.1979634621144056E-3</v>
      </c>
      <c r="AS74" s="6">
        <f t="shared" si="70"/>
        <v>-7.3229873908826376E-2</v>
      </c>
      <c r="AT74" s="6">
        <f t="shared" si="71"/>
        <v>-0.13240418118466898</v>
      </c>
      <c r="AU74" s="6">
        <f t="shared" si="72"/>
        <v>-6.25E-2</v>
      </c>
      <c r="AV74" s="6">
        <f t="shared" si="73"/>
        <v>-6.3661971830985917E-2</v>
      </c>
      <c r="AW74" s="6">
        <f t="shared" si="74"/>
        <v>0.14803921568627451</v>
      </c>
      <c r="AX74" s="6">
        <f t="shared" si="75"/>
        <v>1.556420233463035E-2</v>
      </c>
      <c r="AZ74" s="2">
        <f t="shared" si="59"/>
        <v>3.183294133330794E-2</v>
      </c>
      <c r="BA74" s="2">
        <f t="shared" si="51"/>
        <v>2.1242697822623472E-3</v>
      </c>
      <c r="BB74" s="2">
        <f t="shared" si="60"/>
        <v>7.4483996410409814E-2</v>
      </c>
      <c r="BC74" s="2">
        <f t="shared" si="61"/>
        <v>6.9997008674842959E-2</v>
      </c>
      <c r="BD74" s="2">
        <f t="shared" si="62"/>
        <v>4.4869877355668561E-3</v>
      </c>
      <c r="BE74" s="2">
        <f t="shared" si="63"/>
        <v>0.49715824110080764</v>
      </c>
      <c r="BF74" s="2">
        <f t="shared" si="64"/>
        <v>0.35028417588991922</v>
      </c>
      <c r="BG74" s="2">
        <f t="shared" si="65"/>
        <v>7.8073586598863293E-2</v>
      </c>
    </row>
    <row r="75" spans="1:59" hidden="1" outlineLevel="1" x14ac:dyDescent="0.2">
      <c r="A75" s="4">
        <v>43964</v>
      </c>
      <c r="B75">
        <v>107991</v>
      </c>
      <c r="D75">
        <v>3354</v>
      </c>
      <c r="F75">
        <v>1889</v>
      </c>
      <c r="H75" s="5">
        <v>225</v>
      </c>
      <c r="I75" s="5">
        <f t="shared" si="26"/>
        <v>212</v>
      </c>
      <c r="J75" s="5">
        <v>13</v>
      </c>
      <c r="K75" s="5"/>
      <c r="L75" s="5">
        <v>1664</v>
      </c>
      <c r="M75" s="5"/>
      <c r="N75" s="5">
        <v>1203</v>
      </c>
      <c r="O75" s="5">
        <v>262</v>
      </c>
      <c r="Q75">
        <f t="shared" si="52"/>
        <v>1889</v>
      </c>
      <c r="R75">
        <f t="shared" si="53"/>
        <v>3354</v>
      </c>
      <c r="T75">
        <f t="shared" si="54"/>
        <v>1203</v>
      </c>
      <c r="U75" s="5">
        <f t="shared" si="55"/>
        <v>1664</v>
      </c>
      <c r="V75" s="5">
        <f t="shared" si="56"/>
        <v>212</v>
      </c>
      <c r="W75">
        <f t="shared" si="57"/>
        <v>13</v>
      </c>
      <c r="X75">
        <f t="shared" si="58"/>
        <v>262</v>
      </c>
      <c r="AD75" s="5"/>
      <c r="AE75" s="3">
        <f t="shared" si="76"/>
        <v>2974</v>
      </c>
      <c r="AF75" s="3">
        <f t="shared" si="77"/>
        <v>11</v>
      </c>
      <c r="AG75" s="3">
        <f t="shared" si="78"/>
        <v>-22</v>
      </c>
      <c r="AH75" s="3">
        <f t="shared" si="79"/>
        <v>-24</v>
      </c>
      <c r="AI75" s="3">
        <f t="shared" si="80"/>
        <v>-2</v>
      </c>
      <c r="AJ75" s="3">
        <f t="shared" si="81"/>
        <v>2</v>
      </c>
      <c r="AK75" s="3">
        <f t="shared" si="82"/>
        <v>32</v>
      </c>
      <c r="AL75" s="3">
        <f t="shared" si="83"/>
        <v>1</v>
      </c>
      <c r="AM75" s="3"/>
      <c r="AN75" s="3">
        <f t="shared" si="84"/>
        <v>2963</v>
      </c>
      <c r="AO75" s="3">
        <f t="shared" si="85"/>
        <v>11</v>
      </c>
      <c r="AQ75" s="6">
        <f t="shared" si="68"/>
        <v>2.8319224506508471E-2</v>
      </c>
      <c r="AR75" s="6">
        <f t="shared" si="69"/>
        <v>3.290457672749028E-3</v>
      </c>
      <c r="AS75" s="6">
        <f t="shared" si="70"/>
        <v>-1.1512297226582941E-2</v>
      </c>
      <c r="AT75" s="6">
        <f t="shared" si="71"/>
        <v>-9.6385542168674704E-2</v>
      </c>
      <c r="AU75" s="6">
        <f t="shared" si="72"/>
        <v>-0.13333333333333333</v>
      </c>
      <c r="AV75" s="6">
        <f t="shared" si="73"/>
        <v>1.2033694344163659E-3</v>
      </c>
      <c r="AW75" s="6">
        <f t="shared" si="74"/>
        <v>2.7327070879590094E-2</v>
      </c>
      <c r="AX75" s="6">
        <f t="shared" si="75"/>
        <v>3.8314176245210726E-3</v>
      </c>
      <c r="AZ75" s="2">
        <f t="shared" si="59"/>
        <v>3.1058143734200072E-2</v>
      </c>
      <c r="BA75" s="2">
        <f t="shared" si="51"/>
        <v>3.6987222595830532E-3</v>
      </c>
      <c r="BB75" s="2">
        <f t="shared" si="60"/>
        <v>6.7084078711985684E-2</v>
      </c>
      <c r="BC75" s="2">
        <f t="shared" si="61"/>
        <v>6.3208109719737629E-2</v>
      </c>
      <c r="BD75" s="2">
        <f t="shared" si="62"/>
        <v>3.875968992248062E-3</v>
      </c>
      <c r="BE75" s="2">
        <f t="shared" si="63"/>
        <v>0.49612403100775193</v>
      </c>
      <c r="BF75" s="2">
        <f t="shared" si="64"/>
        <v>0.35867620751341683</v>
      </c>
      <c r="BG75" s="2">
        <f t="shared" si="65"/>
        <v>7.8115682766845551E-2</v>
      </c>
    </row>
    <row r="76" spans="1:59" hidden="1" outlineLevel="1" x14ac:dyDescent="0.2">
      <c r="A76" s="4">
        <v>43965</v>
      </c>
      <c r="B76">
        <v>111137</v>
      </c>
      <c r="D76">
        <v>3366</v>
      </c>
      <c r="F76">
        <v>1854</v>
      </c>
      <c r="H76" s="5">
        <v>215</v>
      </c>
      <c r="I76" s="5">
        <f t="shared" si="26"/>
        <v>203</v>
      </c>
      <c r="J76" s="5">
        <v>12</v>
      </c>
      <c r="K76" s="5"/>
      <c r="L76" s="5">
        <v>1639</v>
      </c>
      <c r="M76" s="5"/>
      <c r="N76" s="5">
        <v>1249</v>
      </c>
      <c r="O76" s="5">
        <v>262</v>
      </c>
      <c r="P76" t="s">
        <v>45</v>
      </c>
      <c r="Q76">
        <f t="shared" si="52"/>
        <v>1854</v>
      </c>
      <c r="R76">
        <f t="shared" si="53"/>
        <v>3365</v>
      </c>
      <c r="T76">
        <f t="shared" si="54"/>
        <v>1249</v>
      </c>
      <c r="U76" s="5">
        <f t="shared" si="55"/>
        <v>1639</v>
      </c>
      <c r="V76" s="5">
        <f t="shared" si="56"/>
        <v>203</v>
      </c>
      <c r="W76">
        <f t="shared" si="57"/>
        <v>12</v>
      </c>
      <c r="X76">
        <f t="shared" si="58"/>
        <v>262</v>
      </c>
      <c r="AE76" s="3">
        <f t="shared" si="76"/>
        <v>3146</v>
      </c>
      <c r="AF76" s="3">
        <f t="shared" si="77"/>
        <v>12</v>
      </c>
      <c r="AG76" s="3">
        <f t="shared" si="78"/>
        <v>-35</v>
      </c>
      <c r="AH76" s="3">
        <f t="shared" si="79"/>
        <v>-10</v>
      </c>
      <c r="AI76" s="3">
        <f t="shared" si="80"/>
        <v>-1</v>
      </c>
      <c r="AJ76" s="3">
        <f t="shared" si="81"/>
        <v>-25</v>
      </c>
      <c r="AK76" s="3">
        <f t="shared" si="82"/>
        <v>46</v>
      </c>
      <c r="AL76" s="3">
        <f t="shared" si="83"/>
        <v>0</v>
      </c>
      <c r="AM76" s="3"/>
      <c r="AN76" s="3">
        <f t="shared" si="84"/>
        <v>3134</v>
      </c>
      <c r="AO76" s="3">
        <f t="shared" si="85"/>
        <v>12</v>
      </c>
      <c r="AQ76" s="6">
        <f t="shared" si="68"/>
        <v>2.9132057301071386E-2</v>
      </c>
      <c r="AR76" s="6">
        <f t="shared" si="69"/>
        <v>3.5778175313059034E-3</v>
      </c>
      <c r="AS76" s="6">
        <f t="shared" si="70"/>
        <v>-1.8528321863419798E-2</v>
      </c>
      <c r="AT76" s="6">
        <f t="shared" si="71"/>
        <v>-4.4444444444444446E-2</v>
      </c>
      <c r="AU76" s="6">
        <f t="shared" si="72"/>
        <v>-7.6923076923076927E-2</v>
      </c>
      <c r="AV76" s="6">
        <f t="shared" si="73"/>
        <v>-1.5024038461538462E-2</v>
      </c>
      <c r="AW76" s="6">
        <f t="shared" si="74"/>
        <v>3.8237738985868665E-2</v>
      </c>
      <c r="AX76" s="6">
        <f t="shared" si="75"/>
        <v>0</v>
      </c>
      <c r="AZ76" s="2">
        <f t="shared" si="59"/>
        <v>3.0286943142247856E-2</v>
      </c>
      <c r="BA76" s="2">
        <f t="shared" si="51"/>
        <v>3.8143674507310869E-3</v>
      </c>
      <c r="BB76" s="2">
        <f t="shared" si="60"/>
        <v>6.387403446226976E-2</v>
      </c>
      <c r="BC76" s="2">
        <f t="shared" si="61"/>
        <v>6.0308972073677955E-2</v>
      </c>
      <c r="BD76" s="2">
        <f t="shared" si="62"/>
        <v>3.5650623885918001E-3</v>
      </c>
      <c r="BE76" s="2">
        <f t="shared" si="63"/>
        <v>0.48692810457516339</v>
      </c>
      <c r="BF76" s="2">
        <f t="shared" si="64"/>
        <v>0.3710635769459299</v>
      </c>
      <c r="BG76" s="2">
        <f t="shared" si="65"/>
        <v>7.7837195484254301E-2</v>
      </c>
    </row>
    <row r="77" spans="1:59" hidden="1" outlineLevel="1" x14ac:dyDescent="0.2">
      <c r="A77" s="4">
        <v>43966</v>
      </c>
      <c r="B77">
        <v>112929</v>
      </c>
      <c r="D77">
        <v>3374</v>
      </c>
      <c r="F77">
        <v>1760</v>
      </c>
      <c r="H77" s="5">
        <v>209</v>
      </c>
      <c r="I77" s="5">
        <f t="shared" si="26"/>
        <v>198</v>
      </c>
      <c r="J77" s="5">
        <v>11</v>
      </c>
      <c r="K77" s="5"/>
      <c r="L77" s="5">
        <v>1551</v>
      </c>
      <c r="M77" s="5"/>
      <c r="N77" s="5">
        <v>1351</v>
      </c>
      <c r="O77" s="5">
        <v>263</v>
      </c>
      <c r="Q77">
        <f t="shared" si="52"/>
        <v>1760</v>
      </c>
      <c r="R77">
        <f t="shared" si="53"/>
        <v>3374</v>
      </c>
      <c r="T77">
        <f t="shared" si="54"/>
        <v>1351</v>
      </c>
      <c r="U77" s="5">
        <f t="shared" si="55"/>
        <v>1551</v>
      </c>
      <c r="V77" s="5">
        <f t="shared" si="56"/>
        <v>198</v>
      </c>
      <c r="W77">
        <f t="shared" si="57"/>
        <v>11</v>
      </c>
      <c r="X77">
        <f t="shared" si="58"/>
        <v>263</v>
      </c>
      <c r="AE77" s="3">
        <f t="shared" si="76"/>
        <v>1792</v>
      </c>
      <c r="AF77" s="3">
        <f t="shared" si="77"/>
        <v>8</v>
      </c>
      <c r="AG77" s="3">
        <f t="shared" si="78"/>
        <v>-94</v>
      </c>
      <c r="AH77" s="3">
        <f t="shared" si="79"/>
        <v>-6</v>
      </c>
      <c r="AI77" s="3">
        <f t="shared" si="80"/>
        <v>-1</v>
      </c>
      <c r="AJ77" s="3">
        <f t="shared" si="81"/>
        <v>-88</v>
      </c>
      <c r="AK77" s="3">
        <f t="shared" si="82"/>
        <v>102</v>
      </c>
      <c r="AL77" s="3">
        <f t="shared" si="83"/>
        <v>1</v>
      </c>
      <c r="AM77" s="3"/>
      <c r="AN77" s="3">
        <f t="shared" si="84"/>
        <v>1784</v>
      </c>
      <c r="AO77" s="3">
        <f t="shared" si="85"/>
        <v>8</v>
      </c>
      <c r="AQ77" s="6">
        <f t="shared" si="68"/>
        <v>1.612424305136903E-2</v>
      </c>
      <c r="AR77" s="6">
        <f t="shared" si="69"/>
        <v>2.3767082590612004E-3</v>
      </c>
      <c r="AS77" s="6">
        <f t="shared" si="70"/>
        <v>-5.070118662351672E-2</v>
      </c>
      <c r="AT77" s="6">
        <f t="shared" si="71"/>
        <v>-2.7906976744186046E-2</v>
      </c>
      <c r="AU77" s="6">
        <f t="shared" si="72"/>
        <v>-8.3333333333333329E-2</v>
      </c>
      <c r="AV77" s="6">
        <f t="shared" si="73"/>
        <v>-5.3691275167785234E-2</v>
      </c>
      <c r="AW77" s="6">
        <f t="shared" si="74"/>
        <v>8.1665332265812657E-2</v>
      </c>
      <c r="AX77" s="6">
        <f t="shared" si="75"/>
        <v>3.8167938931297708E-3</v>
      </c>
      <c r="AZ77" s="2">
        <f t="shared" si="59"/>
        <v>2.9877179466744591E-2</v>
      </c>
      <c r="BA77" s="2">
        <f t="shared" si="51"/>
        <v>4.464285714285714E-3</v>
      </c>
      <c r="BB77" s="2">
        <f t="shared" si="60"/>
        <v>6.194427978660344E-2</v>
      </c>
      <c r="BC77" s="2">
        <f t="shared" si="61"/>
        <v>5.8684054534676941E-2</v>
      </c>
      <c r="BD77" s="2">
        <f t="shared" si="62"/>
        <v>3.2602252519264969E-3</v>
      </c>
      <c r="BE77" s="2">
        <f t="shared" si="63"/>
        <v>0.45969176052163602</v>
      </c>
      <c r="BF77" s="2">
        <f t="shared" si="64"/>
        <v>0.40041493775933612</v>
      </c>
      <c r="BG77" s="2">
        <f t="shared" si="65"/>
        <v>7.7949021932424423E-2</v>
      </c>
    </row>
    <row r="78" spans="1:59" hidden="1" outlineLevel="1" x14ac:dyDescent="0.2">
      <c r="A78" s="4">
        <v>43967</v>
      </c>
      <c r="B78">
        <v>114963</v>
      </c>
      <c r="D78">
        <v>3382</v>
      </c>
      <c r="F78">
        <v>1659</v>
      </c>
      <c r="H78" s="5">
        <v>171</v>
      </c>
      <c r="I78" s="5">
        <f t="shared" si="26"/>
        <v>159</v>
      </c>
      <c r="J78" s="5">
        <v>12</v>
      </c>
      <c r="K78" s="5"/>
      <c r="L78" s="5">
        <v>1488</v>
      </c>
      <c r="M78" s="5"/>
      <c r="N78" s="5">
        <v>1458</v>
      </c>
      <c r="O78" s="5">
        <v>265</v>
      </c>
      <c r="Q78">
        <f t="shared" si="52"/>
        <v>1659</v>
      </c>
      <c r="R78">
        <f t="shared" si="53"/>
        <v>3382</v>
      </c>
      <c r="T78">
        <f t="shared" si="54"/>
        <v>1458</v>
      </c>
      <c r="U78" s="5">
        <f t="shared" si="55"/>
        <v>1488</v>
      </c>
      <c r="V78" s="5">
        <f t="shared" si="56"/>
        <v>159</v>
      </c>
      <c r="W78">
        <f t="shared" si="57"/>
        <v>12</v>
      </c>
      <c r="X78">
        <f t="shared" si="58"/>
        <v>265</v>
      </c>
      <c r="AE78" s="3">
        <f t="shared" si="76"/>
        <v>2034</v>
      </c>
      <c r="AF78" s="3">
        <f t="shared" si="77"/>
        <v>8</v>
      </c>
      <c r="AG78" s="3">
        <f t="shared" si="78"/>
        <v>-101</v>
      </c>
      <c r="AH78" s="3">
        <f t="shared" si="79"/>
        <v>-38</v>
      </c>
      <c r="AI78" s="3">
        <f t="shared" si="80"/>
        <v>1</v>
      </c>
      <c r="AJ78" s="3">
        <f t="shared" si="81"/>
        <v>-63</v>
      </c>
      <c r="AK78" s="3">
        <f t="shared" si="82"/>
        <v>107</v>
      </c>
      <c r="AL78" s="3">
        <f t="shared" si="83"/>
        <v>2</v>
      </c>
      <c r="AM78" s="3"/>
      <c r="AN78" s="3">
        <f t="shared" si="84"/>
        <v>2026</v>
      </c>
      <c r="AO78" s="3">
        <f t="shared" si="85"/>
        <v>8</v>
      </c>
      <c r="AQ78" s="6">
        <f t="shared" si="68"/>
        <v>1.8011316845097363E-2</v>
      </c>
      <c r="AR78" s="6">
        <f t="shared" si="69"/>
        <v>2.3710729104919974E-3</v>
      </c>
      <c r="AS78" s="6">
        <f t="shared" si="70"/>
        <v>-5.7386363636363638E-2</v>
      </c>
      <c r="AT78" s="6">
        <f t="shared" si="71"/>
        <v>-0.18181818181818182</v>
      </c>
      <c r="AU78" s="6">
        <f t="shared" si="72"/>
        <v>9.0909090909090912E-2</v>
      </c>
      <c r="AV78" s="6">
        <f t="shared" si="73"/>
        <v>-4.0618955512572531E-2</v>
      </c>
      <c r="AW78" s="6">
        <f t="shared" si="74"/>
        <v>7.9200592153960025E-2</v>
      </c>
      <c r="AX78" s="6">
        <f t="shared" si="75"/>
        <v>7.6045627376425855E-3</v>
      </c>
      <c r="AZ78" s="2">
        <f t="shared" si="59"/>
        <v>2.9418160625592583E-2</v>
      </c>
      <c r="BA78" s="2">
        <f t="shared" si="51"/>
        <v>3.9331366764995086E-3</v>
      </c>
      <c r="BB78" s="2">
        <f t="shared" si="60"/>
        <v>5.0561797752808987E-2</v>
      </c>
      <c r="BC78" s="2">
        <f t="shared" si="61"/>
        <v>4.7013601419278531E-2</v>
      </c>
      <c r="BD78" s="2">
        <f t="shared" si="62"/>
        <v>3.5481963335304554E-3</v>
      </c>
      <c r="BE78" s="2">
        <f t="shared" si="63"/>
        <v>0.43997634535777647</v>
      </c>
      <c r="BF78" s="2">
        <f t="shared" si="64"/>
        <v>0.43110585452395034</v>
      </c>
      <c r="BG78" s="2">
        <f t="shared" si="65"/>
        <v>7.8356002365464222E-2</v>
      </c>
    </row>
    <row r="79" spans="1:59" hidden="1" outlineLevel="1" x14ac:dyDescent="0.2">
      <c r="A79" s="4">
        <v>43968</v>
      </c>
      <c r="B79">
        <v>117426</v>
      </c>
      <c r="D79">
        <v>3388</v>
      </c>
      <c r="F79">
        <v>1555</v>
      </c>
      <c r="H79" s="5">
        <v>158</v>
      </c>
      <c r="I79" s="5">
        <f t="shared" si="26"/>
        <v>145</v>
      </c>
      <c r="J79" s="5">
        <v>13</v>
      </c>
      <c r="K79" s="5"/>
      <c r="L79" s="5">
        <v>1397</v>
      </c>
      <c r="M79" s="5"/>
      <c r="N79" s="5">
        <v>1566</v>
      </c>
      <c r="O79" s="5">
        <v>267</v>
      </c>
      <c r="Q79">
        <f t="shared" si="52"/>
        <v>1555</v>
      </c>
      <c r="R79">
        <f t="shared" si="53"/>
        <v>3388</v>
      </c>
      <c r="T79">
        <f t="shared" si="54"/>
        <v>1566</v>
      </c>
      <c r="U79" s="5">
        <f t="shared" si="55"/>
        <v>1397</v>
      </c>
      <c r="V79" s="5">
        <f t="shared" si="56"/>
        <v>145</v>
      </c>
      <c r="W79">
        <f t="shared" si="57"/>
        <v>13</v>
      </c>
      <c r="X79">
        <f t="shared" si="58"/>
        <v>267</v>
      </c>
      <c r="AE79" s="3">
        <f t="shared" si="76"/>
        <v>2463</v>
      </c>
      <c r="AF79" s="3">
        <f t="shared" si="77"/>
        <v>6</v>
      </c>
      <c r="AG79" s="3">
        <f t="shared" si="78"/>
        <v>-104</v>
      </c>
      <c r="AH79" s="3">
        <f t="shared" si="79"/>
        <v>-13</v>
      </c>
      <c r="AI79" s="3">
        <f t="shared" si="80"/>
        <v>1</v>
      </c>
      <c r="AJ79" s="3">
        <f t="shared" si="81"/>
        <v>-91</v>
      </c>
      <c r="AK79" s="3">
        <f t="shared" si="82"/>
        <v>108</v>
      </c>
      <c r="AL79" s="3">
        <f t="shared" si="83"/>
        <v>2</v>
      </c>
      <c r="AM79" s="3"/>
      <c r="AN79" s="3">
        <f t="shared" si="84"/>
        <v>2457</v>
      </c>
      <c r="AO79" s="3">
        <f t="shared" si="85"/>
        <v>6</v>
      </c>
      <c r="AQ79" s="6">
        <f t="shared" si="68"/>
        <v>2.1424284334959943E-2</v>
      </c>
      <c r="AR79" s="6">
        <f t="shared" si="69"/>
        <v>1.7740981667652277E-3</v>
      </c>
      <c r="AS79" s="6">
        <f t="shared" si="70"/>
        <v>-6.268836648583484E-2</v>
      </c>
      <c r="AT79" s="6">
        <f t="shared" si="71"/>
        <v>-7.6023391812865493E-2</v>
      </c>
      <c r="AU79" s="6">
        <f t="shared" si="72"/>
        <v>8.3333333333333329E-2</v>
      </c>
      <c r="AV79" s="6">
        <f t="shared" si="73"/>
        <v>-6.1155913978494625E-2</v>
      </c>
      <c r="AW79" s="6">
        <f t="shared" si="74"/>
        <v>7.407407407407407E-2</v>
      </c>
      <c r="AX79" s="6">
        <f t="shared" si="75"/>
        <v>7.5471698113207548E-3</v>
      </c>
      <c r="AZ79" s="2">
        <f t="shared" si="59"/>
        <v>2.8852213308807249E-2</v>
      </c>
      <c r="BA79" s="17">
        <f t="shared" si="51"/>
        <v>2.4360535931790498E-3</v>
      </c>
      <c r="BB79" s="2">
        <f t="shared" si="60"/>
        <v>4.6635182998819365E-2</v>
      </c>
      <c r="BC79" s="2">
        <f t="shared" si="61"/>
        <v>4.2798110979929159E-2</v>
      </c>
      <c r="BD79" s="2">
        <f t="shared" si="62"/>
        <v>3.8370720188902006E-3</v>
      </c>
      <c r="BE79" s="2">
        <f t="shared" si="63"/>
        <v>0.41233766233766234</v>
      </c>
      <c r="BF79" s="2">
        <f t="shared" si="64"/>
        <v>0.46221959858323497</v>
      </c>
      <c r="BG79" s="2">
        <f t="shared" si="65"/>
        <v>7.880755608028335E-2</v>
      </c>
    </row>
    <row r="80" spans="1:59" hidden="1" outlineLevel="1" x14ac:dyDescent="0.2">
      <c r="A80" s="4">
        <v>43969</v>
      </c>
      <c r="B80">
        <v>118859</v>
      </c>
      <c r="D80">
        <v>3395</v>
      </c>
      <c r="F80">
        <v>1539</v>
      </c>
      <c r="H80" s="5">
        <v>150</v>
      </c>
      <c r="I80" s="5">
        <f t="shared" si="26"/>
        <v>137</v>
      </c>
      <c r="J80" s="5">
        <v>13</v>
      </c>
      <c r="K80" s="5"/>
      <c r="L80" s="5">
        <v>1389</v>
      </c>
      <c r="M80" s="5"/>
      <c r="N80" s="5">
        <v>1589</v>
      </c>
      <c r="O80" s="5">
        <v>267</v>
      </c>
      <c r="Q80">
        <f t="shared" si="52"/>
        <v>1539</v>
      </c>
      <c r="R80">
        <f t="shared" si="53"/>
        <v>3395</v>
      </c>
      <c r="T80">
        <f t="shared" si="54"/>
        <v>1589</v>
      </c>
      <c r="U80" s="5">
        <f t="shared" si="55"/>
        <v>1389</v>
      </c>
      <c r="V80" s="5">
        <f t="shared" si="56"/>
        <v>137</v>
      </c>
      <c r="W80">
        <f t="shared" si="57"/>
        <v>13</v>
      </c>
      <c r="X80">
        <f t="shared" si="58"/>
        <v>267</v>
      </c>
      <c r="AE80" s="3">
        <f t="shared" si="76"/>
        <v>1433</v>
      </c>
      <c r="AF80" s="3">
        <f t="shared" si="77"/>
        <v>7</v>
      </c>
      <c r="AG80" s="3">
        <f t="shared" si="78"/>
        <v>-16</v>
      </c>
      <c r="AH80" s="3">
        <f t="shared" si="79"/>
        <v>-8</v>
      </c>
      <c r="AI80" s="3">
        <f t="shared" si="80"/>
        <v>0</v>
      </c>
      <c r="AJ80" s="3">
        <f t="shared" si="81"/>
        <v>-8</v>
      </c>
      <c r="AK80" s="3">
        <f t="shared" si="82"/>
        <v>23</v>
      </c>
      <c r="AL80" s="3">
        <f t="shared" si="83"/>
        <v>0</v>
      </c>
      <c r="AM80" s="3"/>
      <c r="AN80" s="3">
        <f t="shared" si="84"/>
        <v>1426</v>
      </c>
      <c r="AO80" s="3">
        <f t="shared" si="85"/>
        <v>7</v>
      </c>
      <c r="AQ80" s="6">
        <f t="shared" si="68"/>
        <v>1.2203430245431164E-2</v>
      </c>
      <c r="AR80" s="6">
        <f t="shared" si="69"/>
        <v>2.0661157024793389E-3</v>
      </c>
      <c r="AS80" s="6">
        <f t="shared" si="70"/>
        <v>-1.0289389067524116E-2</v>
      </c>
      <c r="AT80" s="6">
        <f t="shared" si="71"/>
        <v>-5.0632911392405063E-2</v>
      </c>
      <c r="AU80" s="6">
        <f t="shared" si="72"/>
        <v>0</v>
      </c>
      <c r="AV80" s="6">
        <f t="shared" si="73"/>
        <v>-5.7265569076592696E-3</v>
      </c>
      <c r="AW80" s="6">
        <f t="shared" si="74"/>
        <v>1.4687100893997445E-2</v>
      </c>
      <c r="AX80" s="6">
        <f t="shared" si="75"/>
        <v>0</v>
      </c>
      <c r="AZ80" s="2">
        <f t="shared" si="59"/>
        <v>2.8563255622207826E-2</v>
      </c>
      <c r="BA80" s="17">
        <f t="shared" si="51"/>
        <v>4.8848569434752267E-3</v>
      </c>
      <c r="BB80" s="2">
        <f t="shared" si="60"/>
        <v>4.4182621502209134E-2</v>
      </c>
      <c r="BC80" s="2">
        <f t="shared" si="61"/>
        <v>4.0353460972017675E-2</v>
      </c>
      <c r="BD80" s="2">
        <f t="shared" si="62"/>
        <v>3.8291605301914579E-3</v>
      </c>
      <c r="BE80" s="2">
        <f t="shared" si="63"/>
        <v>0.40913107511045654</v>
      </c>
      <c r="BF80" s="2">
        <f t="shared" si="64"/>
        <v>0.46804123711340206</v>
      </c>
      <c r="BG80" s="2">
        <f t="shared" si="65"/>
        <v>7.8645066273932251E-2</v>
      </c>
    </row>
    <row r="81" spans="1:59" hidden="1" outlineLevel="1" x14ac:dyDescent="0.2">
      <c r="A81" s="4">
        <v>43970</v>
      </c>
      <c r="B81">
        <v>122040</v>
      </c>
      <c r="D81">
        <v>3403</v>
      </c>
      <c r="F81">
        <v>1524</v>
      </c>
      <c r="H81" s="5">
        <v>137</v>
      </c>
      <c r="I81" s="5">
        <f t="shared" si="26"/>
        <v>125</v>
      </c>
      <c r="J81" s="5">
        <v>12</v>
      </c>
      <c r="K81" s="5"/>
      <c r="L81" s="5">
        <v>1387</v>
      </c>
      <c r="M81" s="5"/>
      <c r="N81" s="5">
        <v>1611</v>
      </c>
      <c r="O81" s="5">
        <v>268</v>
      </c>
      <c r="Q81">
        <f t="shared" si="52"/>
        <v>1524</v>
      </c>
      <c r="R81">
        <f t="shared" si="53"/>
        <v>3403</v>
      </c>
      <c r="T81">
        <f t="shared" si="54"/>
        <v>1611</v>
      </c>
      <c r="U81" s="5">
        <f t="shared" si="55"/>
        <v>1387</v>
      </c>
      <c r="V81" s="5">
        <f t="shared" si="56"/>
        <v>125</v>
      </c>
      <c r="W81">
        <f t="shared" si="57"/>
        <v>12</v>
      </c>
      <c r="X81">
        <f t="shared" si="58"/>
        <v>268</v>
      </c>
      <c r="AE81" s="3">
        <f t="shared" si="76"/>
        <v>3181</v>
      </c>
      <c r="AF81" s="3">
        <f t="shared" si="77"/>
        <v>8</v>
      </c>
      <c r="AG81" s="3">
        <f t="shared" si="78"/>
        <v>-15</v>
      </c>
      <c r="AH81" s="3">
        <f t="shared" si="79"/>
        <v>-13</v>
      </c>
      <c r="AI81" s="3">
        <f t="shared" si="80"/>
        <v>-1</v>
      </c>
      <c r="AJ81" s="3">
        <f t="shared" si="81"/>
        <v>-2</v>
      </c>
      <c r="AK81" s="3">
        <f t="shared" si="82"/>
        <v>22</v>
      </c>
      <c r="AL81" s="3">
        <f t="shared" si="83"/>
        <v>1</v>
      </c>
      <c r="AM81" s="3"/>
      <c r="AN81" s="3">
        <f t="shared" si="84"/>
        <v>3173</v>
      </c>
      <c r="AO81" s="3">
        <f t="shared" si="85"/>
        <v>8</v>
      </c>
      <c r="AQ81" s="6">
        <f t="shared" si="68"/>
        <v>2.6762802985049513E-2</v>
      </c>
      <c r="AR81" s="6">
        <f t="shared" si="69"/>
        <v>2.3564064801178202E-3</v>
      </c>
      <c r="AS81" s="6">
        <f t="shared" si="70"/>
        <v>-9.7465886939571145E-3</v>
      </c>
      <c r="AT81" s="6">
        <f t="shared" si="71"/>
        <v>-8.666666666666667E-2</v>
      </c>
      <c r="AU81" s="6">
        <f t="shared" si="72"/>
        <v>-7.6923076923076927E-2</v>
      </c>
      <c r="AV81" s="6">
        <f t="shared" si="73"/>
        <v>-1.4398848092152627E-3</v>
      </c>
      <c r="AW81" s="6">
        <f t="shared" si="74"/>
        <v>1.3845185651353053E-2</v>
      </c>
      <c r="AX81" s="6">
        <f t="shared" si="75"/>
        <v>3.7453183520599251E-3</v>
      </c>
      <c r="AZ81" s="2">
        <f t="shared" si="59"/>
        <v>2.7884300229432973E-2</v>
      </c>
      <c r="BA81" s="17">
        <f t="shared" si="51"/>
        <v>2.5149324111914491E-3</v>
      </c>
      <c r="BB81" s="2">
        <f t="shared" si="60"/>
        <v>4.0258595357037907E-2</v>
      </c>
      <c r="BC81" s="2">
        <f t="shared" si="61"/>
        <v>3.6732295033793709E-2</v>
      </c>
      <c r="BD81" s="2">
        <f t="shared" si="62"/>
        <v>3.5263003232441962E-3</v>
      </c>
      <c r="BE81" s="2">
        <f t="shared" si="63"/>
        <v>0.40758154569497501</v>
      </c>
      <c r="BF81" s="2">
        <f t="shared" si="64"/>
        <v>0.47340581839553336</v>
      </c>
      <c r="BG81" s="2">
        <f t="shared" si="65"/>
        <v>7.8754040552453719E-2</v>
      </c>
    </row>
    <row r="82" spans="1:59" hidden="1" outlineLevel="1" x14ac:dyDescent="0.2">
      <c r="A82" s="4">
        <v>43971</v>
      </c>
      <c r="B82">
        <v>123573</v>
      </c>
      <c r="D82">
        <v>3411</v>
      </c>
      <c r="F82">
        <v>1523</v>
      </c>
      <c r="H82" s="5">
        <v>129</v>
      </c>
      <c r="I82" s="5">
        <f t="shared" si="26"/>
        <v>118</v>
      </c>
      <c r="J82" s="5">
        <v>11</v>
      </c>
      <c r="K82" s="5"/>
      <c r="L82" s="5">
        <v>1394</v>
      </c>
      <c r="M82" s="5"/>
      <c r="N82" s="5">
        <v>1620</v>
      </c>
      <c r="O82" s="5">
        <v>268</v>
      </c>
      <c r="Q82">
        <f t="shared" si="52"/>
        <v>1523</v>
      </c>
      <c r="R82">
        <f t="shared" si="53"/>
        <v>3411</v>
      </c>
      <c r="T82">
        <f t="shared" si="54"/>
        <v>1620</v>
      </c>
      <c r="U82" s="5">
        <f t="shared" si="55"/>
        <v>1394</v>
      </c>
      <c r="V82" s="5">
        <f t="shared" si="56"/>
        <v>118</v>
      </c>
      <c r="W82">
        <f t="shared" si="57"/>
        <v>11</v>
      </c>
      <c r="X82">
        <f t="shared" si="58"/>
        <v>268</v>
      </c>
      <c r="AE82" s="3">
        <f t="shared" si="76"/>
        <v>1533</v>
      </c>
      <c r="AF82" s="3">
        <f t="shared" si="77"/>
        <v>8</v>
      </c>
      <c r="AG82" s="3">
        <f t="shared" si="78"/>
        <v>-1</v>
      </c>
      <c r="AH82" s="3">
        <f t="shared" si="79"/>
        <v>-8</v>
      </c>
      <c r="AI82" s="3">
        <f t="shared" si="80"/>
        <v>-1</v>
      </c>
      <c r="AJ82" s="3">
        <f t="shared" si="81"/>
        <v>7</v>
      </c>
      <c r="AK82" s="3">
        <f t="shared" si="82"/>
        <v>9</v>
      </c>
      <c r="AL82" s="3">
        <f t="shared" si="83"/>
        <v>0</v>
      </c>
      <c r="AM82" s="3"/>
      <c r="AN82" s="3">
        <f t="shared" si="84"/>
        <v>1525</v>
      </c>
      <c r="AO82" s="3">
        <f t="shared" si="85"/>
        <v>8</v>
      </c>
      <c r="AQ82" s="6">
        <f t="shared" si="68"/>
        <v>1.2561455260570304E-2</v>
      </c>
      <c r="AR82" s="6">
        <f t="shared" si="69"/>
        <v>2.3508668821627977E-3</v>
      </c>
      <c r="AS82" s="6">
        <f t="shared" si="70"/>
        <v>-6.5616797900262466E-4</v>
      </c>
      <c r="AT82" s="6">
        <f t="shared" si="71"/>
        <v>-5.8394160583941604E-2</v>
      </c>
      <c r="AU82" s="6">
        <f t="shared" si="72"/>
        <v>-8.3333333333333329E-2</v>
      </c>
      <c r="AV82" s="6">
        <f t="shared" si="73"/>
        <v>5.0468637346791634E-3</v>
      </c>
      <c r="AW82" s="6">
        <f t="shared" si="74"/>
        <v>5.5865921787709499E-3</v>
      </c>
      <c r="AX82" s="6">
        <f t="shared" si="75"/>
        <v>0</v>
      </c>
      <c r="AZ82" s="2">
        <f t="shared" si="59"/>
        <v>2.7603117185793013E-2</v>
      </c>
      <c r="BA82" s="17">
        <f t="shared" si="51"/>
        <v>5.2185257664709717E-3</v>
      </c>
      <c r="BB82" s="2">
        <f t="shared" si="60"/>
        <v>3.7818821459982409E-2</v>
      </c>
      <c r="BC82" s="2">
        <f t="shared" si="61"/>
        <v>3.4593960715332744E-2</v>
      </c>
      <c r="BD82" s="2">
        <f t="shared" si="62"/>
        <v>3.2248607446496626E-3</v>
      </c>
      <c r="BE82" s="2">
        <f t="shared" si="63"/>
        <v>0.40867780709469365</v>
      </c>
      <c r="BF82" s="2">
        <f t="shared" si="64"/>
        <v>0.47493403693931396</v>
      </c>
      <c r="BG82" s="2">
        <f t="shared" si="65"/>
        <v>7.8569334506009975E-2</v>
      </c>
    </row>
    <row r="83" spans="1:59" hidden="1" outlineLevel="1" x14ac:dyDescent="0.2">
      <c r="A83" s="4">
        <v>43972</v>
      </c>
      <c r="B83">
        <v>127348</v>
      </c>
      <c r="D83">
        <v>3417</v>
      </c>
      <c r="F83">
        <v>1522</v>
      </c>
      <c r="H83" s="5">
        <v>118</v>
      </c>
      <c r="I83" s="5">
        <f t="shared" si="26"/>
        <v>107</v>
      </c>
      <c r="J83" s="5">
        <v>11</v>
      </c>
      <c r="K83" s="5"/>
      <c r="L83" s="5">
        <v>1404</v>
      </c>
      <c r="M83" s="5"/>
      <c r="N83" s="5">
        <v>1627</v>
      </c>
      <c r="O83" s="5">
        <v>268</v>
      </c>
      <c r="Q83">
        <f t="shared" si="52"/>
        <v>1522</v>
      </c>
      <c r="R83">
        <f t="shared" si="53"/>
        <v>3417</v>
      </c>
      <c r="T83">
        <f t="shared" si="54"/>
        <v>1627</v>
      </c>
      <c r="U83" s="5">
        <f t="shared" si="55"/>
        <v>1404</v>
      </c>
      <c r="V83" s="5">
        <f t="shared" si="56"/>
        <v>107</v>
      </c>
      <c r="W83">
        <f t="shared" si="57"/>
        <v>11</v>
      </c>
      <c r="X83">
        <f t="shared" si="58"/>
        <v>268</v>
      </c>
      <c r="AE83" s="3">
        <f t="shared" si="76"/>
        <v>3775</v>
      </c>
      <c r="AF83" s="3">
        <f t="shared" si="77"/>
        <v>6</v>
      </c>
      <c r="AG83" s="3">
        <f t="shared" si="78"/>
        <v>-1</v>
      </c>
      <c r="AH83" s="3">
        <f t="shared" si="79"/>
        <v>-11</v>
      </c>
      <c r="AI83" s="3">
        <f t="shared" si="80"/>
        <v>0</v>
      </c>
      <c r="AJ83" s="3">
        <f t="shared" si="81"/>
        <v>10</v>
      </c>
      <c r="AK83" s="3">
        <f t="shared" si="82"/>
        <v>7</v>
      </c>
      <c r="AL83" s="3">
        <f t="shared" si="83"/>
        <v>0</v>
      </c>
      <c r="AM83" s="3"/>
      <c r="AN83" s="3">
        <f t="shared" si="84"/>
        <v>3769</v>
      </c>
      <c r="AO83" s="3">
        <f t="shared" si="85"/>
        <v>6</v>
      </c>
      <c r="AQ83" s="6">
        <f t="shared" si="68"/>
        <v>3.054874446683337E-2</v>
      </c>
      <c r="AR83" s="6">
        <f t="shared" si="69"/>
        <v>1.7590149516270889E-3</v>
      </c>
      <c r="AS83" s="6">
        <f t="shared" si="70"/>
        <v>-6.5659881812212733E-4</v>
      </c>
      <c r="AT83" s="6">
        <f t="shared" si="71"/>
        <v>-8.5271317829457363E-2</v>
      </c>
      <c r="AU83" s="6">
        <f t="shared" si="72"/>
        <v>0</v>
      </c>
      <c r="AV83" s="6">
        <f t="shared" si="73"/>
        <v>7.1736011477761836E-3</v>
      </c>
      <c r="AW83" s="6">
        <f t="shared" si="74"/>
        <v>4.3209876543209872E-3</v>
      </c>
      <c r="AX83" s="6">
        <f t="shared" si="75"/>
        <v>0</v>
      </c>
      <c r="AZ83" s="2">
        <f t="shared" si="59"/>
        <v>2.6831987938562049E-2</v>
      </c>
      <c r="BA83" s="17">
        <f t="shared" si="51"/>
        <v>1.5894039735099338E-3</v>
      </c>
      <c r="BB83" s="2">
        <f t="shared" si="60"/>
        <v>3.4533216271583261E-2</v>
      </c>
      <c r="BC83" s="2">
        <f t="shared" si="61"/>
        <v>3.1314018144571264E-2</v>
      </c>
      <c r="BD83" s="2">
        <f t="shared" si="62"/>
        <v>3.2191981270119989E-3</v>
      </c>
      <c r="BE83" s="2">
        <f t="shared" si="63"/>
        <v>0.4108867427568042</v>
      </c>
      <c r="BF83" s="2">
        <f t="shared" si="64"/>
        <v>0.4761486684225929</v>
      </c>
      <c r="BG83" s="2">
        <f t="shared" si="65"/>
        <v>7.8431372549019607E-2</v>
      </c>
    </row>
    <row r="84" spans="1:59" hidden="1" outlineLevel="1" x14ac:dyDescent="0.2">
      <c r="A84" s="4">
        <v>43973</v>
      </c>
      <c r="B84">
        <v>129431</v>
      </c>
      <c r="D84">
        <v>3421</v>
      </c>
      <c r="F84">
        <v>1519</v>
      </c>
      <c r="H84" s="5">
        <v>113</v>
      </c>
      <c r="I84" s="5">
        <f t="shared" si="26"/>
        <v>103</v>
      </c>
      <c r="J84" s="5">
        <v>10</v>
      </c>
      <c r="K84" s="5"/>
      <c r="L84" s="5">
        <v>1406</v>
      </c>
      <c r="M84" s="5"/>
      <c r="N84" s="5">
        <v>1634</v>
      </c>
      <c r="O84" s="5">
        <v>268</v>
      </c>
      <c r="Q84">
        <f t="shared" si="52"/>
        <v>1519</v>
      </c>
      <c r="R84">
        <f t="shared" si="53"/>
        <v>3421</v>
      </c>
      <c r="T84">
        <f t="shared" si="54"/>
        <v>1634</v>
      </c>
      <c r="U84" s="5">
        <f t="shared" si="55"/>
        <v>1406</v>
      </c>
      <c r="V84" s="5">
        <f t="shared" si="56"/>
        <v>103</v>
      </c>
      <c r="W84">
        <f t="shared" si="57"/>
        <v>10</v>
      </c>
      <c r="X84">
        <f t="shared" si="58"/>
        <v>268</v>
      </c>
      <c r="AE84" s="3">
        <f t="shared" si="76"/>
        <v>2083</v>
      </c>
      <c r="AF84" s="3">
        <f t="shared" si="77"/>
        <v>4</v>
      </c>
      <c r="AG84" s="3">
        <f t="shared" si="78"/>
        <v>-3</v>
      </c>
      <c r="AH84" s="3">
        <f t="shared" si="79"/>
        <v>-5</v>
      </c>
      <c r="AI84" s="3">
        <f t="shared" si="80"/>
        <v>-1</v>
      </c>
      <c r="AJ84" s="3">
        <f t="shared" si="81"/>
        <v>2</v>
      </c>
      <c r="AK84" s="3">
        <f t="shared" si="82"/>
        <v>7</v>
      </c>
      <c r="AL84" s="3">
        <f t="shared" si="83"/>
        <v>0</v>
      </c>
      <c r="AM84" s="3"/>
      <c r="AN84" s="3">
        <f t="shared" si="84"/>
        <v>2079</v>
      </c>
      <c r="AO84" s="3">
        <f t="shared" si="85"/>
        <v>4</v>
      </c>
      <c r="AQ84" s="6">
        <f t="shared" si="68"/>
        <v>1.6356754719351697E-2</v>
      </c>
      <c r="AR84" s="6">
        <f t="shared" si="69"/>
        <v>1.1706175007316359E-3</v>
      </c>
      <c r="AS84" s="6">
        <f t="shared" si="70"/>
        <v>-1.9710906701708277E-3</v>
      </c>
      <c r="AT84" s="6">
        <f t="shared" si="71"/>
        <v>-4.2372881355932202E-2</v>
      </c>
      <c r="AU84" s="6">
        <f t="shared" si="72"/>
        <v>-9.0909090909090912E-2</v>
      </c>
      <c r="AV84" s="6">
        <f t="shared" si="73"/>
        <v>1.4245014245014246E-3</v>
      </c>
      <c r="AW84" s="6">
        <f t="shared" si="74"/>
        <v>4.3023970497848806E-3</v>
      </c>
      <c r="AX84" s="6">
        <f t="shared" si="75"/>
        <v>0</v>
      </c>
      <c r="AZ84" s="2">
        <f t="shared" si="59"/>
        <v>2.6431071381662816E-2</v>
      </c>
      <c r="BA84" s="17">
        <f t="shared" si="51"/>
        <v>1.9203072491598655E-3</v>
      </c>
      <c r="BB84" s="2">
        <f t="shared" si="60"/>
        <v>3.3031277404267756E-2</v>
      </c>
      <c r="BC84" s="2">
        <f t="shared" si="61"/>
        <v>3.0108155510084771E-2</v>
      </c>
      <c r="BD84" s="2">
        <f t="shared" si="62"/>
        <v>2.9231218941829875E-3</v>
      </c>
      <c r="BE84" s="2">
        <f t="shared" si="63"/>
        <v>0.41099093832212802</v>
      </c>
      <c r="BF84" s="2">
        <f t="shared" si="64"/>
        <v>0.47763811750950014</v>
      </c>
      <c r="BG84" s="2">
        <f t="shared" si="65"/>
        <v>7.833966676410406E-2</v>
      </c>
    </row>
    <row r="85" spans="1:59" hidden="1" outlineLevel="1" x14ac:dyDescent="0.2">
      <c r="A85" s="4">
        <v>43974</v>
      </c>
      <c r="B85">
        <v>131913</v>
      </c>
      <c r="D85">
        <v>3421</v>
      </c>
      <c r="F85">
        <v>1512</v>
      </c>
      <c r="H85" s="5">
        <v>104</v>
      </c>
      <c r="I85" s="5">
        <f t="shared" si="26"/>
        <v>95</v>
      </c>
      <c r="J85" s="5">
        <v>9</v>
      </c>
      <c r="K85" s="5"/>
      <c r="L85" s="5">
        <v>1408</v>
      </c>
      <c r="M85" s="5"/>
      <c r="N85" s="5">
        <v>1640</v>
      </c>
      <c r="O85" s="5">
        <v>269</v>
      </c>
      <c r="Q85">
        <f t="shared" si="52"/>
        <v>1512</v>
      </c>
      <c r="R85">
        <f t="shared" si="53"/>
        <v>3421</v>
      </c>
      <c r="T85">
        <f t="shared" si="54"/>
        <v>1640</v>
      </c>
      <c r="U85" s="5">
        <f t="shared" si="55"/>
        <v>1408</v>
      </c>
      <c r="V85" s="5">
        <f t="shared" si="56"/>
        <v>95</v>
      </c>
      <c r="W85">
        <f t="shared" si="57"/>
        <v>9</v>
      </c>
      <c r="X85">
        <f t="shared" si="58"/>
        <v>269</v>
      </c>
      <c r="AE85" s="3">
        <f t="shared" si="76"/>
        <v>2482</v>
      </c>
      <c r="AF85" s="3">
        <f t="shared" si="77"/>
        <v>0</v>
      </c>
      <c r="AG85" s="3">
        <f t="shared" si="78"/>
        <v>-7</v>
      </c>
      <c r="AH85" s="3">
        <f t="shared" si="79"/>
        <v>-9</v>
      </c>
      <c r="AI85" s="3">
        <f t="shared" si="80"/>
        <v>-1</v>
      </c>
      <c r="AJ85" s="3">
        <f t="shared" si="81"/>
        <v>2</v>
      </c>
      <c r="AK85" s="3">
        <f t="shared" si="82"/>
        <v>6</v>
      </c>
      <c r="AL85" s="3">
        <f t="shared" si="83"/>
        <v>1</v>
      </c>
      <c r="AM85" s="3"/>
      <c r="AN85" s="3">
        <f t="shared" si="84"/>
        <v>2482</v>
      </c>
      <c r="AO85" s="3">
        <f t="shared" si="85"/>
        <v>0</v>
      </c>
      <c r="AQ85" s="6">
        <f t="shared" si="68"/>
        <v>1.9176240622416577E-2</v>
      </c>
      <c r="AR85" s="6">
        <f t="shared" si="69"/>
        <v>0</v>
      </c>
      <c r="AS85" s="6">
        <f t="shared" si="70"/>
        <v>-4.608294930875576E-3</v>
      </c>
      <c r="AT85" s="6">
        <f t="shared" si="71"/>
        <v>-7.9646017699115043E-2</v>
      </c>
      <c r="AU85" s="6">
        <f t="shared" si="72"/>
        <v>-0.1</v>
      </c>
      <c r="AV85" s="6">
        <f t="shared" si="73"/>
        <v>1.4224751066856331E-3</v>
      </c>
      <c r="AW85" s="6">
        <f t="shared" si="74"/>
        <v>3.6719706242350062E-3</v>
      </c>
      <c r="AX85" s="6">
        <f t="shared" si="75"/>
        <v>3.7313432835820895E-3</v>
      </c>
      <c r="AZ85" s="2">
        <f t="shared" si="59"/>
        <v>2.593375937170711E-2</v>
      </c>
      <c r="BA85" s="17">
        <f t="shared" si="51"/>
        <v>0</v>
      </c>
      <c r="BB85" s="2">
        <f t="shared" si="60"/>
        <v>3.0400467699503071E-2</v>
      </c>
      <c r="BC85" s="2">
        <f t="shared" si="61"/>
        <v>2.7769657994738382E-2</v>
      </c>
      <c r="BD85" s="2">
        <f t="shared" si="62"/>
        <v>2.6308097047646889E-3</v>
      </c>
      <c r="BE85" s="2">
        <f t="shared" si="63"/>
        <v>0.41157556270096463</v>
      </c>
      <c r="BF85" s="2">
        <f t="shared" si="64"/>
        <v>0.47939199064600996</v>
      </c>
      <c r="BG85" s="2">
        <f t="shared" si="65"/>
        <v>7.8631978953522363E-2</v>
      </c>
    </row>
    <row r="86" spans="1:59" hidden="1" outlineLevel="1" x14ac:dyDescent="0.2">
      <c r="A86" s="4">
        <v>43975</v>
      </c>
      <c r="B86">
        <v>133249</v>
      </c>
      <c r="D86">
        <v>3423</v>
      </c>
      <c r="F86">
        <v>1453</v>
      </c>
      <c r="H86" s="5">
        <v>100</v>
      </c>
      <c r="I86" s="5">
        <f t="shared" si="26"/>
        <v>91</v>
      </c>
      <c r="J86" s="5">
        <v>9</v>
      </c>
      <c r="K86" s="5"/>
      <c r="L86" s="5">
        <v>1353</v>
      </c>
      <c r="M86" s="5"/>
      <c r="N86" s="5">
        <v>1701</v>
      </c>
      <c r="O86" s="5">
        <v>269</v>
      </c>
      <c r="Q86">
        <f t="shared" si="52"/>
        <v>1453</v>
      </c>
      <c r="R86">
        <f t="shared" si="53"/>
        <v>3423</v>
      </c>
      <c r="T86">
        <f t="shared" si="54"/>
        <v>1701</v>
      </c>
      <c r="U86" s="5">
        <f t="shared" si="55"/>
        <v>1353</v>
      </c>
      <c r="V86" s="5">
        <f t="shared" si="56"/>
        <v>91</v>
      </c>
      <c r="W86">
        <f t="shared" si="57"/>
        <v>9</v>
      </c>
      <c r="X86">
        <f t="shared" si="58"/>
        <v>269</v>
      </c>
      <c r="AE86" s="3">
        <f t="shared" si="76"/>
        <v>1336</v>
      </c>
      <c r="AF86" s="3">
        <f t="shared" si="77"/>
        <v>2</v>
      </c>
      <c r="AG86" s="3">
        <f t="shared" si="78"/>
        <v>-59</v>
      </c>
      <c r="AH86" s="3">
        <f t="shared" si="79"/>
        <v>-4</v>
      </c>
      <c r="AI86" s="3">
        <f t="shared" si="80"/>
        <v>0</v>
      </c>
      <c r="AJ86" s="3">
        <f t="shared" si="81"/>
        <v>-55</v>
      </c>
      <c r="AK86" s="3">
        <f t="shared" si="82"/>
        <v>61</v>
      </c>
      <c r="AL86" s="3">
        <f t="shared" si="83"/>
        <v>0</v>
      </c>
      <c r="AM86" s="3"/>
      <c r="AN86" s="3">
        <f t="shared" si="84"/>
        <v>1334</v>
      </c>
      <c r="AO86" s="3">
        <f t="shared" si="85"/>
        <v>2</v>
      </c>
      <c r="AQ86" s="6">
        <f t="shared" si="68"/>
        <v>1.0127887319672815E-2</v>
      </c>
      <c r="AR86" s="6">
        <f t="shared" si="69"/>
        <v>5.8462437883659746E-4</v>
      </c>
      <c r="AS86" s="6">
        <f t="shared" si="70"/>
        <v>-3.9021164021164019E-2</v>
      </c>
      <c r="AT86" s="6">
        <f t="shared" si="71"/>
        <v>-3.8461538461538464E-2</v>
      </c>
      <c r="AU86" s="6">
        <f t="shared" si="72"/>
        <v>0</v>
      </c>
      <c r="AV86" s="6">
        <f t="shared" si="73"/>
        <v>-3.90625E-2</v>
      </c>
      <c r="AW86" s="6">
        <f t="shared" si="74"/>
        <v>3.7195121951219511E-2</v>
      </c>
      <c r="AX86" s="6">
        <f t="shared" si="75"/>
        <v>0</v>
      </c>
      <c r="AZ86" s="2">
        <f t="shared" si="59"/>
        <v>2.5688748133194245E-2</v>
      </c>
      <c r="BA86" s="17">
        <f t="shared" si="51"/>
        <v>1.4970059880239522E-3</v>
      </c>
      <c r="BB86" s="2">
        <f t="shared" si="60"/>
        <v>2.9214139643587496E-2</v>
      </c>
      <c r="BC86" s="2">
        <f t="shared" si="61"/>
        <v>2.6584867075664622E-2</v>
      </c>
      <c r="BD86" s="2">
        <f t="shared" si="62"/>
        <v>2.6292725679228747E-3</v>
      </c>
      <c r="BE86" s="2">
        <f t="shared" si="63"/>
        <v>0.39526730937773885</v>
      </c>
      <c r="BF86" s="2">
        <f t="shared" si="64"/>
        <v>0.49693251533742333</v>
      </c>
      <c r="BG86" s="2">
        <f t="shared" si="65"/>
        <v>7.8586035641250371E-2</v>
      </c>
    </row>
    <row r="87" spans="1:59" hidden="1" outlineLevel="1" x14ac:dyDescent="0.2">
      <c r="A87" s="4">
        <v>43976</v>
      </c>
      <c r="B87">
        <v>135261</v>
      </c>
      <c r="D87">
        <v>3427</v>
      </c>
      <c r="F87">
        <v>1433</v>
      </c>
      <c r="H87" s="5">
        <v>98</v>
      </c>
      <c r="I87" s="5">
        <f t="shared" si="26"/>
        <v>89</v>
      </c>
      <c r="J87" s="5">
        <v>9</v>
      </c>
      <c r="K87" s="5"/>
      <c r="L87" s="5">
        <v>1335</v>
      </c>
      <c r="M87" s="5"/>
      <c r="N87" s="5">
        <v>1724</v>
      </c>
      <c r="O87" s="5">
        <v>270</v>
      </c>
      <c r="Q87">
        <f t="shared" si="52"/>
        <v>1433</v>
      </c>
      <c r="R87">
        <f t="shared" si="53"/>
        <v>3427</v>
      </c>
      <c r="T87">
        <f t="shared" si="54"/>
        <v>1724</v>
      </c>
      <c r="U87" s="5">
        <f t="shared" si="55"/>
        <v>1335</v>
      </c>
      <c r="V87" s="5">
        <f t="shared" si="56"/>
        <v>89</v>
      </c>
      <c r="W87">
        <f t="shared" si="57"/>
        <v>9</v>
      </c>
      <c r="X87">
        <f t="shared" si="58"/>
        <v>270</v>
      </c>
      <c r="AE87" s="3">
        <f t="shared" si="76"/>
        <v>2012</v>
      </c>
      <c r="AF87" s="3">
        <f t="shared" si="77"/>
        <v>4</v>
      </c>
      <c r="AG87" s="3">
        <f t="shared" si="78"/>
        <v>-20</v>
      </c>
      <c r="AH87" s="3">
        <f t="shared" si="79"/>
        <v>-2</v>
      </c>
      <c r="AI87" s="3">
        <f t="shared" si="80"/>
        <v>0</v>
      </c>
      <c r="AJ87" s="3">
        <f t="shared" si="81"/>
        <v>-18</v>
      </c>
      <c r="AK87" s="3">
        <f t="shared" si="82"/>
        <v>23</v>
      </c>
      <c r="AL87" s="3">
        <f t="shared" si="83"/>
        <v>1</v>
      </c>
      <c r="AM87" s="3"/>
      <c r="AN87" s="3">
        <f t="shared" si="84"/>
        <v>2008</v>
      </c>
      <c r="AO87" s="3">
        <f t="shared" si="85"/>
        <v>4</v>
      </c>
      <c r="AQ87" s="6">
        <f t="shared" si="68"/>
        <v>1.5099550465669536E-2</v>
      </c>
      <c r="AR87" s="6">
        <f t="shared" si="69"/>
        <v>1.1685655857434998E-3</v>
      </c>
      <c r="AS87" s="6">
        <f t="shared" si="70"/>
        <v>-1.3764624913971095E-2</v>
      </c>
      <c r="AT87" s="6">
        <f t="shared" si="71"/>
        <v>-0.02</v>
      </c>
      <c r="AU87" s="6">
        <f t="shared" si="72"/>
        <v>0</v>
      </c>
      <c r="AV87" s="6">
        <f t="shared" si="73"/>
        <v>-1.3303769401330377E-2</v>
      </c>
      <c r="AW87" s="6">
        <f t="shared" si="74"/>
        <v>1.3521457965902411E-2</v>
      </c>
      <c r="AX87" s="6">
        <f t="shared" si="75"/>
        <v>3.7174721189591076E-3</v>
      </c>
      <c r="AZ87" s="2">
        <f t="shared" si="59"/>
        <v>2.5336201861586118E-2</v>
      </c>
      <c r="BA87" s="17">
        <f t="shared" si="51"/>
        <v>1.9880715705765406E-3</v>
      </c>
      <c r="BB87" s="2">
        <f t="shared" si="60"/>
        <v>2.859644003501605E-2</v>
      </c>
      <c r="BC87" s="2">
        <f t="shared" si="61"/>
        <v>2.59702363583309E-2</v>
      </c>
      <c r="BD87" s="2">
        <f t="shared" si="62"/>
        <v>2.6262036766851473E-3</v>
      </c>
      <c r="BE87" s="2">
        <f t="shared" si="63"/>
        <v>0.38955354537496351</v>
      </c>
      <c r="BF87" s="2">
        <f t="shared" si="64"/>
        <v>0.50306390428946601</v>
      </c>
      <c r="BG87" s="2">
        <f t="shared" si="65"/>
        <v>7.8786110300554421E-2</v>
      </c>
    </row>
    <row r="88" spans="1:59" hidden="1" outlineLevel="1" x14ac:dyDescent="0.2">
      <c r="A88" s="4">
        <v>43977</v>
      </c>
      <c r="B88">
        <v>137682</v>
      </c>
      <c r="D88">
        <v>3430</v>
      </c>
      <c r="F88">
        <v>1430</v>
      </c>
      <c r="H88" s="5">
        <v>93</v>
      </c>
      <c r="I88" s="5">
        <f t="shared" si="26"/>
        <v>83</v>
      </c>
      <c r="J88" s="5">
        <v>10</v>
      </c>
      <c r="K88" s="5"/>
      <c r="L88" s="5">
        <v>1337</v>
      </c>
      <c r="M88" s="5"/>
      <c r="N88" s="5">
        <v>1729</v>
      </c>
      <c r="O88" s="5">
        <v>271</v>
      </c>
      <c r="Q88">
        <f t="shared" si="52"/>
        <v>1430</v>
      </c>
      <c r="R88">
        <f t="shared" si="53"/>
        <v>3430</v>
      </c>
      <c r="T88">
        <f t="shared" si="54"/>
        <v>1729</v>
      </c>
      <c r="U88" s="5">
        <f t="shared" si="55"/>
        <v>1337</v>
      </c>
      <c r="V88" s="5">
        <f t="shared" si="56"/>
        <v>83</v>
      </c>
      <c r="W88">
        <f t="shared" si="57"/>
        <v>10</v>
      </c>
      <c r="X88">
        <f t="shared" si="58"/>
        <v>271</v>
      </c>
      <c r="AE88" s="3">
        <f t="shared" si="76"/>
        <v>2421</v>
      </c>
      <c r="AF88" s="3">
        <f t="shared" si="77"/>
        <v>3</v>
      </c>
      <c r="AG88" s="3">
        <f t="shared" si="78"/>
        <v>-3</v>
      </c>
      <c r="AH88" s="3">
        <f t="shared" si="79"/>
        <v>-5</v>
      </c>
      <c r="AI88" s="3">
        <f t="shared" si="80"/>
        <v>1</v>
      </c>
      <c r="AJ88" s="3">
        <f t="shared" si="81"/>
        <v>2</v>
      </c>
      <c r="AK88" s="3">
        <f t="shared" si="82"/>
        <v>5</v>
      </c>
      <c r="AL88" s="3">
        <f t="shared" si="83"/>
        <v>1</v>
      </c>
      <c r="AM88" s="3"/>
      <c r="AN88" s="3">
        <f t="shared" si="84"/>
        <v>2418</v>
      </c>
      <c r="AO88" s="3">
        <f t="shared" si="85"/>
        <v>3</v>
      </c>
      <c r="AQ88" s="6">
        <f t="shared" si="68"/>
        <v>1.7898729123694192E-2</v>
      </c>
      <c r="AR88" s="6">
        <f t="shared" si="69"/>
        <v>8.7540122556171583E-4</v>
      </c>
      <c r="AS88" s="6">
        <f t="shared" si="70"/>
        <v>-2.0935101186322401E-3</v>
      </c>
      <c r="AT88" s="6">
        <f t="shared" si="71"/>
        <v>-5.1020408163265307E-2</v>
      </c>
      <c r="AU88" s="6">
        <f t="shared" si="72"/>
        <v>0.1111111111111111</v>
      </c>
      <c r="AV88" s="6">
        <f t="shared" si="73"/>
        <v>1.4981273408239701E-3</v>
      </c>
      <c r="AW88" s="6">
        <f t="shared" si="74"/>
        <v>2.9002320185614848E-3</v>
      </c>
      <c r="AX88" s="6">
        <f t="shared" si="75"/>
        <v>3.7037037037037038E-3</v>
      </c>
      <c r="AZ88" s="2">
        <f t="shared" si="59"/>
        <v>2.4912479481704216E-2</v>
      </c>
      <c r="BA88" s="17">
        <f t="shared" si="51"/>
        <v>1.2391573729863693E-3</v>
      </c>
      <c r="BB88" s="2">
        <f t="shared" si="60"/>
        <v>2.7113702623906704E-2</v>
      </c>
      <c r="BC88" s="2">
        <f t="shared" si="61"/>
        <v>2.4198250728862974E-2</v>
      </c>
      <c r="BD88" s="2">
        <f t="shared" si="62"/>
        <v>2.9154518950437317E-3</v>
      </c>
      <c r="BE88" s="2">
        <f t="shared" si="63"/>
        <v>0.38979591836734695</v>
      </c>
      <c r="BF88" s="2">
        <f t="shared" si="64"/>
        <v>0.50408163265306127</v>
      </c>
      <c r="BG88" s="2">
        <f t="shared" si="65"/>
        <v>7.9008746355685125E-2</v>
      </c>
    </row>
    <row r="89" spans="1:59" hidden="1" outlineLevel="1" x14ac:dyDescent="0.2">
      <c r="A89" s="4">
        <v>43978</v>
      </c>
      <c r="B89">
        <v>140295</v>
      </c>
      <c r="D89">
        <v>3435</v>
      </c>
      <c r="F89">
        <v>1318</v>
      </c>
      <c r="H89" s="5">
        <v>83</v>
      </c>
      <c r="I89" s="5">
        <f t="shared" si="26"/>
        <v>73</v>
      </c>
      <c r="J89" s="5">
        <v>10</v>
      </c>
      <c r="K89" s="5"/>
      <c r="L89" s="5">
        <v>1235</v>
      </c>
      <c r="M89" s="5"/>
      <c r="N89" s="5">
        <v>1845</v>
      </c>
      <c r="O89" s="5">
        <v>272</v>
      </c>
      <c r="Q89">
        <f t="shared" si="52"/>
        <v>1318</v>
      </c>
      <c r="R89">
        <f t="shared" si="53"/>
        <v>3435</v>
      </c>
      <c r="T89">
        <f t="shared" si="54"/>
        <v>1845</v>
      </c>
      <c r="U89" s="5">
        <f t="shared" si="55"/>
        <v>1235</v>
      </c>
      <c r="V89" s="5">
        <f t="shared" si="56"/>
        <v>73</v>
      </c>
      <c r="W89">
        <f t="shared" si="57"/>
        <v>10</v>
      </c>
      <c r="X89">
        <f t="shared" si="58"/>
        <v>272</v>
      </c>
      <c r="AE89" s="3">
        <f t="shared" si="76"/>
        <v>2613</v>
      </c>
      <c r="AF89" s="3">
        <f t="shared" si="77"/>
        <v>5</v>
      </c>
      <c r="AG89" s="3">
        <f t="shared" si="78"/>
        <v>-112</v>
      </c>
      <c r="AH89" s="3">
        <f t="shared" si="79"/>
        <v>-10</v>
      </c>
      <c r="AI89" s="3">
        <f t="shared" si="80"/>
        <v>0</v>
      </c>
      <c r="AJ89" s="3">
        <f t="shared" si="81"/>
        <v>-102</v>
      </c>
      <c r="AK89" s="3">
        <f t="shared" si="82"/>
        <v>116</v>
      </c>
      <c r="AL89" s="3">
        <f t="shared" si="83"/>
        <v>1</v>
      </c>
      <c r="AM89" s="3"/>
      <c r="AN89" s="3">
        <f t="shared" si="84"/>
        <v>2608</v>
      </c>
      <c r="AO89" s="3">
        <f t="shared" si="85"/>
        <v>5</v>
      </c>
      <c r="AQ89" s="6">
        <f t="shared" si="68"/>
        <v>1.8978515710114611E-2</v>
      </c>
      <c r="AR89" s="6">
        <f t="shared" si="69"/>
        <v>1.4577259475218659E-3</v>
      </c>
      <c r="AS89" s="6">
        <f t="shared" si="70"/>
        <v>-7.8321678321678329E-2</v>
      </c>
      <c r="AT89" s="6">
        <f t="shared" si="71"/>
        <v>-0.10752688172043011</v>
      </c>
      <c r="AU89" s="6">
        <f t="shared" si="72"/>
        <v>0</v>
      </c>
      <c r="AV89" s="6">
        <f t="shared" si="73"/>
        <v>-7.6290201944652206E-2</v>
      </c>
      <c r="AW89" s="6">
        <f t="shared" si="74"/>
        <v>6.7090803932909199E-2</v>
      </c>
      <c r="AX89" s="6">
        <f t="shared" si="75"/>
        <v>3.6900369003690036E-3</v>
      </c>
      <c r="AZ89" s="2">
        <f t="shared" si="59"/>
        <v>2.4484122741366406E-2</v>
      </c>
      <c r="BA89" s="17">
        <f t="shared" si="51"/>
        <v>1.9135093761959434E-3</v>
      </c>
      <c r="BB89" s="2">
        <f t="shared" si="60"/>
        <v>2.4163027656477438E-2</v>
      </c>
      <c r="BC89" s="2">
        <f t="shared" si="61"/>
        <v>2.1251819505094614E-2</v>
      </c>
      <c r="BD89" s="2">
        <f t="shared" si="62"/>
        <v>2.911208151382824E-3</v>
      </c>
      <c r="BE89" s="2">
        <f t="shared" si="63"/>
        <v>0.35953420669577874</v>
      </c>
      <c r="BF89" s="2">
        <f t="shared" si="64"/>
        <v>0.53711790393013104</v>
      </c>
      <c r="BG89" s="2">
        <f t="shared" si="65"/>
        <v>7.9184861717612812E-2</v>
      </c>
    </row>
    <row r="90" spans="1:59" hidden="1" outlineLevel="1" x14ac:dyDescent="0.2">
      <c r="A90" s="4">
        <v>43979</v>
      </c>
      <c r="B90">
        <v>142516</v>
      </c>
      <c r="D90">
        <v>3438</v>
      </c>
      <c r="F90">
        <v>1145</v>
      </c>
      <c r="H90" s="5">
        <v>80</v>
      </c>
      <c r="I90" s="5">
        <f t="shared" si="26"/>
        <v>72</v>
      </c>
      <c r="J90" s="5">
        <v>8</v>
      </c>
      <c r="K90" s="5"/>
      <c r="L90" s="5">
        <v>1065</v>
      </c>
      <c r="M90" s="5"/>
      <c r="N90" s="5">
        <v>2021</v>
      </c>
      <c r="O90" s="5">
        <v>272</v>
      </c>
      <c r="Q90">
        <f t="shared" si="52"/>
        <v>1145</v>
      </c>
      <c r="R90">
        <f t="shared" si="53"/>
        <v>3438</v>
      </c>
      <c r="T90">
        <f t="shared" si="54"/>
        <v>2021</v>
      </c>
      <c r="U90" s="5">
        <f t="shared" si="55"/>
        <v>1065</v>
      </c>
      <c r="V90" s="5">
        <f t="shared" si="56"/>
        <v>72</v>
      </c>
      <c r="W90">
        <f t="shared" si="57"/>
        <v>8</v>
      </c>
      <c r="X90">
        <f t="shared" si="58"/>
        <v>272</v>
      </c>
      <c r="AE90" s="3">
        <f t="shared" si="76"/>
        <v>2221</v>
      </c>
      <c r="AF90" s="3">
        <f t="shared" si="77"/>
        <v>3</v>
      </c>
      <c r="AG90" s="3">
        <f t="shared" si="78"/>
        <v>-173</v>
      </c>
      <c r="AH90" s="3">
        <f t="shared" si="79"/>
        <v>-3</v>
      </c>
      <c r="AI90" s="3">
        <f t="shared" si="80"/>
        <v>-2</v>
      </c>
      <c r="AJ90" s="3">
        <f t="shared" si="81"/>
        <v>-170</v>
      </c>
      <c r="AK90" s="3">
        <f t="shared" si="82"/>
        <v>176</v>
      </c>
      <c r="AL90" s="3">
        <f t="shared" si="83"/>
        <v>0</v>
      </c>
      <c r="AM90" s="3"/>
      <c r="AN90" s="3">
        <f t="shared" si="84"/>
        <v>2218</v>
      </c>
      <c r="AO90" s="3">
        <f t="shared" si="85"/>
        <v>3</v>
      </c>
      <c r="AQ90" s="6">
        <f t="shared" ref="AQ90:AQ111" si="86">(B90-B89)/B89</f>
        <v>1.5830927688085819E-2</v>
      </c>
      <c r="AR90" s="6">
        <f t="shared" ref="AR90:AR111" si="87">(D90-D89)/D89</f>
        <v>8.7336244541484718E-4</v>
      </c>
      <c r="AS90" s="6">
        <f t="shared" ref="AS90:AS111" si="88">(F90-F89)/F89</f>
        <v>-0.13125948406676782</v>
      </c>
      <c r="AT90" s="6">
        <f t="shared" ref="AT90:AT121" si="89">(H90-H89)/H89</f>
        <v>-3.614457831325301E-2</v>
      </c>
      <c r="AU90" s="6">
        <f t="shared" ref="AU90:AU111" si="90">(J90-J89)/J89</f>
        <v>-0.2</v>
      </c>
      <c r="AV90" s="6">
        <f t="shared" ref="AV90:AV111" si="91">(L90-L89)/L89</f>
        <v>-0.13765182186234817</v>
      </c>
      <c r="AW90" s="6">
        <f t="shared" ref="AW90:AW121" si="92">(N90-N89)/N89</f>
        <v>9.5392953929539295E-2</v>
      </c>
      <c r="AX90" s="6">
        <f t="shared" ref="AX90:AX121" si="93">(O90-O89)/O89</f>
        <v>0</v>
      </c>
      <c r="AZ90" s="2">
        <f t="shared" si="59"/>
        <v>2.4123607173931347E-2</v>
      </c>
      <c r="BA90" s="17">
        <f t="shared" si="51"/>
        <v>1.3507429085997298E-3</v>
      </c>
      <c r="BB90" s="2">
        <f t="shared" si="60"/>
        <v>2.326934264107039E-2</v>
      </c>
      <c r="BC90" s="2">
        <f t="shared" si="61"/>
        <v>2.0942408376963352E-2</v>
      </c>
      <c r="BD90" s="2">
        <f t="shared" si="62"/>
        <v>2.3269342641070389E-3</v>
      </c>
      <c r="BE90" s="2">
        <f t="shared" si="63"/>
        <v>0.30977312390924955</v>
      </c>
      <c r="BF90" s="2">
        <f t="shared" si="64"/>
        <v>0.58784176847004077</v>
      </c>
      <c r="BG90" s="2">
        <f t="shared" si="65"/>
        <v>7.9115764979639319E-2</v>
      </c>
    </row>
    <row r="91" spans="1:59" hidden="1" outlineLevel="1" x14ac:dyDescent="0.2">
      <c r="A91" s="4">
        <v>43980</v>
      </c>
      <c r="B91">
        <v>145979</v>
      </c>
      <c r="D91">
        <v>3440</v>
      </c>
      <c r="F91">
        <v>1137</v>
      </c>
      <c r="H91" s="5">
        <v>74</v>
      </c>
      <c r="I91" s="5">
        <f t="shared" si="26"/>
        <v>67</v>
      </c>
      <c r="J91" s="5">
        <v>7</v>
      </c>
      <c r="K91" s="5"/>
      <c r="L91" s="5">
        <v>1063</v>
      </c>
      <c r="M91" s="5"/>
      <c r="N91" s="5">
        <v>2031</v>
      </c>
      <c r="O91" s="5">
        <v>272</v>
      </c>
      <c r="Q91">
        <f t="shared" si="52"/>
        <v>1137</v>
      </c>
      <c r="R91">
        <f t="shared" si="53"/>
        <v>3440</v>
      </c>
      <c r="T91">
        <f t="shared" si="54"/>
        <v>2031</v>
      </c>
      <c r="U91" s="5">
        <f t="shared" si="55"/>
        <v>1063</v>
      </c>
      <c r="V91" s="5">
        <f t="shared" si="56"/>
        <v>67</v>
      </c>
      <c r="W91">
        <f t="shared" si="57"/>
        <v>7</v>
      </c>
      <c r="X91">
        <f t="shared" si="58"/>
        <v>272</v>
      </c>
      <c r="AE91" s="3">
        <f t="shared" ref="AE91:AE111" si="94">B91-B90</f>
        <v>3463</v>
      </c>
      <c r="AF91" s="3">
        <f t="shared" ref="AF91:AF111" si="95">D91-D90</f>
        <v>2</v>
      </c>
      <c r="AG91" s="3">
        <f t="shared" ref="AG91:AG111" si="96">F91-F90</f>
        <v>-8</v>
      </c>
      <c r="AH91" s="3">
        <f t="shared" ref="AH91:AH122" si="97">H91-H90</f>
        <v>-6</v>
      </c>
      <c r="AI91" s="3">
        <f t="shared" ref="AI91:AI111" si="98">J91-J90</f>
        <v>-1</v>
      </c>
      <c r="AJ91" s="3">
        <f t="shared" ref="AJ91:AJ111" si="99">L91-L90</f>
        <v>-2</v>
      </c>
      <c r="AK91" s="3">
        <f t="shared" ref="AK91:AK122" si="100">N91-N90</f>
        <v>10</v>
      </c>
      <c r="AL91" s="3">
        <f t="shared" ref="AL91:AL122" si="101">O91-O90</f>
        <v>0</v>
      </c>
      <c r="AM91" s="3"/>
      <c r="AN91" s="3">
        <f t="shared" si="84"/>
        <v>3461</v>
      </c>
      <c r="AO91" s="3">
        <f t="shared" si="85"/>
        <v>2</v>
      </c>
      <c r="AQ91" s="6">
        <f t="shared" si="86"/>
        <v>2.4299026074265345E-2</v>
      </c>
      <c r="AR91" s="6">
        <f t="shared" si="87"/>
        <v>5.8173356602675972E-4</v>
      </c>
      <c r="AS91" s="6">
        <f t="shared" si="88"/>
        <v>-6.9868995633187774E-3</v>
      </c>
      <c r="AT91" s="6">
        <f t="shared" si="89"/>
        <v>-7.4999999999999997E-2</v>
      </c>
      <c r="AU91" s="6">
        <f t="shared" si="90"/>
        <v>-0.125</v>
      </c>
      <c r="AV91" s="6">
        <f t="shared" si="91"/>
        <v>-1.8779342723004694E-3</v>
      </c>
      <c r="AW91" s="6">
        <f t="shared" si="92"/>
        <v>4.9480455220188022E-3</v>
      </c>
      <c r="AX91" s="6">
        <f t="shared" si="93"/>
        <v>0</v>
      </c>
      <c r="AZ91" s="2">
        <f t="shared" si="59"/>
        <v>2.3565033326711376E-2</v>
      </c>
      <c r="BA91" s="17">
        <f t="shared" si="51"/>
        <v>5.775339301183945E-4</v>
      </c>
      <c r="BB91" s="2">
        <f t="shared" si="60"/>
        <v>2.1511627906976746E-2</v>
      </c>
      <c r="BC91" s="2">
        <f t="shared" si="61"/>
        <v>1.9476744186046512E-2</v>
      </c>
      <c r="BD91" s="2">
        <f t="shared" si="62"/>
        <v>2.0348837209302325E-3</v>
      </c>
      <c r="BE91" s="2">
        <f t="shared" si="63"/>
        <v>0.30901162790697673</v>
      </c>
      <c r="BF91" s="2">
        <f t="shared" si="64"/>
        <v>0.59040697674418607</v>
      </c>
      <c r="BG91" s="2">
        <f t="shared" si="65"/>
        <v>7.9069767441860464E-2</v>
      </c>
    </row>
    <row r="92" spans="1:59" hidden="1" outlineLevel="1" x14ac:dyDescent="0.2">
      <c r="A92" s="4">
        <v>43981</v>
      </c>
      <c r="B92">
        <v>148871</v>
      </c>
      <c r="D92">
        <v>3442</v>
      </c>
      <c r="F92">
        <v>999</v>
      </c>
      <c r="H92" s="5">
        <v>74</v>
      </c>
      <c r="I92" s="5">
        <f t="shared" si="26"/>
        <v>67</v>
      </c>
      <c r="J92" s="5">
        <v>7</v>
      </c>
      <c r="K92" s="5"/>
      <c r="L92" s="5">
        <v>925</v>
      </c>
      <c r="M92" s="5"/>
      <c r="N92" s="5">
        <v>2170</v>
      </c>
      <c r="O92" s="5">
        <v>273</v>
      </c>
      <c r="Q92">
        <f t="shared" si="52"/>
        <v>999</v>
      </c>
      <c r="R92">
        <f t="shared" si="53"/>
        <v>3442</v>
      </c>
      <c r="T92">
        <f t="shared" si="54"/>
        <v>2170</v>
      </c>
      <c r="U92" s="5">
        <f t="shared" si="55"/>
        <v>925</v>
      </c>
      <c r="V92" s="5">
        <f t="shared" si="56"/>
        <v>67</v>
      </c>
      <c r="W92">
        <f t="shared" si="57"/>
        <v>7</v>
      </c>
      <c r="X92">
        <f t="shared" si="58"/>
        <v>273</v>
      </c>
      <c r="AE92" s="3">
        <f t="shared" si="94"/>
        <v>2892</v>
      </c>
      <c r="AF92" s="3">
        <f t="shared" si="95"/>
        <v>2</v>
      </c>
      <c r="AG92" s="3">
        <f t="shared" si="96"/>
        <v>-138</v>
      </c>
      <c r="AH92" s="3">
        <f t="shared" si="97"/>
        <v>0</v>
      </c>
      <c r="AI92" s="3">
        <f t="shared" si="98"/>
        <v>0</v>
      </c>
      <c r="AJ92" s="3">
        <f t="shared" si="99"/>
        <v>-138</v>
      </c>
      <c r="AK92" s="3">
        <f t="shared" si="100"/>
        <v>139</v>
      </c>
      <c r="AL92" s="3">
        <f t="shared" si="101"/>
        <v>1</v>
      </c>
      <c r="AM92" s="3"/>
      <c r="AN92" s="3">
        <f t="shared" si="84"/>
        <v>2890</v>
      </c>
      <c r="AO92" s="3">
        <f t="shared" si="85"/>
        <v>2</v>
      </c>
      <c r="AQ92" s="6">
        <f t="shared" si="86"/>
        <v>1.9811068715363169E-2</v>
      </c>
      <c r="AR92" s="6">
        <f t="shared" si="87"/>
        <v>5.8139534883720929E-4</v>
      </c>
      <c r="AS92" s="6">
        <f t="shared" si="88"/>
        <v>-0.12137203166226913</v>
      </c>
      <c r="AT92" s="6">
        <f t="shared" si="89"/>
        <v>0</v>
      </c>
      <c r="AU92" s="6">
        <f t="shared" si="90"/>
        <v>0</v>
      </c>
      <c r="AV92" s="6">
        <f t="shared" si="91"/>
        <v>-0.12982126058325494</v>
      </c>
      <c r="AW92" s="6">
        <f t="shared" si="92"/>
        <v>6.8439192516001973E-2</v>
      </c>
      <c r="AX92" s="6">
        <f t="shared" si="93"/>
        <v>3.6764705882352941E-3</v>
      </c>
      <c r="AZ92" s="2">
        <f t="shared" si="59"/>
        <v>2.3120688381215952E-2</v>
      </c>
      <c r="BA92" s="17">
        <f t="shared" si="51"/>
        <v>6.9156293222683268E-4</v>
      </c>
      <c r="BB92" s="2">
        <f t="shared" si="60"/>
        <v>2.1499128413712959E-2</v>
      </c>
      <c r="BC92" s="2">
        <f t="shared" si="61"/>
        <v>1.9465427077280651E-2</v>
      </c>
      <c r="BD92" s="2">
        <f t="shared" si="62"/>
        <v>2.0337013364323067E-3</v>
      </c>
      <c r="BE92" s="2">
        <f t="shared" si="63"/>
        <v>0.26873910517141197</v>
      </c>
      <c r="BF92" s="2">
        <f t="shared" si="64"/>
        <v>0.63044741429401507</v>
      </c>
      <c r="BG92" s="2">
        <f t="shared" si="65"/>
        <v>7.9314352120859966E-2</v>
      </c>
    </row>
    <row r="93" spans="1:59" hidden="1" outlineLevel="1" x14ac:dyDescent="0.2">
      <c r="A93" s="4">
        <v>43982</v>
      </c>
      <c r="B93">
        <v>150054</v>
      </c>
      <c r="D93">
        <v>3443</v>
      </c>
      <c r="F93">
        <v>986</v>
      </c>
      <c r="H93" s="5">
        <v>72</v>
      </c>
      <c r="I93" s="5">
        <f t="shared" si="26"/>
        <v>65</v>
      </c>
      <c r="J93" s="5">
        <v>7</v>
      </c>
      <c r="K93" s="5"/>
      <c r="L93" s="5">
        <v>914</v>
      </c>
      <c r="M93" s="5"/>
      <c r="N93" s="5">
        <v>2183</v>
      </c>
      <c r="O93" s="5">
        <v>274</v>
      </c>
      <c r="Q93">
        <f t="shared" si="52"/>
        <v>986</v>
      </c>
      <c r="R93">
        <f t="shared" si="53"/>
        <v>3443</v>
      </c>
      <c r="T93">
        <f t="shared" si="54"/>
        <v>2183</v>
      </c>
      <c r="U93" s="5">
        <f t="shared" si="55"/>
        <v>914</v>
      </c>
      <c r="V93" s="5">
        <f t="shared" si="56"/>
        <v>65</v>
      </c>
      <c r="W93">
        <f t="shared" si="57"/>
        <v>7</v>
      </c>
      <c r="X93">
        <f t="shared" si="58"/>
        <v>274</v>
      </c>
      <c r="AE93" s="3">
        <f t="shared" si="94"/>
        <v>1183</v>
      </c>
      <c r="AF93" s="3">
        <f t="shared" si="95"/>
        <v>1</v>
      </c>
      <c r="AG93" s="3">
        <f t="shared" si="96"/>
        <v>-13</v>
      </c>
      <c r="AH93" s="3">
        <f t="shared" si="97"/>
        <v>-2</v>
      </c>
      <c r="AI93" s="3">
        <f t="shared" si="98"/>
        <v>0</v>
      </c>
      <c r="AJ93" s="3">
        <f t="shared" si="99"/>
        <v>-11</v>
      </c>
      <c r="AK93" s="3">
        <f t="shared" si="100"/>
        <v>13</v>
      </c>
      <c r="AL93" s="3">
        <f t="shared" si="101"/>
        <v>1</v>
      </c>
      <c r="AM93" s="3"/>
      <c r="AN93" s="3">
        <f t="shared" si="84"/>
        <v>1182</v>
      </c>
      <c r="AO93" s="3">
        <f t="shared" si="85"/>
        <v>1</v>
      </c>
      <c r="AQ93" s="6">
        <f t="shared" si="86"/>
        <v>7.9464771513592311E-3</v>
      </c>
      <c r="AR93" s="6">
        <f t="shared" si="87"/>
        <v>2.9052876234747239E-4</v>
      </c>
      <c r="AS93" s="6">
        <f t="shared" si="88"/>
        <v>-1.3013013013013013E-2</v>
      </c>
      <c r="AT93" s="6">
        <f t="shared" si="89"/>
        <v>-2.7027027027027029E-2</v>
      </c>
      <c r="AU93" s="6">
        <f t="shared" si="90"/>
        <v>0</v>
      </c>
      <c r="AV93" s="6">
        <f t="shared" si="91"/>
        <v>-1.1891891891891892E-2</v>
      </c>
      <c r="AW93" s="6">
        <f t="shared" si="92"/>
        <v>5.9907834101382493E-3</v>
      </c>
      <c r="AX93" s="6">
        <f t="shared" si="93"/>
        <v>3.663003663003663E-3</v>
      </c>
      <c r="AZ93" s="2">
        <f t="shared" si="59"/>
        <v>2.2945073107014807E-2</v>
      </c>
      <c r="BA93" s="17">
        <f t="shared" si="51"/>
        <v>8.4530853761622987E-4</v>
      </c>
      <c r="BB93" s="2">
        <f t="shared" si="60"/>
        <v>2.0911995352889921E-2</v>
      </c>
      <c r="BC93" s="2">
        <f t="shared" si="61"/>
        <v>1.8878884693581181E-2</v>
      </c>
      <c r="BD93" s="2">
        <f t="shared" si="62"/>
        <v>2.0331106593087424E-3</v>
      </c>
      <c r="BE93" s="2">
        <f t="shared" si="63"/>
        <v>0.26546616322974148</v>
      </c>
      <c r="BF93" s="2">
        <f t="shared" si="64"/>
        <v>0.63404008132442635</v>
      </c>
      <c r="BG93" s="2">
        <f t="shared" si="65"/>
        <v>7.9581760092942197E-2</v>
      </c>
    </row>
    <row r="94" spans="1:59" hidden="1" outlineLevel="1" x14ac:dyDescent="0.2">
      <c r="A94" s="4">
        <v>43983</v>
      </c>
      <c r="B94">
        <v>151186</v>
      </c>
      <c r="D94">
        <v>3443</v>
      </c>
      <c r="F94">
        <v>967</v>
      </c>
      <c r="H94" s="5">
        <v>73</v>
      </c>
      <c r="I94" s="5">
        <f t="shared" si="26"/>
        <v>65</v>
      </c>
      <c r="J94" s="5">
        <v>8</v>
      </c>
      <c r="K94" s="5"/>
      <c r="L94" s="5">
        <v>894</v>
      </c>
      <c r="M94" s="5"/>
      <c r="N94" s="5">
        <v>2202</v>
      </c>
      <c r="O94" s="5">
        <v>274</v>
      </c>
      <c r="Q94">
        <f t="shared" si="52"/>
        <v>967</v>
      </c>
      <c r="R94">
        <f t="shared" si="53"/>
        <v>3443</v>
      </c>
      <c r="T94">
        <f t="shared" si="54"/>
        <v>2202</v>
      </c>
      <c r="U94" s="5">
        <f t="shared" si="55"/>
        <v>894</v>
      </c>
      <c r="V94" s="5">
        <f t="shared" si="56"/>
        <v>65</v>
      </c>
      <c r="W94">
        <f t="shared" si="57"/>
        <v>8</v>
      </c>
      <c r="X94">
        <f t="shared" si="58"/>
        <v>274</v>
      </c>
      <c r="AE94" s="3">
        <f t="shared" si="94"/>
        <v>1132</v>
      </c>
      <c r="AF94" s="3">
        <f t="shared" si="95"/>
        <v>0</v>
      </c>
      <c r="AG94" s="3">
        <f t="shared" si="96"/>
        <v>-19</v>
      </c>
      <c r="AH94" s="3">
        <f t="shared" si="97"/>
        <v>1</v>
      </c>
      <c r="AI94" s="3">
        <f t="shared" si="98"/>
        <v>1</v>
      </c>
      <c r="AJ94" s="3">
        <f t="shared" si="99"/>
        <v>-20</v>
      </c>
      <c r="AK94" s="3">
        <f t="shared" si="100"/>
        <v>19</v>
      </c>
      <c r="AL94" s="3">
        <f t="shared" si="101"/>
        <v>0</v>
      </c>
      <c r="AM94" s="3"/>
      <c r="AN94" s="3">
        <f t="shared" si="84"/>
        <v>1132</v>
      </c>
      <c r="AO94" s="3">
        <f t="shared" si="85"/>
        <v>0</v>
      </c>
      <c r="AQ94" s="6">
        <f t="shared" si="86"/>
        <v>7.5439508443626959E-3</v>
      </c>
      <c r="AR94" s="6">
        <f t="shared" si="87"/>
        <v>0</v>
      </c>
      <c r="AS94" s="6">
        <f t="shared" si="88"/>
        <v>-1.9269776876267748E-2</v>
      </c>
      <c r="AT94" s="6">
        <f t="shared" si="89"/>
        <v>1.3888888888888888E-2</v>
      </c>
      <c r="AU94" s="6">
        <f t="shared" si="90"/>
        <v>0.14285714285714285</v>
      </c>
      <c r="AV94" s="6">
        <f t="shared" si="91"/>
        <v>-2.1881838074398249E-2</v>
      </c>
      <c r="AW94" s="6">
        <f t="shared" si="92"/>
        <v>8.703618873110398E-3</v>
      </c>
      <c r="AX94" s="6">
        <f t="shared" si="93"/>
        <v>0</v>
      </c>
      <c r="AZ94" s="2">
        <f t="shared" si="59"/>
        <v>2.2773272657521198E-2</v>
      </c>
      <c r="BA94" s="17">
        <f t="shared" si="51"/>
        <v>0</v>
      </c>
      <c r="BB94" s="2">
        <f t="shared" si="60"/>
        <v>2.1202439732791172E-2</v>
      </c>
      <c r="BC94" s="2">
        <f t="shared" si="61"/>
        <v>1.8878884693581181E-2</v>
      </c>
      <c r="BD94" s="2">
        <f t="shared" si="62"/>
        <v>2.3235550392099913E-3</v>
      </c>
      <c r="BE94" s="2">
        <f t="shared" si="63"/>
        <v>0.25965727563171653</v>
      </c>
      <c r="BF94" s="2">
        <f t="shared" si="64"/>
        <v>0.63955852454255013</v>
      </c>
      <c r="BG94" s="2">
        <f t="shared" si="65"/>
        <v>7.9581760092942197E-2</v>
      </c>
    </row>
    <row r="95" spans="1:59" hidden="1" outlineLevel="1" x14ac:dyDescent="0.2">
      <c r="A95" s="4">
        <v>43984</v>
      </c>
      <c r="B95">
        <v>153417</v>
      </c>
      <c r="D95">
        <v>3447</v>
      </c>
      <c r="F95">
        <v>962</v>
      </c>
      <c r="H95" s="5">
        <v>69</v>
      </c>
      <c r="I95" s="5">
        <f t="shared" si="26"/>
        <v>62</v>
      </c>
      <c r="J95" s="5">
        <v>7</v>
      </c>
      <c r="K95" s="5"/>
      <c r="L95" s="5">
        <v>893</v>
      </c>
      <c r="M95" s="5"/>
      <c r="N95" s="5">
        <v>2210</v>
      </c>
      <c r="O95" s="5">
        <v>275</v>
      </c>
      <c r="Q95">
        <f t="shared" si="52"/>
        <v>962</v>
      </c>
      <c r="R95">
        <f t="shared" si="53"/>
        <v>3447</v>
      </c>
      <c r="T95">
        <f t="shared" si="54"/>
        <v>2210</v>
      </c>
      <c r="U95" s="5">
        <f t="shared" si="55"/>
        <v>893</v>
      </c>
      <c r="V95" s="5">
        <f t="shared" si="56"/>
        <v>62</v>
      </c>
      <c r="W95">
        <f t="shared" si="57"/>
        <v>7</v>
      </c>
      <c r="X95">
        <f t="shared" si="58"/>
        <v>275</v>
      </c>
      <c r="AE95" s="3">
        <f t="shared" si="94"/>
        <v>2231</v>
      </c>
      <c r="AF95" s="3">
        <f t="shared" si="95"/>
        <v>4</v>
      </c>
      <c r="AG95" s="3">
        <f t="shared" si="96"/>
        <v>-5</v>
      </c>
      <c r="AH95" s="3">
        <f t="shared" si="97"/>
        <v>-4</v>
      </c>
      <c r="AI95" s="3">
        <f t="shared" si="98"/>
        <v>-1</v>
      </c>
      <c r="AJ95" s="3">
        <f t="shared" si="99"/>
        <v>-1</v>
      </c>
      <c r="AK95" s="3">
        <f t="shared" si="100"/>
        <v>8</v>
      </c>
      <c r="AL95" s="3">
        <f t="shared" si="101"/>
        <v>1</v>
      </c>
      <c r="AM95" s="3"/>
      <c r="AN95" s="3">
        <f t="shared" si="84"/>
        <v>2227</v>
      </c>
      <c r="AO95" s="3">
        <f t="shared" si="85"/>
        <v>4</v>
      </c>
      <c r="AQ95" s="6">
        <f t="shared" si="86"/>
        <v>1.4756657362454196E-2</v>
      </c>
      <c r="AR95" s="6">
        <f t="shared" si="87"/>
        <v>1.1617775196049957E-3</v>
      </c>
      <c r="AS95" s="6">
        <f t="shared" si="88"/>
        <v>-5.170630816959669E-3</v>
      </c>
      <c r="AT95" s="6">
        <f t="shared" si="89"/>
        <v>-5.4794520547945202E-2</v>
      </c>
      <c r="AU95" s="6">
        <f t="shared" si="90"/>
        <v>-0.125</v>
      </c>
      <c r="AV95" s="6">
        <f t="shared" si="91"/>
        <v>-1.1185682326621924E-3</v>
      </c>
      <c r="AW95" s="6">
        <f t="shared" si="92"/>
        <v>3.6330608537693005E-3</v>
      </c>
      <c r="AX95" s="6">
        <f t="shared" si="93"/>
        <v>3.6496350364963502E-3</v>
      </c>
      <c r="AZ95" s="2">
        <f t="shared" si="59"/>
        <v>2.2468174974090226E-2</v>
      </c>
      <c r="BA95" s="17">
        <f t="shared" si="51"/>
        <v>1.7929179740026895E-3</v>
      </c>
      <c r="BB95" s="2">
        <f t="shared" si="60"/>
        <v>2.0017406440382943E-2</v>
      </c>
      <c r="BC95" s="2">
        <f t="shared" si="61"/>
        <v>1.798665506237308E-2</v>
      </c>
      <c r="BD95" s="2">
        <f t="shared" si="62"/>
        <v>2.0307513780098638E-3</v>
      </c>
      <c r="BE95" s="2">
        <f t="shared" si="63"/>
        <v>0.25906585436611546</v>
      </c>
      <c r="BF95" s="2">
        <f t="shared" si="64"/>
        <v>0.64113722077168556</v>
      </c>
      <c r="BG95" s="2">
        <f t="shared" si="65"/>
        <v>7.9779518421816076E-2</v>
      </c>
    </row>
    <row r="96" spans="1:59" hidden="1" outlineLevel="1" x14ac:dyDescent="0.2">
      <c r="A96" s="4">
        <v>43985</v>
      </c>
      <c r="B96">
        <v>154873</v>
      </c>
      <c r="D96">
        <v>3447</v>
      </c>
      <c r="F96">
        <v>904</v>
      </c>
      <c r="H96" s="5">
        <v>67</v>
      </c>
      <c r="I96" s="5">
        <f t="shared" si="26"/>
        <v>60</v>
      </c>
      <c r="J96" s="5">
        <v>7</v>
      </c>
      <c r="K96" s="5"/>
      <c r="L96" s="5">
        <v>837</v>
      </c>
      <c r="M96" s="5"/>
      <c r="N96" s="5">
        <v>2268</v>
      </c>
      <c r="O96" s="5">
        <v>275</v>
      </c>
      <c r="Q96">
        <f t="shared" si="52"/>
        <v>904</v>
      </c>
      <c r="R96">
        <f t="shared" si="53"/>
        <v>3447</v>
      </c>
      <c r="T96">
        <f t="shared" si="54"/>
        <v>2268</v>
      </c>
      <c r="U96" s="5">
        <f t="shared" si="55"/>
        <v>837</v>
      </c>
      <c r="V96" s="5">
        <f t="shared" si="56"/>
        <v>60</v>
      </c>
      <c r="W96">
        <f t="shared" si="57"/>
        <v>7</v>
      </c>
      <c r="X96">
        <f t="shared" si="58"/>
        <v>275</v>
      </c>
      <c r="AE96" s="3">
        <f t="shared" si="94"/>
        <v>1456</v>
      </c>
      <c r="AF96" s="3">
        <f t="shared" si="95"/>
        <v>0</v>
      </c>
      <c r="AG96" s="3">
        <f t="shared" si="96"/>
        <v>-58</v>
      </c>
      <c r="AH96" s="3">
        <f t="shared" si="97"/>
        <v>-2</v>
      </c>
      <c r="AI96" s="3">
        <f t="shared" si="98"/>
        <v>0</v>
      </c>
      <c r="AJ96" s="3">
        <f t="shared" si="99"/>
        <v>-56</v>
      </c>
      <c r="AK96" s="3">
        <f t="shared" si="100"/>
        <v>58</v>
      </c>
      <c r="AL96" s="3">
        <f t="shared" si="101"/>
        <v>0</v>
      </c>
      <c r="AM96" s="3"/>
      <c r="AN96" s="3">
        <f t="shared" si="84"/>
        <v>1456</v>
      </c>
      <c r="AO96" s="3">
        <f t="shared" si="85"/>
        <v>0</v>
      </c>
      <c r="AQ96" s="6">
        <f t="shared" si="86"/>
        <v>9.4904736763200947E-3</v>
      </c>
      <c r="AR96" s="6">
        <f t="shared" si="87"/>
        <v>0</v>
      </c>
      <c r="AS96" s="6">
        <f t="shared" si="88"/>
        <v>-6.0291060291060294E-2</v>
      </c>
      <c r="AT96" s="6">
        <f t="shared" si="89"/>
        <v>-2.8985507246376812E-2</v>
      </c>
      <c r="AU96" s="6">
        <f t="shared" si="90"/>
        <v>0</v>
      </c>
      <c r="AV96" s="6">
        <f t="shared" si="91"/>
        <v>-6.2709966405375142E-2</v>
      </c>
      <c r="AW96" s="6">
        <f t="shared" si="92"/>
        <v>2.6244343891402715E-2</v>
      </c>
      <c r="AX96" s="6">
        <f t="shared" si="93"/>
        <v>0</v>
      </c>
      <c r="AZ96" s="2">
        <f t="shared" si="59"/>
        <v>2.2256946013830686E-2</v>
      </c>
      <c r="BA96" s="17">
        <f t="shared" si="51"/>
        <v>0</v>
      </c>
      <c r="BB96" s="2">
        <f t="shared" si="60"/>
        <v>1.9437191760951551E-2</v>
      </c>
      <c r="BC96" s="2">
        <f t="shared" si="61"/>
        <v>1.7406440382941687E-2</v>
      </c>
      <c r="BD96" s="2">
        <f t="shared" si="62"/>
        <v>2.0307513780098638E-3</v>
      </c>
      <c r="BE96" s="2">
        <f t="shared" si="63"/>
        <v>0.24281984334203655</v>
      </c>
      <c r="BF96" s="2">
        <f t="shared" si="64"/>
        <v>0.65796344647519578</v>
      </c>
      <c r="BG96" s="2">
        <f t="shared" si="65"/>
        <v>7.9779518421816076E-2</v>
      </c>
    </row>
    <row r="97" spans="1:59" hidden="1" outlineLevel="1" x14ac:dyDescent="0.2">
      <c r="A97" s="4">
        <v>43986</v>
      </c>
      <c r="B97">
        <v>157868</v>
      </c>
      <c r="D97">
        <v>3447</v>
      </c>
      <c r="F97">
        <v>879</v>
      </c>
      <c r="H97" s="5">
        <v>63</v>
      </c>
      <c r="I97" s="5">
        <f t="shared" si="26"/>
        <v>57</v>
      </c>
      <c r="J97" s="5">
        <v>6</v>
      </c>
      <c r="K97" s="5"/>
      <c r="L97" s="5">
        <v>816</v>
      </c>
      <c r="M97" s="5"/>
      <c r="N97" s="5">
        <v>2292</v>
      </c>
      <c r="O97" s="5">
        <v>276</v>
      </c>
      <c r="Q97">
        <f t="shared" si="52"/>
        <v>879</v>
      </c>
      <c r="R97">
        <f t="shared" si="53"/>
        <v>3447</v>
      </c>
      <c r="T97">
        <f t="shared" si="54"/>
        <v>2292</v>
      </c>
      <c r="U97" s="5">
        <f t="shared" si="55"/>
        <v>816</v>
      </c>
      <c r="V97" s="5">
        <f t="shared" si="56"/>
        <v>57</v>
      </c>
      <c r="W97">
        <f t="shared" si="57"/>
        <v>6</v>
      </c>
      <c r="X97">
        <f t="shared" si="58"/>
        <v>276</v>
      </c>
      <c r="AE97" s="3">
        <f t="shared" si="94"/>
        <v>2995</v>
      </c>
      <c r="AF97" s="3">
        <f t="shared" si="95"/>
        <v>0</v>
      </c>
      <c r="AG97" s="3">
        <f t="shared" si="96"/>
        <v>-25</v>
      </c>
      <c r="AH97" s="3">
        <f t="shared" si="97"/>
        <v>-4</v>
      </c>
      <c r="AI97" s="3">
        <f t="shared" si="98"/>
        <v>-1</v>
      </c>
      <c r="AJ97" s="3">
        <f t="shared" si="99"/>
        <v>-21</v>
      </c>
      <c r="AK97" s="3">
        <f t="shared" si="100"/>
        <v>24</v>
      </c>
      <c r="AL97" s="3">
        <f t="shared" si="101"/>
        <v>1</v>
      </c>
      <c r="AM97" s="3"/>
      <c r="AN97" s="3">
        <f t="shared" si="84"/>
        <v>2995</v>
      </c>
      <c r="AO97" s="3">
        <f t="shared" si="85"/>
        <v>0</v>
      </c>
      <c r="AQ97" s="6">
        <f t="shared" si="86"/>
        <v>1.9338425677813433E-2</v>
      </c>
      <c r="AR97" s="6">
        <f t="shared" si="87"/>
        <v>0</v>
      </c>
      <c r="AS97" s="6">
        <f t="shared" si="88"/>
        <v>-2.7654867256637169E-2</v>
      </c>
      <c r="AT97" s="6">
        <f t="shared" si="89"/>
        <v>-5.9701492537313432E-2</v>
      </c>
      <c r="AU97" s="6">
        <f t="shared" si="90"/>
        <v>-0.14285714285714285</v>
      </c>
      <c r="AV97" s="6">
        <f t="shared" si="91"/>
        <v>-2.5089605734767026E-2</v>
      </c>
      <c r="AW97" s="6">
        <f t="shared" si="92"/>
        <v>1.0582010582010581E-2</v>
      </c>
      <c r="AX97" s="6">
        <f t="shared" si="93"/>
        <v>3.6363636363636364E-3</v>
      </c>
      <c r="AZ97" s="2">
        <f t="shared" si="59"/>
        <v>2.1834697342083261E-2</v>
      </c>
      <c r="BA97" s="17">
        <f t="shared" si="51"/>
        <v>0</v>
      </c>
      <c r="BB97" s="2">
        <f t="shared" si="60"/>
        <v>1.8276762402088774E-2</v>
      </c>
      <c r="BC97" s="2">
        <f t="shared" si="61"/>
        <v>1.6536118363794605E-2</v>
      </c>
      <c r="BD97" s="2">
        <f t="shared" si="62"/>
        <v>1.7406440382941688E-3</v>
      </c>
      <c r="BE97" s="2">
        <f t="shared" si="63"/>
        <v>0.23672758920800696</v>
      </c>
      <c r="BF97" s="2">
        <f t="shared" si="64"/>
        <v>0.66492602262837253</v>
      </c>
      <c r="BG97" s="2">
        <f t="shared" si="65"/>
        <v>8.0069625761531774E-2</v>
      </c>
    </row>
    <row r="98" spans="1:59" hidden="1" outlineLevel="1" x14ac:dyDescent="0.2">
      <c r="A98" s="4">
        <v>43987</v>
      </c>
      <c r="B98">
        <v>160639</v>
      </c>
      <c r="D98">
        <v>3448</v>
      </c>
      <c r="F98">
        <v>872</v>
      </c>
      <c r="H98" s="5">
        <v>60</v>
      </c>
      <c r="I98" s="5">
        <f t="shared" si="26"/>
        <v>54</v>
      </c>
      <c r="J98" s="5">
        <v>6</v>
      </c>
      <c r="K98" s="5"/>
      <c r="L98" s="5">
        <v>812</v>
      </c>
      <c r="M98" s="5"/>
      <c r="N98" s="5">
        <v>2300</v>
      </c>
      <c r="O98" s="5">
        <v>276</v>
      </c>
      <c r="Q98">
        <f t="shared" si="52"/>
        <v>872</v>
      </c>
      <c r="R98">
        <f t="shared" si="53"/>
        <v>3448</v>
      </c>
      <c r="T98">
        <f t="shared" si="54"/>
        <v>2300</v>
      </c>
      <c r="U98" s="5">
        <f t="shared" si="55"/>
        <v>812</v>
      </c>
      <c r="V98" s="5">
        <f t="shared" si="56"/>
        <v>54</v>
      </c>
      <c r="W98">
        <f t="shared" si="57"/>
        <v>6</v>
      </c>
      <c r="X98">
        <f t="shared" si="58"/>
        <v>276</v>
      </c>
      <c r="AE98" s="3">
        <f t="shared" si="94"/>
        <v>2771</v>
      </c>
      <c r="AF98" s="3">
        <f t="shared" si="95"/>
        <v>1</v>
      </c>
      <c r="AG98" s="3">
        <f t="shared" si="96"/>
        <v>-7</v>
      </c>
      <c r="AH98" s="3">
        <f t="shared" si="97"/>
        <v>-3</v>
      </c>
      <c r="AI98" s="3">
        <f t="shared" si="98"/>
        <v>0</v>
      </c>
      <c r="AJ98" s="3">
        <f t="shared" si="99"/>
        <v>-4</v>
      </c>
      <c r="AK98" s="3">
        <f t="shared" si="100"/>
        <v>8</v>
      </c>
      <c r="AL98" s="3">
        <f t="shared" si="101"/>
        <v>0</v>
      </c>
      <c r="AM98" s="3"/>
      <c r="AN98" s="3">
        <f t="shared" si="84"/>
        <v>2770</v>
      </c>
      <c r="AO98" s="3">
        <f t="shared" si="85"/>
        <v>1</v>
      </c>
      <c r="AQ98" s="6">
        <f t="shared" si="86"/>
        <v>1.755263891352269E-2</v>
      </c>
      <c r="AR98" s="6">
        <f t="shared" si="87"/>
        <v>2.9010733971569482E-4</v>
      </c>
      <c r="AS98" s="6">
        <f t="shared" si="88"/>
        <v>-7.9635949943117172E-3</v>
      </c>
      <c r="AT98" s="6">
        <f t="shared" si="89"/>
        <v>-4.7619047619047616E-2</v>
      </c>
      <c r="AU98" s="6">
        <f t="shared" si="90"/>
        <v>0</v>
      </c>
      <c r="AV98" s="6">
        <f t="shared" si="91"/>
        <v>-4.9019607843137254E-3</v>
      </c>
      <c r="AW98" s="6">
        <f t="shared" si="92"/>
        <v>3.4904013961605585E-3</v>
      </c>
      <c r="AX98" s="6">
        <f t="shared" si="93"/>
        <v>0</v>
      </c>
      <c r="AZ98" s="2">
        <f t="shared" si="59"/>
        <v>2.1464277043557294E-2</v>
      </c>
      <c r="BA98" s="17">
        <f t="shared" si="51"/>
        <v>3.6088054853843375E-4</v>
      </c>
      <c r="BB98" s="2">
        <f t="shared" si="60"/>
        <v>1.7401392111368909E-2</v>
      </c>
      <c r="BC98" s="2">
        <f t="shared" si="61"/>
        <v>1.5661252900232018E-2</v>
      </c>
      <c r="BD98" s="2">
        <f t="shared" si="62"/>
        <v>1.7401392111368909E-3</v>
      </c>
      <c r="BE98" s="2">
        <f t="shared" si="63"/>
        <v>0.23549883990719259</v>
      </c>
      <c r="BF98" s="2">
        <f t="shared" si="64"/>
        <v>0.66705336426914152</v>
      </c>
      <c r="BG98" s="2">
        <f t="shared" si="65"/>
        <v>8.0046403712296987E-2</v>
      </c>
    </row>
    <row r="99" spans="1:59" hidden="1" outlineLevel="1" x14ac:dyDescent="0.2">
      <c r="A99" s="4">
        <v>43988</v>
      </c>
      <c r="B99">
        <v>163432</v>
      </c>
      <c r="D99">
        <v>3450</v>
      </c>
      <c r="F99">
        <v>866</v>
      </c>
      <c r="H99" s="5">
        <v>54</v>
      </c>
      <c r="I99" s="5">
        <f t="shared" si="26"/>
        <v>47</v>
      </c>
      <c r="J99" s="5">
        <v>7</v>
      </c>
      <c r="K99" s="5"/>
      <c r="L99" s="5">
        <v>812</v>
      </c>
      <c r="M99" s="5"/>
      <c r="N99" s="5">
        <v>2308</v>
      </c>
      <c r="O99" s="5">
        <v>276</v>
      </c>
      <c r="Q99">
        <f t="shared" si="52"/>
        <v>866</v>
      </c>
      <c r="R99">
        <f t="shared" si="53"/>
        <v>3450</v>
      </c>
      <c r="T99">
        <f t="shared" si="54"/>
        <v>2308</v>
      </c>
      <c r="U99" s="5">
        <f t="shared" si="55"/>
        <v>812</v>
      </c>
      <c r="V99" s="5">
        <f t="shared" si="56"/>
        <v>47</v>
      </c>
      <c r="W99">
        <f t="shared" si="57"/>
        <v>7</v>
      </c>
      <c r="X99">
        <f t="shared" si="58"/>
        <v>276</v>
      </c>
      <c r="AE99" s="3">
        <f t="shared" si="94"/>
        <v>2793</v>
      </c>
      <c r="AF99" s="3">
        <f t="shared" si="95"/>
        <v>2</v>
      </c>
      <c r="AG99" s="3">
        <f t="shared" si="96"/>
        <v>-6</v>
      </c>
      <c r="AH99" s="3">
        <f t="shared" si="97"/>
        <v>-6</v>
      </c>
      <c r="AI99" s="3">
        <f t="shared" si="98"/>
        <v>1</v>
      </c>
      <c r="AJ99" s="3">
        <f t="shared" si="99"/>
        <v>0</v>
      </c>
      <c r="AK99" s="3">
        <f t="shared" si="100"/>
        <v>8</v>
      </c>
      <c r="AL99" s="3">
        <f t="shared" si="101"/>
        <v>0</v>
      </c>
      <c r="AM99" s="3"/>
      <c r="AN99" s="3">
        <f t="shared" si="84"/>
        <v>2791</v>
      </c>
      <c r="AO99" s="3">
        <f t="shared" si="85"/>
        <v>2</v>
      </c>
      <c r="AQ99" s="6">
        <f t="shared" si="86"/>
        <v>1.7386811421883853E-2</v>
      </c>
      <c r="AR99" s="6">
        <f t="shared" si="87"/>
        <v>5.8004640371229696E-4</v>
      </c>
      <c r="AS99" s="6">
        <f t="shared" si="88"/>
        <v>-6.8807339449541288E-3</v>
      </c>
      <c r="AT99" s="6">
        <f t="shared" si="89"/>
        <v>-0.1</v>
      </c>
      <c r="AU99" s="6">
        <f t="shared" si="90"/>
        <v>0.16666666666666666</v>
      </c>
      <c r="AV99" s="6">
        <f t="shared" si="91"/>
        <v>0</v>
      </c>
      <c r="AW99" s="6">
        <f t="shared" si="92"/>
        <v>3.4782608695652175E-3</v>
      </c>
      <c r="AX99" s="6">
        <f t="shared" si="93"/>
        <v>0</v>
      </c>
      <c r="AZ99" s="2">
        <f t="shared" si="59"/>
        <v>2.1109696999363648E-2</v>
      </c>
      <c r="BA99" s="17">
        <f t="shared" si="51"/>
        <v>7.1607590404582891E-4</v>
      </c>
      <c r="BB99" s="2">
        <f t="shared" si="60"/>
        <v>1.5652173913043479E-2</v>
      </c>
      <c r="BC99" s="2">
        <f t="shared" si="61"/>
        <v>1.3623188405797102E-2</v>
      </c>
      <c r="BD99" s="2">
        <f t="shared" si="62"/>
        <v>2.0289855072463769E-3</v>
      </c>
      <c r="BE99" s="2">
        <f t="shared" si="63"/>
        <v>0.2353623188405797</v>
      </c>
      <c r="BF99" s="2">
        <f t="shared" si="64"/>
        <v>0.66898550724637684</v>
      </c>
      <c r="BG99" s="2">
        <f t="shared" si="65"/>
        <v>0.08</v>
      </c>
    </row>
    <row r="100" spans="1:59" hidden="1" outlineLevel="1" x14ac:dyDescent="0.2">
      <c r="A100" s="4">
        <v>43989</v>
      </c>
      <c r="B100">
        <v>164985</v>
      </c>
      <c r="D100">
        <v>3451</v>
      </c>
      <c r="F100">
        <v>862</v>
      </c>
      <c r="H100" s="5">
        <v>49</v>
      </c>
      <c r="I100" s="5">
        <f t="shared" si="26"/>
        <v>42</v>
      </c>
      <c r="J100" s="5">
        <v>7</v>
      </c>
      <c r="K100" s="5"/>
      <c r="L100" s="5">
        <v>813</v>
      </c>
      <c r="M100" s="5"/>
      <c r="N100" s="5">
        <v>2312</v>
      </c>
      <c r="O100" s="5">
        <v>277</v>
      </c>
      <c r="Q100">
        <f t="shared" si="52"/>
        <v>862</v>
      </c>
      <c r="R100">
        <f t="shared" si="53"/>
        <v>3451</v>
      </c>
      <c r="T100">
        <f t="shared" si="54"/>
        <v>2312</v>
      </c>
      <c r="U100" s="5">
        <f t="shared" si="55"/>
        <v>813</v>
      </c>
      <c r="V100" s="5">
        <f t="shared" si="56"/>
        <v>42</v>
      </c>
      <c r="W100">
        <f t="shared" si="57"/>
        <v>7</v>
      </c>
      <c r="X100">
        <f t="shared" si="58"/>
        <v>277</v>
      </c>
      <c r="AE100" s="3">
        <f t="shared" si="94"/>
        <v>1553</v>
      </c>
      <c r="AF100" s="3">
        <f t="shared" si="95"/>
        <v>1</v>
      </c>
      <c r="AG100" s="3">
        <f t="shared" si="96"/>
        <v>-4</v>
      </c>
      <c r="AH100" s="3">
        <f t="shared" si="97"/>
        <v>-5</v>
      </c>
      <c r="AI100" s="3">
        <f t="shared" si="98"/>
        <v>0</v>
      </c>
      <c r="AJ100" s="3">
        <f t="shared" si="99"/>
        <v>1</v>
      </c>
      <c r="AK100" s="3">
        <f t="shared" si="100"/>
        <v>4</v>
      </c>
      <c r="AL100" s="3">
        <f t="shared" si="101"/>
        <v>1</v>
      </c>
      <c r="AM100" s="3"/>
      <c r="AN100" s="3">
        <f t="shared" si="84"/>
        <v>1552</v>
      </c>
      <c r="AO100" s="3">
        <f t="shared" si="85"/>
        <v>1</v>
      </c>
      <c r="AQ100" s="6">
        <f t="shared" si="86"/>
        <v>9.5024230260903619E-3</v>
      </c>
      <c r="AR100" s="6">
        <f t="shared" si="87"/>
        <v>2.8985507246376811E-4</v>
      </c>
      <c r="AS100" s="6">
        <f t="shared" si="88"/>
        <v>-4.6189376443418013E-3</v>
      </c>
      <c r="AT100" s="6">
        <f t="shared" si="89"/>
        <v>-9.2592592592592587E-2</v>
      </c>
      <c r="AU100" s="6">
        <f t="shared" si="90"/>
        <v>0</v>
      </c>
      <c r="AV100" s="6">
        <f t="shared" si="91"/>
        <v>1.2315270935960591E-3</v>
      </c>
      <c r="AW100" s="6">
        <f t="shared" si="92"/>
        <v>1.7331022530329288E-3</v>
      </c>
      <c r="AX100" s="6">
        <f t="shared" si="93"/>
        <v>3.6231884057971015E-3</v>
      </c>
      <c r="AZ100" s="2">
        <f t="shared" si="59"/>
        <v>2.091705306543019E-2</v>
      </c>
      <c r="BA100" s="17">
        <f t="shared" si="51"/>
        <v>6.43915003219575E-4</v>
      </c>
      <c r="BB100" s="2">
        <f t="shared" si="60"/>
        <v>1.4198782961460446E-2</v>
      </c>
      <c r="BC100" s="2">
        <f t="shared" si="61"/>
        <v>1.2170385395537525E-2</v>
      </c>
      <c r="BD100" s="2">
        <f t="shared" si="62"/>
        <v>2.0283975659229209E-3</v>
      </c>
      <c r="BE100" s="2">
        <f t="shared" si="63"/>
        <v>0.23558388872790495</v>
      </c>
      <c r="BF100" s="2">
        <f t="shared" si="64"/>
        <v>0.66995073891625612</v>
      </c>
      <c r="BG100" s="2">
        <f t="shared" si="65"/>
        <v>8.0266589394378446E-2</v>
      </c>
    </row>
    <row r="101" spans="1:59" hidden="1" outlineLevel="1" x14ac:dyDescent="0.2">
      <c r="A101" s="4">
        <v>43990</v>
      </c>
      <c r="B101">
        <v>165693</v>
      </c>
      <c r="D101">
        <v>3452</v>
      </c>
      <c r="F101">
        <v>853</v>
      </c>
      <c r="H101" s="5">
        <v>47</v>
      </c>
      <c r="I101" s="5">
        <f t="shared" si="26"/>
        <v>40</v>
      </c>
      <c r="J101" s="5">
        <v>7</v>
      </c>
      <c r="K101" s="5"/>
      <c r="L101" s="5">
        <v>806</v>
      </c>
      <c r="M101" s="5"/>
      <c r="N101" s="5">
        <v>2321</v>
      </c>
      <c r="O101" s="5">
        <v>278</v>
      </c>
      <c r="Q101">
        <f t="shared" si="52"/>
        <v>853</v>
      </c>
      <c r="R101">
        <f t="shared" si="53"/>
        <v>3452</v>
      </c>
      <c r="T101">
        <f t="shared" si="54"/>
        <v>2321</v>
      </c>
      <c r="U101" s="5">
        <f t="shared" si="55"/>
        <v>806</v>
      </c>
      <c r="V101" s="5">
        <f t="shared" si="56"/>
        <v>40</v>
      </c>
      <c r="W101">
        <f t="shared" si="57"/>
        <v>7</v>
      </c>
      <c r="X101">
        <f t="shared" si="58"/>
        <v>278</v>
      </c>
      <c r="AE101" s="3">
        <f t="shared" si="94"/>
        <v>708</v>
      </c>
      <c r="AF101" s="3">
        <f t="shared" si="95"/>
        <v>1</v>
      </c>
      <c r="AG101" s="3">
        <f t="shared" si="96"/>
        <v>-9</v>
      </c>
      <c r="AH101" s="3">
        <f t="shared" si="97"/>
        <v>-2</v>
      </c>
      <c r="AI101" s="3">
        <f t="shared" si="98"/>
        <v>0</v>
      </c>
      <c r="AJ101" s="3">
        <f t="shared" si="99"/>
        <v>-7</v>
      </c>
      <c r="AK101" s="3">
        <f t="shared" si="100"/>
        <v>9</v>
      </c>
      <c r="AL101" s="3">
        <f t="shared" si="101"/>
        <v>1</v>
      </c>
      <c r="AM101" s="3"/>
      <c r="AN101" s="3">
        <f t="shared" si="84"/>
        <v>707</v>
      </c>
      <c r="AO101" s="3">
        <f t="shared" si="85"/>
        <v>1</v>
      </c>
      <c r="AQ101" s="6">
        <f t="shared" si="86"/>
        <v>4.2912992090190019E-3</v>
      </c>
      <c r="AR101" s="6">
        <f t="shared" si="87"/>
        <v>2.8977108084613158E-4</v>
      </c>
      <c r="AS101" s="6">
        <f t="shared" si="88"/>
        <v>-1.0440835266821345E-2</v>
      </c>
      <c r="AT101" s="6">
        <f t="shared" si="89"/>
        <v>-4.0816326530612242E-2</v>
      </c>
      <c r="AU101" s="6">
        <f t="shared" si="90"/>
        <v>0</v>
      </c>
      <c r="AV101" s="6">
        <f t="shared" si="91"/>
        <v>-8.6100861008610082E-3</v>
      </c>
      <c r="AW101" s="6">
        <f t="shared" si="92"/>
        <v>3.8927335640138406E-3</v>
      </c>
      <c r="AX101" s="6">
        <f t="shared" si="93"/>
        <v>3.6101083032490976E-3</v>
      </c>
      <c r="AZ101" s="2">
        <f t="shared" si="59"/>
        <v>2.0833710536956901E-2</v>
      </c>
      <c r="BA101" s="17">
        <f t="shared" si="51"/>
        <v>1.4124293785310734E-3</v>
      </c>
      <c r="BB101" s="2">
        <f t="shared" si="60"/>
        <v>1.3615295480880649E-2</v>
      </c>
      <c r="BC101" s="2">
        <f t="shared" si="61"/>
        <v>1.1587485515643106E-2</v>
      </c>
      <c r="BD101" s="2">
        <f t="shared" si="62"/>
        <v>2.0278099652375433E-3</v>
      </c>
      <c r="BE101" s="2">
        <f t="shared" si="63"/>
        <v>0.23348783314020857</v>
      </c>
      <c r="BF101" s="2">
        <f t="shared" si="64"/>
        <v>0.67236384704519114</v>
      </c>
      <c r="BG101" s="2">
        <f t="shared" si="65"/>
        <v>8.0533024333719588E-2</v>
      </c>
    </row>
    <row r="102" spans="1:59" hidden="1" outlineLevel="1" x14ac:dyDescent="0.2">
      <c r="A102" s="4">
        <v>43991</v>
      </c>
      <c r="B102">
        <v>168562</v>
      </c>
      <c r="D102">
        <v>3454</v>
      </c>
      <c r="F102">
        <v>853</v>
      </c>
      <c r="H102" s="5">
        <v>45</v>
      </c>
      <c r="I102" s="5">
        <f t="shared" si="26"/>
        <v>39</v>
      </c>
      <c r="J102" s="5">
        <v>6</v>
      </c>
      <c r="K102" s="5"/>
      <c r="L102" s="5">
        <v>808</v>
      </c>
      <c r="M102" s="5"/>
      <c r="N102" s="5">
        <v>2323</v>
      </c>
      <c r="O102" s="5">
        <v>278</v>
      </c>
      <c r="Q102">
        <f t="shared" si="52"/>
        <v>853</v>
      </c>
      <c r="R102">
        <f t="shared" si="53"/>
        <v>3454</v>
      </c>
      <c r="T102">
        <f t="shared" si="54"/>
        <v>2323</v>
      </c>
      <c r="U102" s="5">
        <f t="shared" si="55"/>
        <v>808</v>
      </c>
      <c r="V102" s="5">
        <f t="shared" si="56"/>
        <v>39</v>
      </c>
      <c r="W102">
        <f t="shared" si="57"/>
        <v>6</v>
      </c>
      <c r="X102">
        <f t="shared" si="58"/>
        <v>278</v>
      </c>
      <c r="AE102" s="3">
        <f t="shared" si="94"/>
        <v>2869</v>
      </c>
      <c r="AF102" s="3">
        <f t="shared" si="95"/>
        <v>2</v>
      </c>
      <c r="AG102" s="3">
        <f t="shared" si="96"/>
        <v>0</v>
      </c>
      <c r="AH102" s="3">
        <f t="shared" si="97"/>
        <v>-2</v>
      </c>
      <c r="AI102" s="3">
        <f t="shared" si="98"/>
        <v>-1</v>
      </c>
      <c r="AJ102" s="3">
        <f t="shared" si="99"/>
        <v>2</v>
      </c>
      <c r="AK102" s="3">
        <f t="shared" si="100"/>
        <v>2</v>
      </c>
      <c r="AL102" s="3">
        <f t="shared" si="101"/>
        <v>0</v>
      </c>
      <c r="AM102" s="3"/>
      <c r="AN102" s="3">
        <f t="shared" si="84"/>
        <v>2867</v>
      </c>
      <c r="AO102" s="3">
        <f t="shared" si="85"/>
        <v>2</v>
      </c>
      <c r="AQ102" s="6">
        <f t="shared" si="86"/>
        <v>1.7315155136306302E-2</v>
      </c>
      <c r="AR102" s="6">
        <f t="shared" si="87"/>
        <v>5.7937427578215526E-4</v>
      </c>
      <c r="AS102" s="6">
        <f t="shared" si="88"/>
        <v>0</v>
      </c>
      <c r="AT102" s="6">
        <f t="shared" si="89"/>
        <v>-4.2553191489361701E-2</v>
      </c>
      <c r="AU102" s="6">
        <f t="shared" si="90"/>
        <v>-0.14285714285714285</v>
      </c>
      <c r="AV102" s="6">
        <f t="shared" si="91"/>
        <v>2.4813895781637717E-3</v>
      </c>
      <c r="AW102" s="6">
        <f t="shared" si="92"/>
        <v>8.6169754416199913E-4</v>
      </c>
      <c r="AX102" s="6">
        <f t="shared" si="93"/>
        <v>0</v>
      </c>
      <c r="AZ102" s="2">
        <f t="shared" si="59"/>
        <v>2.0490976613946204E-2</v>
      </c>
      <c r="BA102" s="17">
        <f t="shared" si="51"/>
        <v>6.9710700592540956E-4</v>
      </c>
      <c r="BB102" s="2">
        <f t="shared" si="60"/>
        <v>1.3028372900984365E-2</v>
      </c>
      <c r="BC102" s="2">
        <f t="shared" si="61"/>
        <v>1.129125651418645E-2</v>
      </c>
      <c r="BD102" s="2">
        <f t="shared" si="62"/>
        <v>1.7371163867979154E-3</v>
      </c>
      <c r="BE102" s="2">
        <f t="shared" si="63"/>
        <v>0.23393167342211929</v>
      </c>
      <c r="BF102" s="2">
        <f t="shared" si="64"/>
        <v>0.67255356108859299</v>
      </c>
      <c r="BG102" s="2">
        <f t="shared" si="65"/>
        <v>8.048639258830341E-2</v>
      </c>
    </row>
    <row r="103" spans="1:59" hidden="1" outlineLevel="1" x14ac:dyDescent="0.2">
      <c r="A103" s="4">
        <v>43992</v>
      </c>
      <c r="B103">
        <v>171384</v>
      </c>
      <c r="D103">
        <v>3455</v>
      </c>
      <c r="F103">
        <v>853</v>
      </c>
      <c r="H103" s="5">
        <v>46</v>
      </c>
      <c r="I103" s="5">
        <f t="shared" si="26"/>
        <v>40</v>
      </c>
      <c r="J103" s="5">
        <v>6</v>
      </c>
      <c r="K103" s="5"/>
      <c r="L103" s="5">
        <v>807</v>
      </c>
      <c r="M103" s="5"/>
      <c r="N103" s="5">
        <v>2324</v>
      </c>
      <c r="O103" s="5">
        <v>278</v>
      </c>
      <c r="Q103">
        <f t="shared" si="52"/>
        <v>853</v>
      </c>
      <c r="R103">
        <f t="shared" si="53"/>
        <v>3455</v>
      </c>
      <c r="T103">
        <f t="shared" si="54"/>
        <v>2324</v>
      </c>
      <c r="U103" s="5">
        <f t="shared" si="55"/>
        <v>807</v>
      </c>
      <c r="V103" s="5">
        <f t="shared" si="56"/>
        <v>40</v>
      </c>
      <c r="W103">
        <f t="shared" si="57"/>
        <v>6</v>
      </c>
      <c r="X103">
        <f t="shared" si="58"/>
        <v>278</v>
      </c>
      <c r="AE103" s="3">
        <f t="shared" si="94"/>
        <v>2822</v>
      </c>
      <c r="AF103" s="3">
        <f t="shared" si="95"/>
        <v>1</v>
      </c>
      <c r="AG103" s="3">
        <f t="shared" si="96"/>
        <v>0</v>
      </c>
      <c r="AH103" s="3">
        <f t="shared" si="97"/>
        <v>1</v>
      </c>
      <c r="AI103" s="3">
        <f t="shared" si="98"/>
        <v>0</v>
      </c>
      <c r="AJ103" s="3">
        <f t="shared" si="99"/>
        <v>-1</v>
      </c>
      <c r="AK103" s="3">
        <f t="shared" si="100"/>
        <v>1</v>
      </c>
      <c r="AL103" s="3">
        <f t="shared" si="101"/>
        <v>0</v>
      </c>
      <c r="AM103" s="3"/>
      <c r="AN103" s="3">
        <f t="shared" si="84"/>
        <v>2821</v>
      </c>
      <c r="AO103" s="3">
        <f t="shared" si="85"/>
        <v>1</v>
      </c>
      <c r="AQ103" s="6">
        <f t="shared" si="86"/>
        <v>1.6741614361481236E-2</v>
      </c>
      <c r="AR103" s="6">
        <f t="shared" si="87"/>
        <v>2.8951939779965256E-4</v>
      </c>
      <c r="AS103" s="6">
        <f t="shared" si="88"/>
        <v>0</v>
      </c>
      <c r="AT103" s="6">
        <f t="shared" si="89"/>
        <v>2.2222222222222223E-2</v>
      </c>
      <c r="AU103" s="6">
        <f t="shared" si="90"/>
        <v>0</v>
      </c>
      <c r="AV103" s="6">
        <f t="shared" si="91"/>
        <v>-1.2376237623762376E-3</v>
      </c>
      <c r="AW103" s="6">
        <f t="shared" si="92"/>
        <v>4.3047783039173483E-4</v>
      </c>
      <c r="AX103" s="6">
        <f t="shared" si="93"/>
        <v>0</v>
      </c>
      <c r="AZ103" s="2">
        <f t="shared" si="59"/>
        <v>2.015940811277599E-2</v>
      </c>
      <c r="BA103" s="17">
        <f t="shared" si="51"/>
        <v>3.5435861091424523E-4</v>
      </c>
      <c r="BB103" s="2">
        <f t="shared" si="60"/>
        <v>1.3314037626628075E-2</v>
      </c>
      <c r="BC103" s="2">
        <f t="shared" si="61"/>
        <v>1.1577424023154847E-2</v>
      </c>
      <c r="BD103" s="2">
        <f t="shared" si="62"/>
        <v>1.7366136034732273E-3</v>
      </c>
      <c r="BE103" s="2">
        <f t="shared" si="63"/>
        <v>0.23357452966714906</v>
      </c>
      <c r="BF103" s="2">
        <f t="shared" si="64"/>
        <v>0.6726483357452967</v>
      </c>
      <c r="BG103" s="2">
        <f t="shared" si="65"/>
        <v>8.0463096960926198E-2</v>
      </c>
    </row>
    <row r="104" spans="1:59" hidden="1" outlineLevel="1" x14ac:dyDescent="0.2">
      <c r="A104" s="4">
        <v>43993</v>
      </c>
      <c r="B104">
        <v>174429</v>
      </c>
      <c r="D104">
        <v>3455</v>
      </c>
      <c r="F104">
        <v>849</v>
      </c>
      <c r="H104" s="5">
        <v>42</v>
      </c>
      <c r="I104" s="5">
        <f t="shared" si="26"/>
        <v>37</v>
      </c>
      <c r="J104" s="5">
        <v>5</v>
      </c>
      <c r="K104" s="5"/>
      <c r="L104" s="5">
        <v>807</v>
      </c>
      <c r="M104" s="5"/>
      <c r="N104" s="5">
        <v>2327</v>
      </c>
      <c r="O104" s="5">
        <v>279</v>
      </c>
      <c r="Q104">
        <f t="shared" si="52"/>
        <v>849</v>
      </c>
      <c r="R104">
        <f t="shared" si="53"/>
        <v>3455</v>
      </c>
      <c r="T104">
        <f t="shared" si="54"/>
        <v>2327</v>
      </c>
      <c r="U104" s="5">
        <f t="shared" si="55"/>
        <v>807</v>
      </c>
      <c r="V104" s="5">
        <f t="shared" si="56"/>
        <v>37</v>
      </c>
      <c r="W104">
        <f t="shared" si="57"/>
        <v>5</v>
      </c>
      <c r="X104">
        <f t="shared" si="58"/>
        <v>279</v>
      </c>
      <c r="AE104" s="3">
        <f t="shared" si="94"/>
        <v>3045</v>
      </c>
      <c r="AF104" s="3">
        <f t="shared" si="95"/>
        <v>0</v>
      </c>
      <c r="AG104" s="3">
        <f t="shared" si="96"/>
        <v>-4</v>
      </c>
      <c r="AH104" s="3">
        <f t="shared" si="97"/>
        <v>-4</v>
      </c>
      <c r="AI104" s="3">
        <f t="shared" si="98"/>
        <v>-1</v>
      </c>
      <c r="AJ104" s="3">
        <f t="shared" si="99"/>
        <v>0</v>
      </c>
      <c r="AK104" s="3">
        <f t="shared" si="100"/>
        <v>3</v>
      </c>
      <c r="AL104" s="3">
        <f t="shared" si="101"/>
        <v>1</v>
      </c>
      <c r="AM104" s="3"/>
      <c r="AN104" s="3">
        <f t="shared" si="84"/>
        <v>3045</v>
      </c>
      <c r="AO104" s="3">
        <f t="shared" si="85"/>
        <v>0</v>
      </c>
      <c r="AQ104" s="6">
        <f t="shared" si="86"/>
        <v>1.7767119451057276E-2</v>
      </c>
      <c r="AR104" s="6">
        <f t="shared" si="87"/>
        <v>0</v>
      </c>
      <c r="AS104" s="6">
        <f t="shared" si="88"/>
        <v>-4.6893317702227429E-3</v>
      </c>
      <c r="AT104" s="6">
        <f t="shared" si="89"/>
        <v>-8.6956521739130432E-2</v>
      </c>
      <c r="AU104" s="6">
        <f t="shared" si="90"/>
        <v>-0.16666666666666666</v>
      </c>
      <c r="AV104" s="6">
        <f t="shared" si="91"/>
        <v>0</v>
      </c>
      <c r="AW104" s="6">
        <f t="shared" si="92"/>
        <v>1.2908777969018934E-3</v>
      </c>
      <c r="AX104" s="6">
        <f t="shared" si="93"/>
        <v>3.5971223021582736E-3</v>
      </c>
      <c r="AZ104" s="2">
        <f t="shared" si="59"/>
        <v>1.9807486140492693E-2</v>
      </c>
      <c r="BA104" s="17">
        <f t="shared" si="51"/>
        <v>0</v>
      </c>
      <c r="BB104" s="2">
        <f t="shared" si="60"/>
        <v>1.215629522431259E-2</v>
      </c>
      <c r="BC104" s="2">
        <f t="shared" si="61"/>
        <v>1.0709117221418235E-2</v>
      </c>
      <c r="BD104" s="2">
        <f t="shared" si="62"/>
        <v>1.4471780028943559E-3</v>
      </c>
      <c r="BE104" s="2">
        <f t="shared" si="63"/>
        <v>0.23357452966714906</v>
      </c>
      <c r="BF104" s="2">
        <f t="shared" si="64"/>
        <v>0.67351664254703325</v>
      </c>
      <c r="BG104" s="2">
        <f t="shared" si="65"/>
        <v>8.0752532561505067E-2</v>
      </c>
    </row>
    <row r="105" spans="1:59" hidden="1" outlineLevel="1" x14ac:dyDescent="0.2">
      <c r="A105" s="4">
        <v>43994</v>
      </c>
      <c r="B105">
        <v>176233</v>
      </c>
      <c r="D105">
        <v>3455</v>
      </c>
      <c r="F105">
        <v>841</v>
      </c>
      <c r="H105" s="5">
        <v>37</v>
      </c>
      <c r="I105" s="5">
        <f t="shared" si="26"/>
        <v>34</v>
      </c>
      <c r="J105" s="5">
        <v>3</v>
      </c>
      <c r="K105" s="5"/>
      <c r="L105" s="5">
        <v>804</v>
      </c>
      <c r="M105" s="5"/>
      <c r="N105" s="5">
        <v>2335</v>
      </c>
      <c r="O105" s="5">
        <v>279</v>
      </c>
      <c r="Q105">
        <f t="shared" si="52"/>
        <v>841</v>
      </c>
      <c r="R105">
        <f t="shared" si="53"/>
        <v>3455</v>
      </c>
      <c r="T105">
        <f t="shared" si="54"/>
        <v>2335</v>
      </c>
      <c r="U105" s="5">
        <f t="shared" si="55"/>
        <v>804</v>
      </c>
      <c r="V105" s="5">
        <f t="shared" si="56"/>
        <v>34</v>
      </c>
      <c r="W105">
        <f t="shared" si="57"/>
        <v>3</v>
      </c>
      <c r="X105">
        <f t="shared" si="58"/>
        <v>279</v>
      </c>
      <c r="AE105" s="3">
        <f t="shared" si="94"/>
        <v>1804</v>
      </c>
      <c r="AF105" s="3">
        <f t="shared" si="95"/>
        <v>0</v>
      </c>
      <c r="AG105" s="3">
        <f t="shared" si="96"/>
        <v>-8</v>
      </c>
      <c r="AH105" s="3">
        <f t="shared" si="97"/>
        <v>-5</v>
      </c>
      <c r="AI105" s="3">
        <f t="shared" si="98"/>
        <v>-2</v>
      </c>
      <c r="AJ105" s="3">
        <f t="shared" si="99"/>
        <v>-3</v>
      </c>
      <c r="AK105" s="3">
        <f t="shared" si="100"/>
        <v>8</v>
      </c>
      <c r="AL105" s="3">
        <f t="shared" si="101"/>
        <v>0</v>
      </c>
      <c r="AM105" s="3"/>
      <c r="AN105" s="3">
        <f t="shared" ref="AN105:AN111" si="102">AE105-AF105</f>
        <v>1804</v>
      </c>
      <c r="AO105" s="3">
        <f t="shared" ref="AO105:AO136" si="103">AF105</f>
        <v>0</v>
      </c>
      <c r="AQ105" s="6">
        <f t="shared" si="86"/>
        <v>1.0342316931244232E-2</v>
      </c>
      <c r="AR105" s="6">
        <f t="shared" si="87"/>
        <v>0</v>
      </c>
      <c r="AS105" s="6">
        <f t="shared" si="88"/>
        <v>-9.4228504122497048E-3</v>
      </c>
      <c r="AT105" s="6">
        <f t="shared" si="89"/>
        <v>-0.11904761904761904</v>
      </c>
      <c r="AU105" s="6">
        <f t="shared" si="90"/>
        <v>-0.4</v>
      </c>
      <c r="AV105" s="6">
        <f t="shared" si="91"/>
        <v>-3.7174721189591076E-3</v>
      </c>
      <c r="AW105" s="6">
        <f t="shared" si="92"/>
        <v>3.4379028792436614E-3</v>
      </c>
      <c r="AX105" s="6">
        <f t="shared" si="93"/>
        <v>0</v>
      </c>
      <c r="AZ105" s="2">
        <f t="shared" si="59"/>
        <v>1.9604727831904353E-2</v>
      </c>
      <c r="BA105" s="17">
        <f t="shared" si="51"/>
        <v>0</v>
      </c>
      <c r="BB105" s="2">
        <f t="shared" si="60"/>
        <v>1.0709117221418235E-2</v>
      </c>
      <c r="BC105" s="2">
        <f t="shared" si="61"/>
        <v>9.8408104196816212E-3</v>
      </c>
      <c r="BD105" s="2">
        <f t="shared" si="62"/>
        <v>8.6830680173661363E-4</v>
      </c>
      <c r="BE105" s="2">
        <f t="shared" si="63"/>
        <v>0.23270622286541245</v>
      </c>
      <c r="BF105" s="2">
        <f t="shared" si="64"/>
        <v>0.6758321273516642</v>
      </c>
      <c r="BG105" s="2">
        <f t="shared" si="65"/>
        <v>8.0752532561505067E-2</v>
      </c>
    </row>
    <row r="106" spans="1:59" hidden="1" outlineLevel="1" x14ac:dyDescent="0.2">
      <c r="A106" s="4">
        <v>43995</v>
      </c>
      <c r="B106">
        <v>178319</v>
      </c>
      <c r="D106">
        <v>3456</v>
      </c>
      <c r="F106">
        <v>842</v>
      </c>
      <c r="H106" s="5">
        <v>36</v>
      </c>
      <c r="I106" s="5">
        <f t="shared" si="26"/>
        <v>33</v>
      </c>
      <c r="J106" s="5">
        <v>3</v>
      </c>
      <c r="K106" s="5"/>
      <c r="L106" s="5">
        <v>806</v>
      </c>
      <c r="M106" s="5"/>
      <c r="N106" s="5">
        <v>2335</v>
      </c>
      <c r="O106" s="5">
        <v>279</v>
      </c>
      <c r="Q106">
        <f t="shared" si="52"/>
        <v>842</v>
      </c>
      <c r="R106">
        <f t="shared" si="53"/>
        <v>3456</v>
      </c>
      <c r="T106">
        <f t="shared" si="54"/>
        <v>2335</v>
      </c>
      <c r="U106" s="5">
        <f t="shared" si="55"/>
        <v>806</v>
      </c>
      <c r="V106" s="5">
        <f t="shared" si="56"/>
        <v>33</v>
      </c>
      <c r="W106">
        <f t="shared" si="57"/>
        <v>3</v>
      </c>
      <c r="X106">
        <f t="shared" si="58"/>
        <v>279</v>
      </c>
      <c r="AE106" s="3">
        <f t="shared" si="94"/>
        <v>2086</v>
      </c>
      <c r="AF106" s="3">
        <f t="shared" si="95"/>
        <v>1</v>
      </c>
      <c r="AG106" s="3">
        <f t="shared" si="96"/>
        <v>1</v>
      </c>
      <c r="AH106" s="3">
        <f t="shared" si="97"/>
        <v>-1</v>
      </c>
      <c r="AI106" s="3">
        <f t="shared" si="98"/>
        <v>0</v>
      </c>
      <c r="AJ106" s="3">
        <f t="shared" si="99"/>
        <v>2</v>
      </c>
      <c r="AK106" s="3">
        <f t="shared" si="100"/>
        <v>0</v>
      </c>
      <c r="AL106" s="3">
        <f t="shared" si="101"/>
        <v>0</v>
      </c>
      <c r="AM106" s="3"/>
      <c r="AN106" s="3">
        <f t="shared" si="102"/>
        <v>2085</v>
      </c>
      <c r="AO106" s="3">
        <f t="shared" si="103"/>
        <v>1</v>
      </c>
      <c r="AQ106" s="6">
        <f t="shared" si="86"/>
        <v>1.1836602679407376E-2</v>
      </c>
      <c r="AR106" s="6">
        <f t="shared" si="87"/>
        <v>2.8943560057887119E-4</v>
      </c>
      <c r="AS106" s="6">
        <f t="shared" si="88"/>
        <v>1.1890606420927466E-3</v>
      </c>
      <c r="AT106" s="6">
        <f t="shared" si="89"/>
        <v>-2.7027027027027029E-2</v>
      </c>
      <c r="AU106" s="6">
        <f t="shared" si="90"/>
        <v>0</v>
      </c>
      <c r="AV106" s="6">
        <f t="shared" si="91"/>
        <v>2.4875621890547263E-3</v>
      </c>
      <c r="AW106" s="6">
        <f t="shared" si="92"/>
        <v>0</v>
      </c>
      <c r="AX106" s="6">
        <f t="shared" si="93"/>
        <v>0</v>
      </c>
      <c r="AZ106" s="2">
        <f t="shared" si="59"/>
        <v>1.9380996977327151E-2</v>
      </c>
      <c r="BA106" s="17">
        <f t="shared" si="51"/>
        <v>4.7938638542665386E-4</v>
      </c>
      <c r="BB106" s="2">
        <f t="shared" si="60"/>
        <v>1.0416666666666666E-2</v>
      </c>
      <c r="BC106" s="2">
        <f t="shared" si="61"/>
        <v>9.5486111111111119E-3</v>
      </c>
      <c r="BD106" s="2">
        <f t="shared" si="62"/>
        <v>8.6805555555555551E-4</v>
      </c>
      <c r="BE106" s="2">
        <f t="shared" si="63"/>
        <v>0.23321759259259259</v>
      </c>
      <c r="BF106" s="2">
        <f t="shared" si="64"/>
        <v>0.67563657407407407</v>
      </c>
      <c r="BG106" s="2">
        <f t="shared" si="65"/>
        <v>8.0729166666666671E-2</v>
      </c>
    </row>
    <row r="107" spans="1:59" hidden="1" outlineLevel="1" x14ac:dyDescent="0.2">
      <c r="A107" s="4">
        <v>43996</v>
      </c>
      <c r="B107">
        <v>179438</v>
      </c>
      <c r="D107">
        <v>3457</v>
      </c>
      <c r="F107">
        <v>837</v>
      </c>
      <c r="H107" s="5">
        <v>35</v>
      </c>
      <c r="I107" s="5">
        <f t="shared" si="26"/>
        <v>32</v>
      </c>
      <c r="J107" s="5">
        <v>3</v>
      </c>
      <c r="K107" s="5"/>
      <c r="L107" s="5">
        <v>802</v>
      </c>
      <c r="M107" s="5"/>
      <c r="N107" s="5">
        <v>2341</v>
      </c>
      <c r="O107" s="5">
        <v>279</v>
      </c>
      <c r="Q107">
        <f t="shared" si="52"/>
        <v>837</v>
      </c>
      <c r="R107">
        <f t="shared" si="53"/>
        <v>3457</v>
      </c>
      <c r="T107">
        <f t="shared" si="54"/>
        <v>2341</v>
      </c>
      <c r="U107" s="5">
        <f t="shared" si="55"/>
        <v>802</v>
      </c>
      <c r="V107" s="5">
        <f t="shared" si="56"/>
        <v>32</v>
      </c>
      <c r="W107">
        <f t="shared" si="57"/>
        <v>3</v>
      </c>
      <c r="X107">
        <f t="shared" si="58"/>
        <v>279</v>
      </c>
      <c r="AE107" s="3">
        <f t="shared" si="94"/>
        <v>1119</v>
      </c>
      <c r="AF107" s="3">
        <f t="shared" si="95"/>
        <v>1</v>
      </c>
      <c r="AG107" s="3">
        <f t="shared" si="96"/>
        <v>-5</v>
      </c>
      <c r="AH107" s="3">
        <f t="shared" si="97"/>
        <v>-1</v>
      </c>
      <c r="AI107" s="3">
        <f t="shared" si="98"/>
        <v>0</v>
      </c>
      <c r="AJ107" s="3">
        <f t="shared" si="99"/>
        <v>-4</v>
      </c>
      <c r="AK107" s="3">
        <f t="shared" si="100"/>
        <v>6</v>
      </c>
      <c r="AL107" s="3">
        <f t="shared" si="101"/>
        <v>0</v>
      </c>
      <c r="AM107" s="3"/>
      <c r="AN107" s="3">
        <f t="shared" si="102"/>
        <v>1118</v>
      </c>
      <c r="AO107" s="3">
        <f t="shared" si="103"/>
        <v>1</v>
      </c>
      <c r="AQ107" s="6">
        <f t="shared" si="86"/>
        <v>6.2752707226935997E-3</v>
      </c>
      <c r="AR107" s="6">
        <f t="shared" si="87"/>
        <v>2.8935185185185184E-4</v>
      </c>
      <c r="AS107" s="6">
        <f t="shared" si="88"/>
        <v>-5.9382422802850355E-3</v>
      </c>
      <c r="AT107" s="6">
        <f t="shared" si="89"/>
        <v>-2.7777777777777776E-2</v>
      </c>
      <c r="AU107" s="6">
        <f t="shared" si="90"/>
        <v>0</v>
      </c>
      <c r="AV107" s="6">
        <f t="shared" si="91"/>
        <v>-4.9627791563275434E-3</v>
      </c>
      <c r="AW107" s="6">
        <f t="shared" si="92"/>
        <v>2.5695931477516059E-3</v>
      </c>
      <c r="AX107" s="6">
        <f t="shared" si="93"/>
        <v>0</v>
      </c>
      <c r="AZ107" s="2">
        <f t="shared" si="59"/>
        <v>1.9265707375249391E-2</v>
      </c>
      <c r="BA107" s="17">
        <f t="shared" si="51"/>
        <v>8.9365504915102768E-4</v>
      </c>
      <c r="BB107" s="2">
        <f t="shared" si="60"/>
        <v>1.01243853051779E-2</v>
      </c>
      <c r="BC107" s="2">
        <f t="shared" si="61"/>
        <v>9.2565808504483649E-3</v>
      </c>
      <c r="BD107" s="2">
        <f t="shared" si="62"/>
        <v>8.6780445472953432E-4</v>
      </c>
      <c r="BE107" s="2">
        <f t="shared" si="63"/>
        <v>0.23199305756436217</v>
      </c>
      <c r="BF107" s="2">
        <f t="shared" si="64"/>
        <v>0.67717674284061324</v>
      </c>
      <c r="BG107" s="2">
        <f t="shared" si="65"/>
        <v>8.0705814289846689E-2</v>
      </c>
    </row>
    <row r="108" spans="1:59" hidden="1" outlineLevel="1" x14ac:dyDescent="0.2">
      <c r="A108" s="4">
        <v>43997</v>
      </c>
      <c r="B108">
        <v>180327</v>
      </c>
      <c r="D108">
        <v>3458</v>
      </c>
      <c r="F108">
        <v>805</v>
      </c>
      <c r="H108" s="5">
        <v>34</v>
      </c>
      <c r="I108" s="5">
        <f t="shared" si="26"/>
        <v>30</v>
      </c>
      <c r="J108" s="5">
        <v>4</v>
      </c>
      <c r="K108" s="5"/>
      <c r="L108" s="5">
        <v>771</v>
      </c>
      <c r="M108" s="5"/>
      <c r="N108" s="5">
        <v>2373</v>
      </c>
      <c r="O108" s="5">
        <v>280</v>
      </c>
      <c r="Q108">
        <f t="shared" si="52"/>
        <v>805</v>
      </c>
      <c r="R108">
        <f t="shared" si="53"/>
        <v>3458</v>
      </c>
      <c r="T108">
        <f t="shared" si="54"/>
        <v>2373</v>
      </c>
      <c r="U108" s="5">
        <f t="shared" si="55"/>
        <v>771</v>
      </c>
      <c r="V108" s="5">
        <f t="shared" si="56"/>
        <v>30</v>
      </c>
      <c r="W108">
        <f t="shared" si="57"/>
        <v>4</v>
      </c>
      <c r="X108">
        <f t="shared" si="58"/>
        <v>280</v>
      </c>
      <c r="AE108" s="3">
        <f t="shared" si="94"/>
        <v>889</v>
      </c>
      <c r="AF108" s="3">
        <f t="shared" si="95"/>
        <v>1</v>
      </c>
      <c r="AG108" s="3">
        <f t="shared" si="96"/>
        <v>-32</v>
      </c>
      <c r="AH108" s="3">
        <f t="shared" si="97"/>
        <v>-1</v>
      </c>
      <c r="AI108" s="3">
        <f t="shared" si="98"/>
        <v>1</v>
      </c>
      <c r="AJ108" s="3">
        <f t="shared" si="99"/>
        <v>-31</v>
      </c>
      <c r="AK108" s="3">
        <f t="shared" si="100"/>
        <v>32</v>
      </c>
      <c r="AL108" s="3">
        <f t="shared" si="101"/>
        <v>1</v>
      </c>
      <c r="AM108" s="3"/>
      <c r="AN108" s="3">
        <f t="shared" si="102"/>
        <v>888</v>
      </c>
      <c r="AO108" s="3">
        <f t="shared" si="103"/>
        <v>1</v>
      </c>
      <c r="AQ108" s="6">
        <f t="shared" si="86"/>
        <v>4.954357493953343E-3</v>
      </c>
      <c r="AR108" s="6">
        <f t="shared" si="87"/>
        <v>2.892681515765114E-4</v>
      </c>
      <c r="AS108" s="6">
        <f t="shared" si="88"/>
        <v>-3.8231780167264036E-2</v>
      </c>
      <c r="AT108" s="6">
        <f t="shared" si="89"/>
        <v>-2.8571428571428571E-2</v>
      </c>
      <c r="AU108" s="6">
        <f t="shared" si="90"/>
        <v>0.33333333333333331</v>
      </c>
      <c r="AV108" s="6">
        <f t="shared" si="91"/>
        <v>-3.8653366583541147E-2</v>
      </c>
      <c r="AW108" s="6">
        <f t="shared" si="92"/>
        <v>1.3669372063220846E-2</v>
      </c>
      <c r="AX108" s="6">
        <f t="shared" si="93"/>
        <v>3.5842293906810036E-3</v>
      </c>
      <c r="AZ108" s="2">
        <f t="shared" si="59"/>
        <v>1.9176274212957572E-2</v>
      </c>
      <c r="BA108" s="17">
        <f t="shared" si="51"/>
        <v>1.1248593925759281E-3</v>
      </c>
      <c r="BB108" s="2">
        <f t="shared" si="60"/>
        <v>9.8322729901677269E-3</v>
      </c>
      <c r="BC108" s="2">
        <f t="shared" si="61"/>
        <v>8.6755349913244656E-3</v>
      </c>
      <c r="BD108" s="2">
        <f t="shared" si="62"/>
        <v>1.1567379988432619E-3</v>
      </c>
      <c r="BE108" s="2">
        <f t="shared" si="63"/>
        <v>0.22296124927703875</v>
      </c>
      <c r="BF108" s="2">
        <f t="shared" si="64"/>
        <v>0.68623481781376516</v>
      </c>
      <c r="BG108" s="2">
        <f t="shared" si="65"/>
        <v>8.0971659919028341E-2</v>
      </c>
    </row>
    <row r="109" spans="1:59" hidden="1" outlineLevel="1" x14ac:dyDescent="0.2">
      <c r="A109" s="4">
        <v>43998</v>
      </c>
      <c r="B109">
        <v>182514</v>
      </c>
      <c r="D109">
        <v>3460</v>
      </c>
      <c r="F109">
        <v>806</v>
      </c>
      <c r="H109" s="5">
        <v>36</v>
      </c>
      <c r="I109" s="5">
        <f t="shared" si="26"/>
        <v>32</v>
      </c>
      <c r="J109" s="5">
        <v>4</v>
      </c>
      <c r="K109" s="5"/>
      <c r="L109" s="5">
        <v>770</v>
      </c>
      <c r="M109" s="5"/>
      <c r="N109" s="5">
        <v>2374</v>
      </c>
      <c r="O109" s="5">
        <v>280</v>
      </c>
      <c r="Q109">
        <f t="shared" si="52"/>
        <v>806</v>
      </c>
      <c r="R109">
        <f t="shared" si="53"/>
        <v>3460</v>
      </c>
      <c r="T109">
        <f t="shared" si="54"/>
        <v>2374</v>
      </c>
      <c r="U109" s="5">
        <f t="shared" si="55"/>
        <v>770</v>
      </c>
      <c r="V109" s="5">
        <f t="shared" si="56"/>
        <v>32</v>
      </c>
      <c r="W109">
        <f t="shared" si="57"/>
        <v>4</v>
      </c>
      <c r="X109">
        <f t="shared" si="58"/>
        <v>280</v>
      </c>
      <c r="AE109" s="3">
        <f t="shared" si="94"/>
        <v>2187</v>
      </c>
      <c r="AF109" s="3">
        <f t="shared" si="95"/>
        <v>2</v>
      </c>
      <c r="AG109" s="3">
        <f t="shared" si="96"/>
        <v>1</v>
      </c>
      <c r="AH109" s="3">
        <f t="shared" si="97"/>
        <v>2</v>
      </c>
      <c r="AI109" s="3">
        <f t="shared" si="98"/>
        <v>0</v>
      </c>
      <c r="AJ109" s="3">
        <f t="shared" si="99"/>
        <v>-1</v>
      </c>
      <c r="AK109" s="3">
        <f t="shared" si="100"/>
        <v>1</v>
      </c>
      <c r="AL109" s="3">
        <f t="shared" si="101"/>
        <v>0</v>
      </c>
      <c r="AM109" s="3"/>
      <c r="AN109" s="3">
        <f t="shared" si="102"/>
        <v>2185</v>
      </c>
      <c r="AO109" s="3">
        <f t="shared" si="103"/>
        <v>2</v>
      </c>
      <c r="AQ109" s="6">
        <f t="shared" si="86"/>
        <v>1.2127967525661714E-2</v>
      </c>
      <c r="AR109" s="6">
        <f t="shared" si="87"/>
        <v>5.7836899942163096E-4</v>
      </c>
      <c r="AS109" s="6">
        <f t="shared" si="88"/>
        <v>1.2422360248447205E-3</v>
      </c>
      <c r="AT109" s="6">
        <f t="shared" si="89"/>
        <v>5.8823529411764705E-2</v>
      </c>
      <c r="AU109" s="6">
        <f t="shared" si="90"/>
        <v>0</v>
      </c>
      <c r="AV109" s="6">
        <f t="shared" si="91"/>
        <v>-1.2970168612191958E-3</v>
      </c>
      <c r="AW109" s="6">
        <f t="shared" si="92"/>
        <v>4.2140750105351877E-4</v>
      </c>
      <c r="AX109" s="6">
        <f t="shared" si="93"/>
        <v>0</v>
      </c>
      <c r="AZ109" s="2">
        <f t="shared" si="59"/>
        <v>1.8957449839464371E-2</v>
      </c>
      <c r="BA109" s="17">
        <f t="shared" si="51"/>
        <v>9.1449474165523545E-4</v>
      </c>
      <c r="BB109" s="2">
        <f t="shared" si="60"/>
        <v>1.0404624277456647E-2</v>
      </c>
      <c r="BC109" s="2">
        <f t="shared" si="61"/>
        <v>9.2485549132947983E-3</v>
      </c>
      <c r="BD109" s="2">
        <f t="shared" si="62"/>
        <v>1.1560693641618498E-3</v>
      </c>
      <c r="BE109" s="2">
        <f t="shared" si="63"/>
        <v>0.22254335260115607</v>
      </c>
      <c r="BF109" s="2">
        <f t="shared" si="64"/>
        <v>0.68612716763005777</v>
      </c>
      <c r="BG109" s="2">
        <f t="shared" si="65"/>
        <v>8.0924855491329481E-2</v>
      </c>
    </row>
    <row r="110" spans="1:59" hidden="1" outlineLevel="1" x14ac:dyDescent="0.2">
      <c r="A110" s="4">
        <v>43999</v>
      </c>
      <c r="B110">
        <v>184412</v>
      </c>
      <c r="D110">
        <v>3462</v>
      </c>
      <c r="F110">
        <v>805</v>
      </c>
      <c r="H110" s="5">
        <v>28</v>
      </c>
      <c r="I110" s="5">
        <f t="shared" si="26"/>
        <v>25</v>
      </c>
      <c r="J110" s="5">
        <v>3</v>
      </c>
      <c r="K110" s="5"/>
      <c r="L110" s="5">
        <v>777</v>
      </c>
      <c r="M110" s="5"/>
      <c r="N110" s="5">
        <v>2377</v>
      </c>
      <c r="O110" s="5">
        <v>280</v>
      </c>
      <c r="Q110">
        <f t="shared" si="52"/>
        <v>805</v>
      </c>
      <c r="R110">
        <f t="shared" si="53"/>
        <v>3462</v>
      </c>
      <c r="T110">
        <f t="shared" si="54"/>
        <v>2377</v>
      </c>
      <c r="U110" s="5">
        <f t="shared" si="55"/>
        <v>777</v>
      </c>
      <c r="V110" s="5">
        <f t="shared" si="56"/>
        <v>25</v>
      </c>
      <c r="W110">
        <f t="shared" si="57"/>
        <v>3</v>
      </c>
      <c r="X110">
        <f t="shared" si="58"/>
        <v>280</v>
      </c>
      <c r="AE110" s="3">
        <f t="shared" si="94"/>
        <v>1898</v>
      </c>
      <c r="AF110" s="3">
        <f t="shared" si="95"/>
        <v>2</v>
      </c>
      <c r="AG110" s="3">
        <f t="shared" si="96"/>
        <v>-1</v>
      </c>
      <c r="AH110" s="3">
        <f t="shared" si="97"/>
        <v>-8</v>
      </c>
      <c r="AI110" s="3">
        <f t="shared" si="98"/>
        <v>-1</v>
      </c>
      <c r="AJ110" s="3">
        <f t="shared" si="99"/>
        <v>7</v>
      </c>
      <c r="AK110" s="3">
        <f t="shared" si="100"/>
        <v>3</v>
      </c>
      <c r="AL110" s="3">
        <f t="shared" si="101"/>
        <v>0</v>
      </c>
      <c r="AM110" s="3"/>
      <c r="AN110" s="3">
        <f t="shared" si="102"/>
        <v>1896</v>
      </c>
      <c r="AO110" s="3">
        <f t="shared" si="103"/>
        <v>2</v>
      </c>
      <c r="AQ110" s="6">
        <f t="shared" si="86"/>
        <v>1.0399202252977854E-2</v>
      </c>
      <c r="AR110" s="6">
        <f t="shared" si="87"/>
        <v>5.7803468208092489E-4</v>
      </c>
      <c r="AS110" s="6">
        <f t="shared" si="88"/>
        <v>-1.2406947890818859E-3</v>
      </c>
      <c r="AT110" s="6">
        <f t="shared" si="89"/>
        <v>-0.22222222222222221</v>
      </c>
      <c r="AU110" s="6">
        <f t="shared" si="90"/>
        <v>-0.25</v>
      </c>
      <c r="AV110" s="6">
        <f t="shared" si="91"/>
        <v>9.0909090909090905E-3</v>
      </c>
      <c r="AW110" s="6">
        <f t="shared" si="92"/>
        <v>1.2636899747262005E-3</v>
      </c>
      <c r="AX110" s="6">
        <f t="shared" si="93"/>
        <v>0</v>
      </c>
      <c r="AZ110" s="2">
        <f t="shared" si="59"/>
        <v>1.8773181788603779E-2</v>
      </c>
      <c r="BA110" s="17">
        <f t="shared" si="51"/>
        <v>1.053740779768177E-3</v>
      </c>
      <c r="BB110" s="2">
        <f t="shared" si="60"/>
        <v>8.0878105141536684E-3</v>
      </c>
      <c r="BC110" s="2">
        <f t="shared" si="61"/>
        <v>7.2212593876372043E-3</v>
      </c>
      <c r="BD110" s="2">
        <f t="shared" si="62"/>
        <v>8.6655112651646442E-4</v>
      </c>
      <c r="BE110" s="2">
        <f t="shared" si="63"/>
        <v>0.22443674176776429</v>
      </c>
      <c r="BF110" s="2">
        <f t="shared" si="64"/>
        <v>0.68659734257654537</v>
      </c>
      <c r="BG110" s="2">
        <f t="shared" si="65"/>
        <v>8.0878105141536691E-2</v>
      </c>
    </row>
    <row r="111" spans="1:59" hidden="1" outlineLevel="1" x14ac:dyDescent="0.2">
      <c r="A111" s="10">
        <v>44000</v>
      </c>
      <c r="B111" s="18">
        <v>186253</v>
      </c>
      <c r="C111" s="18"/>
      <c r="D111" s="18">
        <v>3464</v>
      </c>
      <c r="E111" s="18"/>
      <c r="F111" s="18">
        <v>637</v>
      </c>
      <c r="G111" s="18"/>
      <c r="H111" s="22">
        <v>27</v>
      </c>
      <c r="I111" s="22">
        <f t="shared" si="26"/>
        <v>24</v>
      </c>
      <c r="J111" s="22">
        <v>3</v>
      </c>
      <c r="K111" s="22"/>
      <c r="L111" s="22">
        <v>610</v>
      </c>
      <c r="M111" s="22"/>
      <c r="N111" s="22">
        <v>2547</v>
      </c>
      <c r="O111" s="22">
        <v>280</v>
      </c>
      <c r="P111" s="18"/>
      <c r="Q111" s="18">
        <f t="shared" si="52"/>
        <v>637</v>
      </c>
      <c r="R111" s="18">
        <f t="shared" si="53"/>
        <v>3464</v>
      </c>
      <c r="S111" s="18"/>
      <c r="T111" s="18">
        <f t="shared" si="54"/>
        <v>2547</v>
      </c>
      <c r="U111" s="22">
        <f t="shared" si="55"/>
        <v>610</v>
      </c>
      <c r="V111" s="22">
        <f t="shared" si="56"/>
        <v>24</v>
      </c>
      <c r="W111" s="18">
        <f t="shared" si="57"/>
        <v>3</v>
      </c>
      <c r="X111" s="18">
        <f t="shared" si="58"/>
        <v>280</v>
      </c>
      <c r="Y111" s="18"/>
      <c r="Z111" s="18"/>
      <c r="AA111" s="18"/>
      <c r="AB111" s="18"/>
      <c r="AC111" s="18"/>
      <c r="AD111" s="18"/>
      <c r="AE111" s="23">
        <f t="shared" si="94"/>
        <v>1841</v>
      </c>
      <c r="AF111" s="23">
        <f t="shared" si="95"/>
        <v>2</v>
      </c>
      <c r="AG111" s="23">
        <f t="shared" si="96"/>
        <v>-168</v>
      </c>
      <c r="AH111" s="23">
        <f t="shared" si="97"/>
        <v>-1</v>
      </c>
      <c r="AI111" s="23">
        <f t="shared" si="98"/>
        <v>0</v>
      </c>
      <c r="AJ111" s="23">
        <f t="shared" si="99"/>
        <v>-167</v>
      </c>
      <c r="AK111" s="23">
        <f t="shared" si="100"/>
        <v>170</v>
      </c>
      <c r="AL111" s="23">
        <f t="shared" si="101"/>
        <v>0</v>
      </c>
      <c r="AM111" s="23"/>
      <c r="AN111" s="23">
        <f t="shared" si="102"/>
        <v>1839</v>
      </c>
      <c r="AO111" s="23">
        <f t="shared" si="103"/>
        <v>2</v>
      </c>
      <c r="AP111" s="18"/>
      <c r="AQ111" s="24">
        <f t="shared" si="86"/>
        <v>9.983081361299698E-3</v>
      </c>
      <c r="AR111" s="24">
        <f t="shared" si="87"/>
        <v>5.7770075101097628E-4</v>
      </c>
      <c r="AS111" s="24">
        <f t="shared" si="88"/>
        <v>-0.20869565217391303</v>
      </c>
      <c r="AT111" s="24">
        <f t="shared" si="89"/>
        <v>-3.5714285714285712E-2</v>
      </c>
      <c r="AU111" s="24">
        <f t="shared" si="90"/>
        <v>0</v>
      </c>
      <c r="AV111" s="24">
        <f t="shared" si="91"/>
        <v>-0.21492921492921493</v>
      </c>
      <c r="AW111" s="24">
        <f t="shared" si="92"/>
        <v>7.1518721076987798E-2</v>
      </c>
      <c r="AX111" s="24">
        <f t="shared" si="93"/>
        <v>0</v>
      </c>
      <c r="AY111" s="18"/>
      <c r="AZ111" s="25">
        <f t="shared" si="59"/>
        <v>1.8598358147251321E-2</v>
      </c>
      <c r="BA111" s="26">
        <f t="shared" si="51"/>
        <v>1.0863661053775121E-3</v>
      </c>
      <c r="BB111" s="25">
        <f t="shared" si="60"/>
        <v>7.7944572748267901E-3</v>
      </c>
      <c r="BC111" s="25">
        <f t="shared" si="61"/>
        <v>6.9284064665127024E-3</v>
      </c>
      <c r="BD111" s="25">
        <f t="shared" si="62"/>
        <v>8.660508083140878E-4</v>
      </c>
      <c r="BE111" s="25">
        <f t="shared" si="63"/>
        <v>0.17609699769053117</v>
      </c>
      <c r="BF111" s="25">
        <f t="shared" si="64"/>
        <v>0.73527713625866054</v>
      </c>
      <c r="BG111" s="25">
        <f t="shared" si="65"/>
        <v>8.0831408775981523E-2</v>
      </c>
    </row>
    <row r="112" spans="1:59" hidden="1" outlineLevel="1" x14ac:dyDescent="0.2">
      <c r="A112" s="4">
        <v>44001</v>
      </c>
      <c r="B112">
        <v>187869</v>
      </c>
      <c r="E112">
        <v>3070</v>
      </c>
      <c r="G112">
        <v>150</v>
      </c>
      <c r="H112" s="5">
        <v>26</v>
      </c>
      <c r="I112" s="5">
        <f t="shared" si="26"/>
        <v>21</v>
      </c>
      <c r="J112" s="5">
        <v>5</v>
      </c>
      <c r="K112" s="5"/>
      <c r="L112" s="5"/>
      <c r="M112" s="5">
        <v>124</v>
      </c>
      <c r="N112" s="5">
        <v>2640</v>
      </c>
      <c r="O112" s="5">
        <v>280</v>
      </c>
      <c r="Q112">
        <f t="shared" si="52"/>
        <v>26</v>
      </c>
      <c r="R112">
        <f t="shared" si="53"/>
        <v>2946</v>
      </c>
      <c r="U112" s="5"/>
      <c r="V112" s="5"/>
      <c r="Z112">
        <f t="shared" ref="Z112:Z119" si="104">N112</f>
        <v>2640</v>
      </c>
      <c r="AA112">
        <f t="shared" ref="AA112:AA119" si="105">M112</f>
        <v>124</v>
      </c>
      <c r="AB112">
        <f t="shared" ref="AB112:AB119" si="106">H112</f>
        <v>26</v>
      </c>
      <c r="AC112">
        <f t="shared" ref="AC112:AC119" si="107">O112</f>
        <v>280</v>
      </c>
      <c r="AE112" s="3">
        <f t="shared" ref="AE112:AE147" si="108">B112-B111</f>
        <v>1616</v>
      </c>
      <c r="AF112" s="3">
        <v>3</v>
      </c>
      <c r="AG112" s="3" t="s">
        <v>54</v>
      </c>
      <c r="AH112" s="3">
        <f t="shared" si="97"/>
        <v>-1</v>
      </c>
      <c r="AI112" s="3">
        <f t="shared" ref="AI112:AI147" si="109">J112-J111</f>
        <v>2</v>
      </c>
      <c r="AJ112" s="3" t="s">
        <v>54</v>
      </c>
      <c r="AK112" s="3">
        <f t="shared" si="100"/>
        <v>93</v>
      </c>
      <c r="AL112" s="3">
        <f t="shared" si="101"/>
        <v>0</v>
      </c>
      <c r="AM112" s="3"/>
      <c r="AN112" s="3" t="s">
        <v>54</v>
      </c>
      <c r="AO112" s="3">
        <f t="shared" si="103"/>
        <v>3</v>
      </c>
      <c r="AQ112" s="6">
        <f t="shared" ref="AQ112:AQ147" si="110">(B112-B111)/B111</f>
        <v>8.6763703134983064E-3</v>
      </c>
      <c r="AR112" s="19" t="s">
        <v>54</v>
      </c>
      <c r="AS112" s="19" t="str">
        <f>AJ112</f>
        <v>n.d.</v>
      </c>
      <c r="AT112" s="6">
        <f t="shared" si="89"/>
        <v>-3.7037037037037035E-2</v>
      </c>
      <c r="AU112" s="6">
        <f t="shared" ref="AU112:AU147" si="111">(J112-J111)/J111</f>
        <v>0.66666666666666663</v>
      </c>
      <c r="AV112" s="19" t="s">
        <v>54</v>
      </c>
      <c r="AW112" s="6">
        <f t="shared" si="92"/>
        <v>3.6513545347467612E-2</v>
      </c>
      <c r="AX112" s="6">
        <f t="shared" si="93"/>
        <v>0</v>
      </c>
      <c r="AZ112" s="2">
        <f t="shared" ref="AZ112:AZ147" si="112">E112/B112</f>
        <v>1.634117390309205E-2</v>
      </c>
      <c r="BA112" s="20" t="s">
        <v>54</v>
      </c>
      <c r="BB112" s="2">
        <f t="shared" ref="BB112:BB119" si="113">H112/E112</f>
        <v>8.4690553745928338E-3</v>
      </c>
      <c r="BC112" s="2">
        <f t="shared" ref="BC112:BC119" si="114">(H112-J112)/E112</f>
        <v>6.8403908794788275E-3</v>
      </c>
      <c r="BD112" s="2">
        <f t="shared" ref="BD112:BD119" si="115">J112/E112</f>
        <v>1.6286644951140066E-3</v>
      </c>
      <c r="BE112" s="2">
        <f t="shared" ref="BE112:BE119" si="116">M112/E112</f>
        <v>4.0390879478827364E-2</v>
      </c>
      <c r="BF112" s="2">
        <f t="shared" ref="BF112:BF119" si="117">N112/E112</f>
        <v>0.85993485342019549</v>
      </c>
      <c r="BG112" s="2">
        <f t="shared" ref="BG112:BG119" si="118">O112/E112</f>
        <v>9.1205211726384364E-2</v>
      </c>
    </row>
    <row r="113" spans="1:62" hidden="1" outlineLevel="1" x14ac:dyDescent="0.2">
      <c r="A113" s="4">
        <v>44002</v>
      </c>
      <c r="B113">
        <v>189938</v>
      </c>
      <c r="E113">
        <v>3070</v>
      </c>
      <c r="G113">
        <v>140</v>
      </c>
      <c r="H113" s="5">
        <v>26</v>
      </c>
      <c r="I113" s="5">
        <f t="shared" si="26"/>
        <v>21</v>
      </c>
      <c r="J113" s="5">
        <v>5</v>
      </c>
      <c r="K113" s="5"/>
      <c r="L113" s="5"/>
      <c r="M113" s="5">
        <v>114</v>
      </c>
      <c r="N113" s="5">
        <v>2650</v>
      </c>
      <c r="O113" s="5">
        <v>280</v>
      </c>
      <c r="Q113">
        <f t="shared" si="52"/>
        <v>26</v>
      </c>
      <c r="R113">
        <f t="shared" si="53"/>
        <v>2956</v>
      </c>
      <c r="U113" s="5"/>
      <c r="V113" s="5"/>
      <c r="Z113">
        <f t="shared" si="104"/>
        <v>2650</v>
      </c>
      <c r="AA113">
        <f t="shared" si="105"/>
        <v>114</v>
      </c>
      <c r="AB113">
        <f t="shared" si="106"/>
        <v>26</v>
      </c>
      <c r="AC113">
        <f t="shared" si="107"/>
        <v>280</v>
      </c>
      <c r="AE113" s="3">
        <f t="shared" si="108"/>
        <v>2069</v>
      </c>
      <c r="AF113" s="3">
        <f t="shared" ref="AF113:AF147" si="119">E113-E112</f>
        <v>0</v>
      </c>
      <c r="AG113" s="3">
        <f t="shared" ref="AG113:AG147" si="120">G113-G112</f>
        <v>-10</v>
      </c>
      <c r="AH113" s="3">
        <f t="shared" si="97"/>
        <v>0</v>
      </c>
      <c r="AI113" s="3">
        <f t="shared" si="109"/>
        <v>0</v>
      </c>
      <c r="AJ113" s="3">
        <f t="shared" ref="AJ113:AJ147" si="121">M113-M112</f>
        <v>-10</v>
      </c>
      <c r="AK113" s="3">
        <f t="shared" si="100"/>
        <v>10</v>
      </c>
      <c r="AL113" s="3">
        <f t="shared" si="101"/>
        <v>0</v>
      </c>
      <c r="AM113" s="3"/>
      <c r="AN113" s="3">
        <f t="shared" ref="AN113:AN147" si="122">AE113-AF113</f>
        <v>2069</v>
      </c>
      <c r="AO113" s="3">
        <f t="shared" si="103"/>
        <v>0</v>
      </c>
      <c r="AQ113" s="6">
        <f t="shared" si="110"/>
        <v>1.101299309625324E-2</v>
      </c>
      <c r="AR113" s="6">
        <f t="shared" ref="AR113:AR147" si="123">(E113-E112)/E112</f>
        <v>0</v>
      </c>
      <c r="AS113" s="6">
        <f t="shared" ref="AS113:AS147" si="124">(G113-G112)/G112</f>
        <v>-6.6666666666666666E-2</v>
      </c>
      <c r="AT113" s="6">
        <f t="shared" si="89"/>
        <v>0</v>
      </c>
      <c r="AU113" s="6">
        <f t="shared" si="111"/>
        <v>0</v>
      </c>
      <c r="AV113" s="6">
        <f t="shared" ref="AV113:AV147" si="125">(M113-M112)/M112</f>
        <v>-8.0645161290322578E-2</v>
      </c>
      <c r="AW113" s="6">
        <f t="shared" si="92"/>
        <v>3.787878787878788E-3</v>
      </c>
      <c r="AX113" s="6">
        <f t="shared" si="93"/>
        <v>0</v>
      </c>
      <c r="AZ113" s="2">
        <f t="shared" si="112"/>
        <v>1.6163169034105866E-2</v>
      </c>
      <c r="BA113" s="17">
        <f t="shared" si="51"/>
        <v>0</v>
      </c>
      <c r="BB113" s="2">
        <f t="shared" si="113"/>
        <v>8.4690553745928338E-3</v>
      </c>
      <c r="BC113" s="2">
        <f t="shared" si="114"/>
        <v>6.8403908794788275E-3</v>
      </c>
      <c r="BD113" s="2">
        <f t="shared" si="115"/>
        <v>1.6286644951140066E-3</v>
      </c>
      <c r="BE113" s="2">
        <f t="shared" si="116"/>
        <v>3.713355048859935E-2</v>
      </c>
      <c r="BF113" s="2">
        <f t="shared" si="117"/>
        <v>0.8631921824104235</v>
      </c>
      <c r="BG113" s="2">
        <f t="shared" si="118"/>
        <v>9.1205211726384364E-2</v>
      </c>
    </row>
    <row r="114" spans="1:62" hidden="1" outlineLevel="1" x14ac:dyDescent="0.2">
      <c r="A114" s="4">
        <v>44003</v>
      </c>
      <c r="B114">
        <v>191042</v>
      </c>
      <c r="E114">
        <v>3072</v>
      </c>
      <c r="G114">
        <v>141</v>
      </c>
      <c r="H114" s="5">
        <v>26</v>
      </c>
      <c r="I114" s="5">
        <f t="shared" si="26"/>
        <v>20</v>
      </c>
      <c r="J114" s="5">
        <v>6</v>
      </c>
      <c r="K114" s="5"/>
      <c r="L114" s="5"/>
      <c r="M114" s="5">
        <v>115</v>
      </c>
      <c r="N114" s="5">
        <v>2651</v>
      </c>
      <c r="O114" s="5">
        <v>280</v>
      </c>
      <c r="Q114">
        <f t="shared" si="52"/>
        <v>26</v>
      </c>
      <c r="R114">
        <f t="shared" si="53"/>
        <v>2957</v>
      </c>
      <c r="U114" s="5"/>
      <c r="V114" s="5"/>
      <c r="Z114">
        <f t="shared" si="104"/>
        <v>2651</v>
      </c>
      <c r="AA114">
        <f t="shared" si="105"/>
        <v>115</v>
      </c>
      <c r="AB114">
        <f t="shared" si="106"/>
        <v>26</v>
      </c>
      <c r="AC114">
        <f t="shared" si="107"/>
        <v>280</v>
      </c>
      <c r="AE114" s="3">
        <f t="shared" si="108"/>
        <v>1104</v>
      </c>
      <c r="AF114" s="3">
        <f t="shared" si="119"/>
        <v>2</v>
      </c>
      <c r="AG114" s="3">
        <f t="shared" si="120"/>
        <v>1</v>
      </c>
      <c r="AH114" s="3">
        <f t="shared" si="97"/>
        <v>0</v>
      </c>
      <c r="AI114" s="3">
        <f t="shared" si="109"/>
        <v>1</v>
      </c>
      <c r="AJ114" s="3">
        <f t="shared" si="121"/>
        <v>1</v>
      </c>
      <c r="AK114" s="3">
        <f t="shared" si="100"/>
        <v>1</v>
      </c>
      <c r="AL114" s="3">
        <f t="shared" si="101"/>
        <v>0</v>
      </c>
      <c r="AM114" s="3"/>
      <c r="AN114" s="3">
        <f t="shared" si="122"/>
        <v>1102</v>
      </c>
      <c r="AO114" s="3">
        <f t="shared" si="103"/>
        <v>2</v>
      </c>
      <c r="AQ114" s="6">
        <f t="shared" si="110"/>
        <v>5.8124230011898622E-3</v>
      </c>
      <c r="AR114" s="6">
        <f t="shared" si="123"/>
        <v>6.5146579804560263E-4</v>
      </c>
      <c r="AS114" s="6">
        <f t="shared" si="124"/>
        <v>7.1428571428571426E-3</v>
      </c>
      <c r="AT114" s="6">
        <f t="shared" si="89"/>
        <v>0</v>
      </c>
      <c r="AU114" s="6">
        <f t="shared" si="111"/>
        <v>0.2</v>
      </c>
      <c r="AV114" s="6">
        <f t="shared" si="125"/>
        <v>8.771929824561403E-3</v>
      </c>
      <c r="AW114" s="6">
        <f t="shared" si="92"/>
        <v>3.7735849056603772E-4</v>
      </c>
      <c r="AX114" s="6">
        <f t="shared" si="93"/>
        <v>0</v>
      </c>
      <c r="AZ114" s="2">
        <f t="shared" si="112"/>
        <v>1.6080233665895456E-2</v>
      </c>
      <c r="BA114" s="17">
        <f t="shared" ref="BA114:BA147" si="126">AF114/AE114</f>
        <v>1.8115942028985507E-3</v>
      </c>
      <c r="BB114" s="2">
        <f t="shared" si="113"/>
        <v>8.4635416666666661E-3</v>
      </c>
      <c r="BC114" s="2">
        <f t="shared" si="114"/>
        <v>6.510416666666667E-3</v>
      </c>
      <c r="BD114" s="2">
        <f t="shared" si="115"/>
        <v>1.953125E-3</v>
      </c>
      <c r="BE114" s="2">
        <f t="shared" si="116"/>
        <v>3.7434895833333336E-2</v>
      </c>
      <c r="BF114" s="2">
        <f t="shared" si="117"/>
        <v>0.86295572916666663</v>
      </c>
      <c r="BG114" s="2">
        <f t="shared" si="118"/>
        <v>9.1145833333333329E-2</v>
      </c>
    </row>
    <row r="115" spans="1:62" hidden="1" outlineLevel="1" x14ac:dyDescent="0.2">
      <c r="A115" s="4">
        <v>44004</v>
      </c>
      <c r="B115">
        <v>192138</v>
      </c>
      <c r="E115">
        <v>3072</v>
      </c>
      <c r="G115">
        <v>141</v>
      </c>
      <c r="H115" s="5">
        <v>26</v>
      </c>
      <c r="I115" s="5">
        <f t="shared" si="26"/>
        <v>20</v>
      </c>
      <c r="J115" s="5">
        <v>6</v>
      </c>
      <c r="K115" s="5"/>
      <c r="L115" s="5"/>
      <c r="M115" s="5">
        <v>115</v>
      </c>
      <c r="N115" s="5">
        <v>2651</v>
      </c>
      <c r="O115" s="5">
        <v>280</v>
      </c>
      <c r="Q115">
        <f t="shared" si="52"/>
        <v>26</v>
      </c>
      <c r="R115">
        <f t="shared" si="53"/>
        <v>2957</v>
      </c>
      <c r="U115" s="5"/>
      <c r="V115" s="5"/>
      <c r="Z115">
        <f t="shared" si="104"/>
        <v>2651</v>
      </c>
      <c r="AA115">
        <f t="shared" si="105"/>
        <v>115</v>
      </c>
      <c r="AB115">
        <f t="shared" si="106"/>
        <v>26</v>
      </c>
      <c r="AC115">
        <f t="shared" si="107"/>
        <v>280</v>
      </c>
      <c r="AE115" s="3">
        <f t="shared" si="108"/>
        <v>1096</v>
      </c>
      <c r="AF115" s="3">
        <f t="shared" si="119"/>
        <v>0</v>
      </c>
      <c r="AG115" s="3">
        <f t="shared" si="120"/>
        <v>0</v>
      </c>
      <c r="AH115" s="3">
        <f t="shared" si="97"/>
        <v>0</v>
      </c>
      <c r="AI115" s="3">
        <f t="shared" si="109"/>
        <v>0</v>
      </c>
      <c r="AJ115" s="3">
        <f t="shared" si="121"/>
        <v>0</v>
      </c>
      <c r="AK115" s="3">
        <f t="shared" si="100"/>
        <v>0</v>
      </c>
      <c r="AL115" s="3">
        <f t="shared" si="101"/>
        <v>0</v>
      </c>
      <c r="AM115" s="3"/>
      <c r="AN115" s="3">
        <f t="shared" si="122"/>
        <v>1096</v>
      </c>
      <c r="AO115" s="3">
        <f t="shared" si="103"/>
        <v>0</v>
      </c>
      <c r="AQ115" s="6">
        <f t="shared" si="110"/>
        <v>5.7369583651762437E-3</v>
      </c>
      <c r="AR115" s="6">
        <f t="shared" si="123"/>
        <v>0</v>
      </c>
      <c r="AS115" s="6">
        <f t="shared" si="124"/>
        <v>0</v>
      </c>
      <c r="AT115" s="6">
        <f t="shared" si="89"/>
        <v>0</v>
      </c>
      <c r="AU115" s="6">
        <f t="shared" si="111"/>
        <v>0</v>
      </c>
      <c r="AV115" s="6">
        <f t="shared" si="125"/>
        <v>0</v>
      </c>
      <c r="AW115" s="6">
        <f t="shared" si="92"/>
        <v>0</v>
      </c>
      <c r="AX115" s="6">
        <f t="shared" si="93"/>
        <v>0</v>
      </c>
      <c r="AZ115" s="2">
        <f t="shared" si="112"/>
        <v>1.5988508259688349E-2</v>
      </c>
      <c r="BA115" s="17">
        <f t="shared" si="126"/>
        <v>0</v>
      </c>
      <c r="BB115" s="2">
        <f t="shared" si="113"/>
        <v>8.4635416666666661E-3</v>
      </c>
      <c r="BC115" s="2">
        <f t="shared" si="114"/>
        <v>6.510416666666667E-3</v>
      </c>
      <c r="BD115" s="2">
        <f t="shared" si="115"/>
        <v>1.953125E-3</v>
      </c>
      <c r="BE115" s="2">
        <f t="shared" si="116"/>
        <v>3.7434895833333336E-2</v>
      </c>
      <c r="BF115" s="2">
        <f t="shared" si="117"/>
        <v>0.86295572916666663</v>
      </c>
      <c r="BG115" s="2">
        <f t="shared" si="118"/>
        <v>9.1145833333333329E-2</v>
      </c>
    </row>
    <row r="116" spans="1:62" hidden="1" outlineLevel="1" x14ac:dyDescent="0.2">
      <c r="A116" s="4">
        <v>44005</v>
      </c>
      <c r="B116">
        <v>194935</v>
      </c>
      <c r="E116">
        <v>3073</v>
      </c>
      <c r="G116">
        <v>132</v>
      </c>
      <c r="H116" s="5">
        <v>22</v>
      </c>
      <c r="I116" s="5">
        <f t="shared" si="26"/>
        <v>17</v>
      </c>
      <c r="J116" s="5">
        <v>5</v>
      </c>
      <c r="K116" s="5"/>
      <c r="L116" s="5"/>
      <c r="M116" s="5">
        <v>110</v>
      </c>
      <c r="N116" s="5">
        <v>2661</v>
      </c>
      <c r="O116" s="5">
        <v>280</v>
      </c>
      <c r="Q116">
        <f t="shared" si="52"/>
        <v>22</v>
      </c>
      <c r="R116">
        <f t="shared" si="53"/>
        <v>2963</v>
      </c>
      <c r="U116" s="5"/>
      <c r="V116" s="5"/>
      <c r="Z116">
        <f t="shared" si="104"/>
        <v>2661</v>
      </c>
      <c r="AA116">
        <f t="shared" si="105"/>
        <v>110</v>
      </c>
      <c r="AB116">
        <f t="shared" si="106"/>
        <v>22</v>
      </c>
      <c r="AC116">
        <f t="shared" si="107"/>
        <v>280</v>
      </c>
      <c r="AE116" s="3">
        <f t="shared" si="108"/>
        <v>2797</v>
      </c>
      <c r="AF116" s="3">
        <f t="shared" si="119"/>
        <v>1</v>
      </c>
      <c r="AG116" s="3">
        <f t="shared" si="120"/>
        <v>-9</v>
      </c>
      <c r="AH116" s="3">
        <f t="shared" si="97"/>
        <v>-4</v>
      </c>
      <c r="AI116" s="3">
        <f t="shared" si="109"/>
        <v>-1</v>
      </c>
      <c r="AJ116" s="3">
        <f t="shared" si="121"/>
        <v>-5</v>
      </c>
      <c r="AK116" s="3">
        <f t="shared" si="100"/>
        <v>10</v>
      </c>
      <c r="AL116" s="3">
        <f t="shared" si="101"/>
        <v>0</v>
      </c>
      <c r="AM116" s="3"/>
      <c r="AN116" s="3">
        <f t="shared" si="122"/>
        <v>2796</v>
      </c>
      <c r="AO116" s="3">
        <f t="shared" si="103"/>
        <v>1</v>
      </c>
      <c r="AQ116" s="6">
        <f t="shared" si="110"/>
        <v>1.4557245313264425E-2</v>
      </c>
      <c r="AR116" s="6">
        <f t="shared" si="123"/>
        <v>3.2552083333333332E-4</v>
      </c>
      <c r="AS116" s="6">
        <f t="shared" si="124"/>
        <v>-6.3829787234042548E-2</v>
      </c>
      <c r="AT116" s="6">
        <f t="shared" si="89"/>
        <v>-0.15384615384615385</v>
      </c>
      <c r="AU116" s="6">
        <f t="shared" si="111"/>
        <v>-0.16666666666666666</v>
      </c>
      <c r="AV116" s="6">
        <f t="shared" si="125"/>
        <v>-4.3478260869565216E-2</v>
      </c>
      <c r="AW116" s="6">
        <f t="shared" si="92"/>
        <v>3.7721614485099961E-3</v>
      </c>
      <c r="AX116" s="6">
        <f t="shared" si="93"/>
        <v>0</v>
      </c>
      <c r="AZ116" s="2">
        <f t="shared" si="112"/>
        <v>1.5764229102008361E-2</v>
      </c>
      <c r="BA116" s="17">
        <f t="shared" si="126"/>
        <v>3.5752592062924561E-4</v>
      </c>
      <c r="BB116" s="2">
        <f t="shared" si="113"/>
        <v>7.1591278880572731E-3</v>
      </c>
      <c r="BC116" s="2">
        <f t="shared" si="114"/>
        <v>5.5320533680442568E-3</v>
      </c>
      <c r="BD116" s="2">
        <f t="shared" si="115"/>
        <v>1.6270745200130166E-3</v>
      </c>
      <c r="BE116" s="2">
        <f t="shared" si="116"/>
        <v>3.5795639440286367E-2</v>
      </c>
      <c r="BF116" s="2">
        <f t="shared" si="117"/>
        <v>0.86592905955092747</v>
      </c>
      <c r="BG116" s="2">
        <f t="shared" si="118"/>
        <v>9.1116173120728935E-2</v>
      </c>
    </row>
    <row r="117" spans="1:62" hidden="1" outlineLevel="1" x14ac:dyDescent="0.2">
      <c r="A117" s="4">
        <v>44006</v>
      </c>
      <c r="B117">
        <v>197279</v>
      </c>
      <c r="E117">
        <v>3074</v>
      </c>
      <c r="G117">
        <v>132</v>
      </c>
      <c r="H117" s="5">
        <v>22</v>
      </c>
      <c r="I117" s="5">
        <f t="shared" si="26"/>
        <v>17</v>
      </c>
      <c r="J117" s="5">
        <v>5</v>
      </c>
      <c r="K117" s="5"/>
      <c r="L117" s="5"/>
      <c r="M117" s="5">
        <v>110</v>
      </c>
      <c r="N117" s="5">
        <v>2662</v>
      </c>
      <c r="O117" s="5">
        <v>280</v>
      </c>
      <c r="Q117">
        <f>H117+L117</f>
        <v>22</v>
      </c>
      <c r="R117">
        <f>Q117+N117+O117</f>
        <v>2964</v>
      </c>
      <c r="U117" s="5"/>
      <c r="V117" s="5"/>
      <c r="Z117">
        <f t="shared" si="104"/>
        <v>2662</v>
      </c>
      <c r="AA117">
        <f t="shared" si="105"/>
        <v>110</v>
      </c>
      <c r="AB117">
        <f t="shared" si="106"/>
        <v>22</v>
      </c>
      <c r="AC117">
        <f t="shared" si="107"/>
        <v>280</v>
      </c>
      <c r="AE117" s="3">
        <f t="shared" si="108"/>
        <v>2344</v>
      </c>
      <c r="AF117" s="3">
        <f t="shared" si="119"/>
        <v>1</v>
      </c>
      <c r="AG117" s="3">
        <f t="shared" si="120"/>
        <v>0</v>
      </c>
      <c r="AH117" s="3">
        <f t="shared" si="97"/>
        <v>0</v>
      </c>
      <c r="AI117" s="3">
        <f t="shared" si="109"/>
        <v>0</v>
      </c>
      <c r="AJ117" s="3">
        <f t="shared" si="121"/>
        <v>0</v>
      </c>
      <c r="AK117" s="3">
        <f t="shared" si="100"/>
        <v>1</v>
      </c>
      <c r="AL117" s="3">
        <f t="shared" si="101"/>
        <v>0</v>
      </c>
      <c r="AM117" s="3"/>
      <c r="AN117" s="3">
        <f t="shared" si="122"/>
        <v>2343</v>
      </c>
      <c r="AO117" s="3">
        <f t="shared" si="103"/>
        <v>1</v>
      </c>
      <c r="AQ117" s="6">
        <f t="shared" si="110"/>
        <v>1.2024520994177546E-2</v>
      </c>
      <c r="AR117" s="6">
        <f t="shared" si="123"/>
        <v>3.254149040026033E-4</v>
      </c>
      <c r="AS117" s="6">
        <f t="shared" si="124"/>
        <v>0</v>
      </c>
      <c r="AT117" s="6">
        <f t="shared" si="89"/>
        <v>0</v>
      </c>
      <c r="AU117" s="6">
        <f t="shared" si="111"/>
        <v>0</v>
      </c>
      <c r="AV117" s="6">
        <f t="shared" si="125"/>
        <v>0</v>
      </c>
      <c r="AW117" s="6">
        <f t="shared" si="92"/>
        <v>3.7579857196542651E-4</v>
      </c>
      <c r="AX117" s="6">
        <f t="shared" si="93"/>
        <v>0</v>
      </c>
      <c r="AZ117" s="2">
        <f t="shared" si="112"/>
        <v>1.5581993014968648E-2</v>
      </c>
      <c r="BA117" s="17">
        <f t="shared" si="126"/>
        <v>4.2662116040955632E-4</v>
      </c>
      <c r="BB117" s="2">
        <f t="shared" si="113"/>
        <v>7.1567989590110605E-3</v>
      </c>
      <c r="BC117" s="2">
        <f t="shared" si="114"/>
        <v>5.5302537410540009E-3</v>
      </c>
      <c r="BD117" s="2">
        <f t="shared" si="115"/>
        <v>1.6265452179570592E-3</v>
      </c>
      <c r="BE117" s="2">
        <f t="shared" si="116"/>
        <v>3.5783994795055306E-2</v>
      </c>
      <c r="BF117" s="2">
        <f t="shared" si="117"/>
        <v>0.86597267404033829</v>
      </c>
      <c r="BG117" s="2">
        <f t="shared" si="118"/>
        <v>9.1086532205595316E-2</v>
      </c>
    </row>
    <row r="118" spans="1:62" hidden="1" outlineLevel="1" x14ac:dyDescent="0.2">
      <c r="A118" s="4">
        <v>44007</v>
      </c>
      <c r="B118">
        <v>199545</v>
      </c>
      <c r="E118">
        <v>3076</v>
      </c>
      <c r="G118">
        <v>130</v>
      </c>
      <c r="H118" s="5">
        <v>22</v>
      </c>
      <c r="I118" s="5">
        <f t="shared" si="26"/>
        <v>17</v>
      </c>
      <c r="J118" s="5">
        <v>5</v>
      </c>
      <c r="K118" s="5"/>
      <c r="L118" s="5"/>
      <c r="M118" s="5">
        <v>108</v>
      </c>
      <c r="N118" s="5">
        <v>2666</v>
      </c>
      <c r="O118" s="5">
        <v>280</v>
      </c>
      <c r="Q118">
        <f>H118+L118</f>
        <v>22</v>
      </c>
      <c r="R118">
        <f>Q118+N118+O118</f>
        <v>2968</v>
      </c>
      <c r="U118" s="5"/>
      <c r="V118" s="5"/>
      <c r="Z118">
        <f t="shared" si="104"/>
        <v>2666</v>
      </c>
      <c r="AA118">
        <f t="shared" si="105"/>
        <v>108</v>
      </c>
      <c r="AB118">
        <f t="shared" si="106"/>
        <v>22</v>
      </c>
      <c r="AC118">
        <f t="shared" si="107"/>
        <v>280</v>
      </c>
      <c r="AE118" s="3">
        <f t="shared" si="108"/>
        <v>2266</v>
      </c>
      <c r="AF118" s="3">
        <f t="shared" si="119"/>
        <v>2</v>
      </c>
      <c r="AG118" s="3">
        <f t="shared" si="120"/>
        <v>-2</v>
      </c>
      <c r="AH118" s="3">
        <f t="shared" si="97"/>
        <v>0</v>
      </c>
      <c r="AI118" s="3">
        <f t="shared" si="109"/>
        <v>0</v>
      </c>
      <c r="AJ118" s="3">
        <f t="shared" si="121"/>
        <v>-2</v>
      </c>
      <c r="AK118" s="3">
        <f t="shared" si="100"/>
        <v>4</v>
      </c>
      <c r="AL118" s="3">
        <f t="shared" si="101"/>
        <v>0</v>
      </c>
      <c r="AM118" s="3"/>
      <c r="AN118" s="3">
        <f t="shared" si="122"/>
        <v>2264</v>
      </c>
      <c r="AO118" s="3">
        <f t="shared" si="103"/>
        <v>2</v>
      </c>
      <c r="AQ118" s="6">
        <f t="shared" si="110"/>
        <v>1.1486270713051059E-2</v>
      </c>
      <c r="AR118" s="6">
        <f t="shared" si="123"/>
        <v>6.5061808718282373E-4</v>
      </c>
      <c r="AS118" s="6">
        <f t="shared" si="124"/>
        <v>-1.5151515151515152E-2</v>
      </c>
      <c r="AT118" s="6">
        <f t="shared" si="89"/>
        <v>0</v>
      </c>
      <c r="AU118" s="6">
        <f t="shared" si="111"/>
        <v>0</v>
      </c>
      <c r="AV118" s="6">
        <f t="shared" si="125"/>
        <v>-1.8181818181818181E-2</v>
      </c>
      <c r="AW118" s="6">
        <f t="shared" si="92"/>
        <v>1.5026296018031556E-3</v>
      </c>
      <c r="AX118" s="6">
        <f t="shared" si="93"/>
        <v>0</v>
      </c>
      <c r="AZ118" s="2">
        <f t="shared" si="112"/>
        <v>1.5415069282617955E-2</v>
      </c>
      <c r="BA118" s="17">
        <f t="shared" si="126"/>
        <v>8.8261253309797002E-4</v>
      </c>
      <c r="BB118" s="2">
        <f t="shared" si="113"/>
        <v>7.1521456436931079E-3</v>
      </c>
      <c r="BC118" s="2">
        <f t="shared" si="114"/>
        <v>5.5266579973992196E-3</v>
      </c>
      <c r="BD118" s="2">
        <f t="shared" si="115"/>
        <v>1.6254876462938881E-3</v>
      </c>
      <c r="BE118" s="2">
        <f t="shared" si="116"/>
        <v>3.5110533159947985E-2</v>
      </c>
      <c r="BF118" s="2">
        <f t="shared" si="117"/>
        <v>0.86671001300390116</v>
      </c>
      <c r="BG118" s="2">
        <f t="shared" si="118"/>
        <v>9.1027308192457732E-2</v>
      </c>
    </row>
    <row r="119" spans="1:62" hidden="1" outlineLevel="1" x14ac:dyDescent="0.2">
      <c r="A119" s="4">
        <v>44008</v>
      </c>
      <c r="B119">
        <v>201836</v>
      </c>
      <c r="E119">
        <v>3076</v>
      </c>
      <c r="G119">
        <v>129</v>
      </c>
      <c r="H119" s="5">
        <v>22</v>
      </c>
      <c r="I119" s="5">
        <f t="shared" si="26"/>
        <v>18</v>
      </c>
      <c r="J119" s="5">
        <v>4</v>
      </c>
      <c r="K119" s="5"/>
      <c r="L119" s="5"/>
      <c r="M119" s="5">
        <v>107</v>
      </c>
      <c r="N119" s="5">
        <v>2666</v>
      </c>
      <c r="O119" s="5">
        <v>281</v>
      </c>
      <c r="Q119">
        <f>H119+L119</f>
        <v>22</v>
      </c>
      <c r="R119">
        <f>Q119+N119+O119</f>
        <v>2969</v>
      </c>
      <c r="U119" s="5"/>
      <c r="V119" s="5"/>
      <c r="Z119">
        <f t="shared" si="104"/>
        <v>2666</v>
      </c>
      <c r="AA119">
        <f t="shared" si="105"/>
        <v>107</v>
      </c>
      <c r="AB119">
        <f t="shared" si="106"/>
        <v>22</v>
      </c>
      <c r="AC119">
        <f t="shared" si="107"/>
        <v>281</v>
      </c>
      <c r="AE119" s="3">
        <f t="shared" si="108"/>
        <v>2291</v>
      </c>
      <c r="AF119" s="3">
        <f t="shared" si="119"/>
        <v>0</v>
      </c>
      <c r="AG119" s="3">
        <f t="shared" si="120"/>
        <v>-1</v>
      </c>
      <c r="AH119" s="3">
        <f t="shared" si="97"/>
        <v>0</v>
      </c>
      <c r="AI119" s="3">
        <f t="shared" si="109"/>
        <v>-1</v>
      </c>
      <c r="AJ119" s="3">
        <f t="shared" si="121"/>
        <v>-1</v>
      </c>
      <c r="AK119" s="3">
        <f t="shared" si="100"/>
        <v>0</v>
      </c>
      <c r="AL119" s="3">
        <f t="shared" si="101"/>
        <v>1</v>
      </c>
      <c r="AM119" s="3"/>
      <c r="AN119" s="3">
        <f t="shared" si="122"/>
        <v>2291</v>
      </c>
      <c r="AO119" s="3">
        <f t="shared" si="103"/>
        <v>0</v>
      </c>
      <c r="AQ119" s="6">
        <f t="shared" si="110"/>
        <v>1.1481119546969355E-2</v>
      </c>
      <c r="AR119" s="6">
        <f t="shared" si="123"/>
        <v>0</v>
      </c>
      <c r="AS119" s="6">
        <f t="shared" si="124"/>
        <v>-7.6923076923076927E-3</v>
      </c>
      <c r="AT119" s="6">
        <f t="shared" si="89"/>
        <v>0</v>
      </c>
      <c r="AU119" s="6">
        <f t="shared" si="111"/>
        <v>-0.2</v>
      </c>
      <c r="AV119" s="6">
        <f t="shared" si="125"/>
        <v>-9.2592592592592587E-3</v>
      </c>
      <c r="AW119" s="6">
        <f t="shared" si="92"/>
        <v>0</v>
      </c>
      <c r="AX119" s="6">
        <f t="shared" si="93"/>
        <v>3.5714285714285713E-3</v>
      </c>
      <c r="AZ119" s="2">
        <f t="shared" si="112"/>
        <v>1.5240095919459363E-2</v>
      </c>
      <c r="BA119" s="17">
        <f t="shared" si="126"/>
        <v>0</v>
      </c>
      <c r="BB119" s="2">
        <f t="shared" si="113"/>
        <v>7.1521456436931079E-3</v>
      </c>
      <c r="BC119" s="2">
        <f t="shared" si="114"/>
        <v>5.8517555266579977E-3</v>
      </c>
      <c r="BD119" s="2">
        <f t="shared" si="115"/>
        <v>1.3003901170351106E-3</v>
      </c>
      <c r="BE119" s="2">
        <f t="shared" si="116"/>
        <v>3.4785435630689206E-2</v>
      </c>
      <c r="BF119" s="2">
        <f t="shared" si="117"/>
        <v>0.86671001300390116</v>
      </c>
      <c r="BG119" s="2">
        <f t="shared" si="118"/>
        <v>9.1352405721716518E-2</v>
      </c>
    </row>
    <row r="120" spans="1:62" hidden="1" outlineLevel="1" x14ac:dyDescent="0.2">
      <c r="A120" s="4">
        <v>44009</v>
      </c>
      <c r="B120">
        <v>204184</v>
      </c>
      <c r="E120">
        <v>3077</v>
      </c>
      <c r="G120">
        <v>130</v>
      </c>
      <c r="H120" s="5">
        <v>24</v>
      </c>
      <c r="I120" s="5">
        <f t="shared" si="26"/>
        <v>20</v>
      </c>
      <c r="J120" s="5">
        <v>4</v>
      </c>
      <c r="K120" s="5"/>
      <c r="L120" s="5"/>
      <c r="M120" s="5">
        <v>106</v>
      </c>
      <c r="N120" s="5">
        <v>2666</v>
      </c>
      <c r="O120" s="5">
        <v>281</v>
      </c>
      <c r="Q120">
        <f t="shared" ref="Q120:Q125" si="127">H120+L120</f>
        <v>24</v>
      </c>
      <c r="R120">
        <f t="shared" ref="R120:R125" si="128">Q120+N120+O120</f>
        <v>2971</v>
      </c>
      <c r="U120" s="5"/>
      <c r="V120" s="5"/>
      <c r="Z120">
        <f t="shared" ref="Z120:Z125" si="129">N120</f>
        <v>2666</v>
      </c>
      <c r="AA120">
        <f t="shared" ref="AA120:AA125" si="130">M120</f>
        <v>106</v>
      </c>
      <c r="AB120">
        <f t="shared" ref="AB120:AB125" si="131">H120</f>
        <v>24</v>
      </c>
      <c r="AC120">
        <f t="shared" ref="AC120:AC125" si="132">O120</f>
        <v>281</v>
      </c>
      <c r="AE120" s="3">
        <f t="shared" si="108"/>
        <v>2348</v>
      </c>
      <c r="AF120" s="3">
        <f t="shared" si="119"/>
        <v>1</v>
      </c>
      <c r="AG120" s="3">
        <f t="shared" si="120"/>
        <v>1</v>
      </c>
      <c r="AH120" s="3">
        <f t="shared" si="97"/>
        <v>2</v>
      </c>
      <c r="AI120" s="3">
        <f t="shared" si="109"/>
        <v>0</v>
      </c>
      <c r="AJ120" s="3">
        <f t="shared" si="121"/>
        <v>-1</v>
      </c>
      <c r="AK120" s="3">
        <f t="shared" si="100"/>
        <v>0</v>
      </c>
      <c r="AL120" s="3">
        <f t="shared" si="101"/>
        <v>0</v>
      </c>
      <c r="AM120" s="3"/>
      <c r="AN120" s="3">
        <f t="shared" si="122"/>
        <v>2347</v>
      </c>
      <c r="AO120" s="3">
        <f t="shared" si="103"/>
        <v>1</v>
      </c>
      <c r="AQ120" s="6">
        <f t="shared" si="110"/>
        <v>1.1633207158286927E-2</v>
      </c>
      <c r="AR120" s="6">
        <f t="shared" si="123"/>
        <v>3.2509752925877764E-4</v>
      </c>
      <c r="AS120" s="6">
        <f t="shared" si="124"/>
        <v>7.7519379844961239E-3</v>
      </c>
      <c r="AT120" s="6">
        <f t="shared" si="89"/>
        <v>9.0909090909090912E-2</v>
      </c>
      <c r="AU120" s="6">
        <f t="shared" si="111"/>
        <v>0</v>
      </c>
      <c r="AV120" s="6">
        <f t="shared" si="125"/>
        <v>-9.3457943925233638E-3</v>
      </c>
      <c r="AW120" s="6">
        <f t="shared" si="92"/>
        <v>0</v>
      </c>
      <c r="AX120" s="6">
        <f t="shared" si="93"/>
        <v>0</v>
      </c>
      <c r="AZ120" s="2">
        <f t="shared" si="112"/>
        <v>1.5069741017905418E-2</v>
      </c>
      <c r="BA120" s="17">
        <f t="shared" si="126"/>
        <v>4.2589437819420784E-4</v>
      </c>
      <c r="BB120" s="2">
        <f t="shared" ref="BB120:BB125" si="133">H120/E120</f>
        <v>7.7998050048748782E-3</v>
      </c>
      <c r="BC120" s="2">
        <f t="shared" ref="BC120:BC125" si="134">(H120-J120)/E120</f>
        <v>6.4998375040623982E-3</v>
      </c>
      <c r="BD120" s="2">
        <f t="shared" ref="BD120:BD125" si="135">J120/E120</f>
        <v>1.2999675008124798E-3</v>
      </c>
      <c r="BE120" s="2">
        <f t="shared" ref="BE120:BE125" si="136">M120/E120</f>
        <v>3.4449138771530712E-2</v>
      </c>
      <c r="BF120" s="2">
        <f t="shared" ref="BF120:BF125" si="137">N120/E120</f>
        <v>0.86642833929151775</v>
      </c>
      <c r="BG120" s="2">
        <f t="shared" ref="BG120:BG125" si="138">O120/E120</f>
        <v>9.1322716932076692E-2</v>
      </c>
    </row>
    <row r="121" spans="1:62" hidden="1" outlineLevel="1" x14ac:dyDescent="0.2">
      <c r="A121" s="4">
        <v>44010</v>
      </c>
      <c r="B121">
        <v>205492</v>
      </c>
      <c r="E121">
        <v>3077</v>
      </c>
      <c r="G121">
        <v>130</v>
      </c>
      <c r="H121" s="5">
        <v>25</v>
      </c>
      <c r="I121" s="5">
        <f t="shared" si="26"/>
        <v>21</v>
      </c>
      <c r="J121" s="5">
        <v>4</v>
      </c>
      <c r="K121" s="5"/>
      <c r="L121" s="5"/>
      <c r="M121" s="5">
        <v>105</v>
      </c>
      <c r="N121" s="5">
        <v>2666</v>
      </c>
      <c r="O121" s="5">
        <v>281</v>
      </c>
      <c r="Q121">
        <f t="shared" si="127"/>
        <v>25</v>
      </c>
      <c r="R121">
        <f t="shared" si="128"/>
        <v>2972</v>
      </c>
      <c r="U121" s="5"/>
      <c r="V121" s="5"/>
      <c r="Z121">
        <f t="shared" si="129"/>
        <v>2666</v>
      </c>
      <c r="AA121">
        <f t="shared" si="130"/>
        <v>105</v>
      </c>
      <c r="AB121">
        <f t="shared" si="131"/>
        <v>25</v>
      </c>
      <c r="AC121">
        <f t="shared" si="132"/>
        <v>281</v>
      </c>
      <c r="AE121" s="3">
        <f t="shared" si="108"/>
        <v>1308</v>
      </c>
      <c r="AF121" s="3">
        <f t="shared" si="119"/>
        <v>0</v>
      </c>
      <c r="AG121" s="3">
        <f t="shared" si="120"/>
        <v>0</v>
      </c>
      <c r="AH121" s="3">
        <f t="shared" si="97"/>
        <v>1</v>
      </c>
      <c r="AI121" s="3">
        <f t="shared" si="109"/>
        <v>0</v>
      </c>
      <c r="AJ121" s="3">
        <f t="shared" si="121"/>
        <v>-1</v>
      </c>
      <c r="AK121" s="3">
        <f t="shared" si="100"/>
        <v>0</v>
      </c>
      <c r="AL121" s="3">
        <f t="shared" si="101"/>
        <v>0</v>
      </c>
      <c r="AM121" s="3"/>
      <c r="AN121" s="3">
        <f t="shared" si="122"/>
        <v>1308</v>
      </c>
      <c r="AO121" s="3">
        <f t="shared" si="103"/>
        <v>0</v>
      </c>
      <c r="AQ121" s="6">
        <f t="shared" si="110"/>
        <v>6.4059867570426671E-3</v>
      </c>
      <c r="AR121" s="6">
        <f t="shared" si="123"/>
        <v>0</v>
      </c>
      <c r="AS121" s="6">
        <f t="shared" si="124"/>
        <v>0</v>
      </c>
      <c r="AT121" s="6">
        <f t="shared" si="89"/>
        <v>4.1666666666666664E-2</v>
      </c>
      <c r="AU121" s="6">
        <f t="shared" si="111"/>
        <v>0</v>
      </c>
      <c r="AV121" s="6">
        <f t="shared" si="125"/>
        <v>-9.433962264150943E-3</v>
      </c>
      <c r="AW121" s="6">
        <f t="shared" si="92"/>
        <v>0</v>
      </c>
      <c r="AX121" s="6">
        <f t="shared" si="93"/>
        <v>0</v>
      </c>
      <c r="AZ121" s="2">
        <f t="shared" si="112"/>
        <v>1.4973818932123878E-2</v>
      </c>
      <c r="BA121" s="17">
        <f t="shared" si="126"/>
        <v>0</v>
      </c>
      <c r="BB121" s="2">
        <f t="shared" si="133"/>
        <v>8.1247968800779984E-3</v>
      </c>
      <c r="BC121" s="2">
        <f t="shared" si="134"/>
        <v>6.8248293792655184E-3</v>
      </c>
      <c r="BD121" s="2">
        <f t="shared" si="135"/>
        <v>1.2999675008124798E-3</v>
      </c>
      <c r="BE121" s="2">
        <f t="shared" si="136"/>
        <v>3.412414689632759E-2</v>
      </c>
      <c r="BF121" s="2">
        <f t="shared" si="137"/>
        <v>0.86642833929151775</v>
      </c>
      <c r="BG121" s="2">
        <f t="shared" si="138"/>
        <v>9.1322716932076692E-2</v>
      </c>
    </row>
    <row r="122" spans="1:62" hidden="1" outlineLevel="1" x14ac:dyDescent="0.2">
      <c r="A122" s="4">
        <v>44011</v>
      </c>
      <c r="B122">
        <v>206550</v>
      </c>
      <c r="E122">
        <v>3078</v>
      </c>
      <c r="G122">
        <v>127</v>
      </c>
      <c r="H122" s="5">
        <v>24</v>
      </c>
      <c r="I122" s="5">
        <f t="shared" si="26"/>
        <v>21</v>
      </c>
      <c r="J122" s="5">
        <v>3</v>
      </c>
      <c r="K122" s="5"/>
      <c r="L122" s="5"/>
      <c r="M122" s="5">
        <v>103</v>
      </c>
      <c r="N122" s="5">
        <v>2670</v>
      </c>
      <c r="O122" s="5">
        <v>281</v>
      </c>
      <c r="Q122">
        <f t="shared" si="127"/>
        <v>24</v>
      </c>
      <c r="R122">
        <f t="shared" si="128"/>
        <v>2975</v>
      </c>
      <c r="U122" s="5"/>
      <c r="V122" s="5"/>
      <c r="Z122">
        <f t="shared" si="129"/>
        <v>2670</v>
      </c>
      <c r="AA122">
        <f t="shared" si="130"/>
        <v>103</v>
      </c>
      <c r="AB122">
        <f t="shared" si="131"/>
        <v>24</v>
      </c>
      <c r="AC122">
        <f t="shared" si="132"/>
        <v>281</v>
      </c>
      <c r="AE122" s="3">
        <f t="shared" si="108"/>
        <v>1058</v>
      </c>
      <c r="AF122" s="3">
        <f t="shared" si="119"/>
        <v>1</v>
      </c>
      <c r="AG122" s="3">
        <f t="shared" si="120"/>
        <v>-3</v>
      </c>
      <c r="AH122" s="3">
        <f t="shared" si="97"/>
        <v>-1</v>
      </c>
      <c r="AI122" s="3">
        <f t="shared" si="109"/>
        <v>-1</v>
      </c>
      <c r="AJ122" s="3">
        <f t="shared" si="121"/>
        <v>-2</v>
      </c>
      <c r="AK122" s="3">
        <f t="shared" si="100"/>
        <v>4</v>
      </c>
      <c r="AL122" s="3">
        <f t="shared" si="101"/>
        <v>0</v>
      </c>
      <c r="AM122" s="3"/>
      <c r="AN122" s="3">
        <f t="shared" si="122"/>
        <v>1057</v>
      </c>
      <c r="AO122" s="3">
        <f t="shared" si="103"/>
        <v>1</v>
      </c>
      <c r="AQ122" s="6">
        <f t="shared" si="110"/>
        <v>5.1486189243376869E-3</v>
      </c>
      <c r="AR122" s="6">
        <f t="shared" si="123"/>
        <v>3.2499187520311994E-4</v>
      </c>
      <c r="AS122" s="6">
        <f t="shared" si="124"/>
        <v>-2.3076923076923078E-2</v>
      </c>
      <c r="AT122" s="6">
        <f t="shared" ref="AT122:AT147" si="139">(H122-H121)/H121</f>
        <v>-0.04</v>
      </c>
      <c r="AU122" s="6">
        <f t="shared" si="111"/>
        <v>-0.25</v>
      </c>
      <c r="AV122" s="6">
        <f t="shared" si="125"/>
        <v>-1.9047619047619049E-2</v>
      </c>
      <c r="AW122" s="6">
        <f t="shared" ref="AW122:AW147" si="140">(N122-N121)/N121</f>
        <v>1.5003750937734434E-3</v>
      </c>
      <c r="AX122" s="6">
        <f t="shared" ref="AX122:AX147" si="141">(O122-O121)/O121</f>
        <v>0</v>
      </c>
      <c r="AZ122" s="2">
        <f t="shared" si="112"/>
        <v>1.4901960784313726E-2</v>
      </c>
      <c r="BA122" s="17">
        <f t="shared" si="126"/>
        <v>9.4517958412098301E-4</v>
      </c>
      <c r="BB122" s="2">
        <f t="shared" si="133"/>
        <v>7.7972709551656916E-3</v>
      </c>
      <c r="BC122" s="2">
        <f t="shared" si="134"/>
        <v>6.8226120857699801E-3</v>
      </c>
      <c r="BD122" s="2">
        <f t="shared" si="135"/>
        <v>9.7465886939571145E-4</v>
      </c>
      <c r="BE122" s="2">
        <f t="shared" si="136"/>
        <v>3.346328784925276E-2</v>
      </c>
      <c r="BF122" s="2">
        <f t="shared" si="137"/>
        <v>0.86744639376218324</v>
      </c>
      <c r="BG122" s="2">
        <f t="shared" si="138"/>
        <v>9.1293047433398306E-2</v>
      </c>
    </row>
    <row r="123" spans="1:62" hidden="1" outlineLevel="1" x14ac:dyDescent="0.2">
      <c r="A123" s="4">
        <v>44012</v>
      </c>
      <c r="B123">
        <v>209071</v>
      </c>
      <c r="E123">
        <v>3080</v>
      </c>
      <c r="G123">
        <v>128</v>
      </c>
      <c r="H123" s="5">
        <v>22</v>
      </c>
      <c r="I123" s="5">
        <f t="shared" si="26"/>
        <v>19</v>
      </c>
      <c r="J123" s="5">
        <v>3</v>
      </c>
      <c r="K123" s="5"/>
      <c r="L123" s="5"/>
      <c r="M123" s="5">
        <v>106</v>
      </c>
      <c r="N123" s="5">
        <v>2670</v>
      </c>
      <c r="O123" s="5">
        <v>282</v>
      </c>
      <c r="Q123">
        <f t="shared" si="127"/>
        <v>22</v>
      </c>
      <c r="R123">
        <f t="shared" si="128"/>
        <v>2974</v>
      </c>
      <c r="U123" s="5"/>
      <c r="V123" s="5"/>
      <c r="Z123">
        <f t="shared" si="129"/>
        <v>2670</v>
      </c>
      <c r="AA123">
        <f t="shared" si="130"/>
        <v>106</v>
      </c>
      <c r="AB123">
        <f t="shared" si="131"/>
        <v>22</v>
      </c>
      <c r="AC123">
        <f t="shared" si="132"/>
        <v>282</v>
      </c>
      <c r="AE123" s="3">
        <f t="shared" si="108"/>
        <v>2521</v>
      </c>
      <c r="AF123" s="3">
        <f t="shared" si="119"/>
        <v>2</v>
      </c>
      <c r="AG123" s="3">
        <f t="shared" si="120"/>
        <v>1</v>
      </c>
      <c r="AH123" s="3">
        <f t="shared" ref="AH123:AH147" si="142">H123-H122</f>
        <v>-2</v>
      </c>
      <c r="AI123" s="3">
        <f t="shared" si="109"/>
        <v>0</v>
      </c>
      <c r="AJ123" s="3">
        <f t="shared" si="121"/>
        <v>3</v>
      </c>
      <c r="AK123" s="3">
        <f t="shared" ref="AK123:AK147" si="143">N123-N122</f>
        <v>0</v>
      </c>
      <c r="AL123" s="3">
        <f t="shared" ref="AL123:AL147" si="144">O123-O122</f>
        <v>1</v>
      </c>
      <c r="AM123" s="3"/>
      <c r="AN123" s="3">
        <f t="shared" si="122"/>
        <v>2519</v>
      </c>
      <c r="AO123" s="3">
        <f t="shared" si="103"/>
        <v>2</v>
      </c>
      <c r="AQ123" s="6">
        <f t="shared" si="110"/>
        <v>1.2205277172597433E-2</v>
      </c>
      <c r="AR123" s="6">
        <f t="shared" si="123"/>
        <v>6.4977257959714096E-4</v>
      </c>
      <c r="AS123" s="6">
        <f t="shared" si="124"/>
        <v>7.874015748031496E-3</v>
      </c>
      <c r="AT123" s="6">
        <f t="shared" si="139"/>
        <v>-8.3333333333333329E-2</v>
      </c>
      <c r="AU123" s="6">
        <f t="shared" si="111"/>
        <v>0</v>
      </c>
      <c r="AV123" s="6">
        <f t="shared" si="125"/>
        <v>2.9126213592233011E-2</v>
      </c>
      <c r="AW123" s="6">
        <f t="shared" si="140"/>
        <v>0</v>
      </c>
      <c r="AX123" s="6">
        <f t="shared" si="141"/>
        <v>3.5587188612099642E-3</v>
      </c>
      <c r="AZ123" s="2">
        <f t="shared" si="112"/>
        <v>1.4731837509745493E-2</v>
      </c>
      <c r="BA123" s="17">
        <f t="shared" si="126"/>
        <v>7.9333597778659263E-4</v>
      </c>
      <c r="BB123" s="2">
        <f t="shared" si="133"/>
        <v>7.1428571428571426E-3</v>
      </c>
      <c r="BC123" s="2">
        <f t="shared" si="134"/>
        <v>6.1688311688311692E-3</v>
      </c>
      <c r="BD123" s="2">
        <f t="shared" si="135"/>
        <v>9.7402597402597403E-4</v>
      </c>
      <c r="BE123" s="2">
        <f t="shared" si="136"/>
        <v>3.4415584415584413E-2</v>
      </c>
      <c r="BF123" s="2">
        <f t="shared" si="137"/>
        <v>0.86688311688311692</v>
      </c>
      <c r="BG123" s="2">
        <f t="shared" si="138"/>
        <v>9.1558441558441561E-2</v>
      </c>
    </row>
    <row r="124" spans="1:62" hidden="1" outlineLevel="1" collapsed="1" x14ac:dyDescent="0.2">
      <c r="A124" s="4">
        <v>44013</v>
      </c>
      <c r="B124">
        <v>211496</v>
      </c>
      <c r="E124">
        <v>3081</v>
      </c>
      <c r="G124">
        <v>126</v>
      </c>
      <c r="H124" s="5">
        <v>21</v>
      </c>
      <c r="I124" s="5">
        <f t="shared" si="26"/>
        <v>18</v>
      </c>
      <c r="J124" s="5">
        <v>3</v>
      </c>
      <c r="K124" s="5"/>
      <c r="L124" s="5"/>
      <c r="M124" s="5">
        <v>105</v>
      </c>
      <c r="N124" s="5">
        <v>2673</v>
      </c>
      <c r="O124" s="5">
        <v>282</v>
      </c>
      <c r="Q124">
        <f t="shared" si="127"/>
        <v>21</v>
      </c>
      <c r="R124">
        <f t="shared" si="128"/>
        <v>2976</v>
      </c>
      <c r="U124" s="5"/>
      <c r="V124" s="5"/>
      <c r="Z124">
        <f t="shared" si="129"/>
        <v>2673</v>
      </c>
      <c r="AA124">
        <f t="shared" si="130"/>
        <v>105</v>
      </c>
      <c r="AB124">
        <f t="shared" si="131"/>
        <v>21</v>
      </c>
      <c r="AC124">
        <f t="shared" si="132"/>
        <v>282</v>
      </c>
      <c r="AE124" s="3">
        <f t="shared" si="108"/>
        <v>2425</v>
      </c>
      <c r="AF124" s="3">
        <f t="shared" si="119"/>
        <v>1</v>
      </c>
      <c r="AG124" s="3">
        <f t="shared" si="120"/>
        <v>-2</v>
      </c>
      <c r="AH124" s="3">
        <f t="shared" si="142"/>
        <v>-1</v>
      </c>
      <c r="AI124" s="3">
        <f t="shared" si="109"/>
        <v>0</v>
      </c>
      <c r="AJ124" s="3">
        <f t="shared" si="121"/>
        <v>-1</v>
      </c>
      <c r="AK124" s="3">
        <f t="shared" si="143"/>
        <v>3</v>
      </c>
      <c r="AL124" s="3">
        <f t="shared" si="144"/>
        <v>0</v>
      </c>
      <c r="AM124" s="3"/>
      <c r="AN124" s="3">
        <f t="shared" si="122"/>
        <v>2424</v>
      </c>
      <c r="AO124" s="3">
        <f t="shared" si="103"/>
        <v>1</v>
      </c>
      <c r="AQ124" s="6">
        <f t="shared" si="110"/>
        <v>1.1598930506861305E-2</v>
      </c>
      <c r="AR124" s="6">
        <f t="shared" si="123"/>
        <v>3.2467532467532468E-4</v>
      </c>
      <c r="AS124" s="6">
        <f t="shared" si="124"/>
        <v>-1.5625E-2</v>
      </c>
      <c r="AT124" s="6">
        <f t="shared" si="139"/>
        <v>-4.5454545454545456E-2</v>
      </c>
      <c r="AU124" s="6">
        <f t="shared" si="111"/>
        <v>0</v>
      </c>
      <c r="AV124" s="6">
        <f t="shared" si="125"/>
        <v>-9.433962264150943E-3</v>
      </c>
      <c r="AW124" s="6">
        <f t="shared" si="140"/>
        <v>1.1235955056179776E-3</v>
      </c>
      <c r="AX124" s="6">
        <f t="shared" si="141"/>
        <v>0</v>
      </c>
      <c r="AZ124" s="2">
        <f t="shared" si="112"/>
        <v>1.4567651397662367E-2</v>
      </c>
      <c r="BA124" s="17">
        <f t="shared" si="126"/>
        <v>4.1237113402061858E-4</v>
      </c>
      <c r="BB124" s="2">
        <f t="shared" si="133"/>
        <v>6.815968841285297E-3</v>
      </c>
      <c r="BC124" s="2">
        <f t="shared" si="134"/>
        <v>5.8422590068159686E-3</v>
      </c>
      <c r="BD124" s="2">
        <f t="shared" si="135"/>
        <v>9.7370983446932818E-4</v>
      </c>
      <c r="BE124" s="2">
        <f t="shared" si="136"/>
        <v>3.4079844206426485E-2</v>
      </c>
      <c r="BF124" s="2">
        <f t="shared" si="137"/>
        <v>0.86757546251217132</v>
      </c>
      <c r="BG124" s="2">
        <f t="shared" si="138"/>
        <v>9.1528724440116851E-2</v>
      </c>
      <c r="BH124" s="2">
        <f>I124/G124</f>
        <v>0.14285714285714285</v>
      </c>
      <c r="BI124" s="2">
        <f>J124/G124</f>
        <v>2.3809523809523808E-2</v>
      </c>
      <c r="BJ124" s="2">
        <f>M124/G124</f>
        <v>0.83333333333333337</v>
      </c>
    </row>
    <row r="125" spans="1:62" hidden="1" outlineLevel="1" x14ac:dyDescent="0.2">
      <c r="A125" s="4">
        <v>44014</v>
      </c>
      <c r="B125">
        <v>214317</v>
      </c>
      <c r="E125">
        <v>3090</v>
      </c>
      <c r="G125">
        <v>134</v>
      </c>
      <c r="H125" s="5">
        <v>20</v>
      </c>
      <c r="I125" s="5">
        <f t="shared" si="26"/>
        <v>17</v>
      </c>
      <c r="J125" s="5">
        <v>3</v>
      </c>
      <c r="K125" s="5"/>
      <c r="L125" s="5"/>
      <c r="M125" s="5">
        <v>114</v>
      </c>
      <c r="N125" s="5">
        <v>2674</v>
      </c>
      <c r="O125" s="5">
        <v>282</v>
      </c>
      <c r="Q125">
        <f t="shared" si="127"/>
        <v>20</v>
      </c>
      <c r="R125">
        <f t="shared" si="128"/>
        <v>2976</v>
      </c>
      <c r="U125" s="5"/>
      <c r="V125" s="5"/>
      <c r="Z125">
        <f t="shared" si="129"/>
        <v>2674</v>
      </c>
      <c r="AA125">
        <f t="shared" si="130"/>
        <v>114</v>
      </c>
      <c r="AB125">
        <f t="shared" si="131"/>
        <v>20</v>
      </c>
      <c r="AC125">
        <f t="shared" si="132"/>
        <v>282</v>
      </c>
      <c r="AE125" s="3">
        <f t="shared" si="108"/>
        <v>2821</v>
      </c>
      <c r="AF125" s="3">
        <f t="shared" si="119"/>
        <v>9</v>
      </c>
      <c r="AG125" s="3">
        <f t="shared" si="120"/>
        <v>8</v>
      </c>
      <c r="AH125" s="3">
        <f t="shared" si="142"/>
        <v>-1</v>
      </c>
      <c r="AI125" s="3">
        <f t="shared" si="109"/>
        <v>0</v>
      </c>
      <c r="AJ125" s="3">
        <f t="shared" si="121"/>
        <v>9</v>
      </c>
      <c r="AK125" s="3">
        <f t="shared" si="143"/>
        <v>1</v>
      </c>
      <c r="AL125" s="3">
        <f t="shared" si="144"/>
        <v>0</v>
      </c>
      <c r="AM125" s="3"/>
      <c r="AN125" s="3">
        <f t="shared" si="122"/>
        <v>2812</v>
      </c>
      <c r="AO125" s="3">
        <f t="shared" si="103"/>
        <v>9</v>
      </c>
      <c r="AQ125" s="6">
        <f t="shared" si="110"/>
        <v>1.333831372697356E-2</v>
      </c>
      <c r="AR125" s="6">
        <f t="shared" si="123"/>
        <v>2.9211295034079843E-3</v>
      </c>
      <c r="AS125" s="6">
        <f t="shared" si="124"/>
        <v>6.3492063492063489E-2</v>
      </c>
      <c r="AT125" s="6">
        <f t="shared" si="139"/>
        <v>-4.7619047619047616E-2</v>
      </c>
      <c r="AU125" s="6">
        <f t="shared" si="111"/>
        <v>0</v>
      </c>
      <c r="AV125" s="6">
        <f t="shared" si="125"/>
        <v>8.5714285714285715E-2</v>
      </c>
      <c r="AW125" s="6">
        <f t="shared" si="140"/>
        <v>3.7411148522259631E-4</v>
      </c>
      <c r="AX125" s="6">
        <f t="shared" si="141"/>
        <v>0</v>
      </c>
      <c r="AZ125" s="2">
        <f t="shared" si="112"/>
        <v>1.4417894987331849E-2</v>
      </c>
      <c r="BA125" s="17">
        <f t="shared" si="126"/>
        <v>3.1903580290677065E-3</v>
      </c>
      <c r="BB125" s="2">
        <f t="shared" si="133"/>
        <v>6.4724919093851136E-3</v>
      </c>
      <c r="BC125" s="2">
        <f t="shared" si="134"/>
        <v>5.501618122977346E-3</v>
      </c>
      <c r="BD125" s="2">
        <f t="shared" si="135"/>
        <v>9.7087378640776695E-4</v>
      </c>
      <c r="BE125" s="2">
        <f t="shared" si="136"/>
        <v>3.6893203883495145E-2</v>
      </c>
      <c r="BF125" s="2">
        <f t="shared" si="137"/>
        <v>0.86537216828478969</v>
      </c>
      <c r="BG125" s="2">
        <f t="shared" si="138"/>
        <v>9.1262135922330095E-2</v>
      </c>
      <c r="BH125" s="2">
        <f t="shared" ref="BH125:BH188" si="145">I125/G125</f>
        <v>0.12686567164179105</v>
      </c>
      <c r="BI125" s="2">
        <f t="shared" ref="BI125:BI188" si="146">J125/G125</f>
        <v>2.2388059701492536E-2</v>
      </c>
      <c r="BJ125" s="2">
        <f t="shared" ref="BJ125:BJ188" si="147">M125/G125</f>
        <v>0.85074626865671643</v>
      </c>
    </row>
    <row r="126" spans="1:62" hidden="1" outlineLevel="1" x14ac:dyDescent="0.2">
      <c r="A126" s="4">
        <v>44015</v>
      </c>
      <c r="B126">
        <v>217147</v>
      </c>
      <c r="E126">
        <v>3091</v>
      </c>
      <c r="G126">
        <v>135</v>
      </c>
      <c r="H126" s="5">
        <v>18</v>
      </c>
      <c r="I126" s="5">
        <f t="shared" si="26"/>
        <v>16</v>
      </c>
      <c r="J126" s="5">
        <v>2</v>
      </c>
      <c r="K126" s="5"/>
      <c r="L126" s="5"/>
      <c r="M126" s="5">
        <v>117</v>
      </c>
      <c r="N126" s="5">
        <v>2674</v>
      </c>
      <c r="O126" s="5">
        <v>282</v>
      </c>
      <c r="Q126">
        <f t="shared" ref="Q126:Q136" si="148">H126+L126</f>
        <v>18</v>
      </c>
      <c r="R126">
        <f t="shared" ref="R126:R136" si="149">Q126+N126+O126</f>
        <v>2974</v>
      </c>
      <c r="U126" s="5"/>
      <c r="V126" s="5"/>
      <c r="Z126">
        <f t="shared" ref="Z126:Z136" si="150">N126</f>
        <v>2674</v>
      </c>
      <c r="AA126">
        <f t="shared" ref="AA126:AA136" si="151">M126</f>
        <v>117</v>
      </c>
      <c r="AB126">
        <f t="shared" ref="AB126:AB136" si="152">H126</f>
        <v>18</v>
      </c>
      <c r="AC126">
        <f t="shared" ref="AC126:AC136" si="153">O126</f>
        <v>282</v>
      </c>
      <c r="AE126" s="3">
        <f t="shared" si="108"/>
        <v>2830</v>
      </c>
      <c r="AF126" s="3">
        <f t="shared" si="119"/>
        <v>1</v>
      </c>
      <c r="AG126" s="3">
        <f t="shared" si="120"/>
        <v>1</v>
      </c>
      <c r="AH126" s="3">
        <f t="shared" si="142"/>
        <v>-2</v>
      </c>
      <c r="AI126" s="3">
        <f t="shared" si="109"/>
        <v>-1</v>
      </c>
      <c r="AJ126" s="3">
        <f t="shared" si="121"/>
        <v>3</v>
      </c>
      <c r="AK126" s="3">
        <f t="shared" si="143"/>
        <v>0</v>
      </c>
      <c r="AL126" s="3">
        <f t="shared" si="144"/>
        <v>0</v>
      </c>
      <c r="AM126" s="3"/>
      <c r="AN126" s="3">
        <f t="shared" si="122"/>
        <v>2829</v>
      </c>
      <c r="AO126" s="3">
        <f t="shared" si="103"/>
        <v>1</v>
      </c>
      <c r="AQ126" s="6">
        <f t="shared" si="110"/>
        <v>1.3204738774805545E-2</v>
      </c>
      <c r="AR126" s="6">
        <f t="shared" si="123"/>
        <v>3.2362459546925567E-4</v>
      </c>
      <c r="AS126" s="6">
        <f t="shared" si="124"/>
        <v>7.462686567164179E-3</v>
      </c>
      <c r="AT126" s="6">
        <f t="shared" si="139"/>
        <v>-0.1</v>
      </c>
      <c r="AU126" s="6">
        <f t="shared" si="111"/>
        <v>-0.33333333333333331</v>
      </c>
      <c r="AV126" s="6">
        <f t="shared" si="125"/>
        <v>2.6315789473684209E-2</v>
      </c>
      <c r="AW126" s="6">
        <f t="shared" si="140"/>
        <v>0</v>
      </c>
      <c r="AX126" s="6">
        <f t="shared" si="141"/>
        <v>0</v>
      </c>
      <c r="AZ126" s="2">
        <f t="shared" si="112"/>
        <v>1.4234596839928712E-2</v>
      </c>
      <c r="BA126" s="17">
        <f t="shared" si="126"/>
        <v>3.5335689045936394E-4</v>
      </c>
      <c r="BB126" s="2">
        <f t="shared" ref="BB126:BB136" si="154">H126/E126</f>
        <v>5.8233581365253967E-3</v>
      </c>
      <c r="BC126" s="2">
        <f t="shared" ref="BC126:BC136" si="155">(H126-J126)/E126</f>
        <v>5.1763183435781304E-3</v>
      </c>
      <c r="BD126" s="2">
        <f t="shared" ref="BD126:BD136" si="156">J126/E126</f>
        <v>6.470397929472663E-4</v>
      </c>
      <c r="BE126" s="2">
        <f t="shared" ref="BE126:BE136" si="157">M126/E126</f>
        <v>3.7851827887415077E-2</v>
      </c>
      <c r="BF126" s="2">
        <f t="shared" ref="BF126:BF136" si="158">N126/E126</f>
        <v>0.86509220317049496</v>
      </c>
      <c r="BG126" s="2">
        <f t="shared" ref="BG126:BG136" si="159">O126/E126</f>
        <v>9.1232610805564537E-2</v>
      </c>
      <c r="BH126" s="2">
        <f t="shared" si="145"/>
        <v>0.11851851851851852</v>
      </c>
      <c r="BI126" s="2">
        <f t="shared" si="146"/>
        <v>1.4814814814814815E-2</v>
      </c>
      <c r="BJ126" s="2">
        <f t="shared" si="147"/>
        <v>0.8666666666666667</v>
      </c>
    </row>
    <row r="127" spans="1:62" hidden="1" outlineLevel="1" x14ac:dyDescent="0.2">
      <c r="A127" s="4">
        <v>44016</v>
      </c>
      <c r="B127">
        <v>219841</v>
      </c>
      <c r="E127">
        <v>3094</v>
      </c>
      <c r="G127">
        <v>138</v>
      </c>
      <c r="H127" s="5">
        <v>17</v>
      </c>
      <c r="I127" s="5">
        <f t="shared" ref="I127:I159" si="160">H127-J127</f>
        <v>15</v>
      </c>
      <c r="J127" s="5">
        <v>2</v>
      </c>
      <c r="K127" s="5"/>
      <c r="L127" s="5"/>
      <c r="M127" s="5">
        <v>121</v>
      </c>
      <c r="N127" s="5">
        <v>2674</v>
      </c>
      <c r="O127" s="5">
        <v>282</v>
      </c>
      <c r="Q127">
        <f t="shared" si="148"/>
        <v>17</v>
      </c>
      <c r="R127">
        <f t="shared" si="149"/>
        <v>2973</v>
      </c>
      <c r="U127" s="5"/>
      <c r="V127" s="5"/>
      <c r="Z127">
        <f t="shared" si="150"/>
        <v>2674</v>
      </c>
      <c r="AA127">
        <f t="shared" si="151"/>
        <v>121</v>
      </c>
      <c r="AB127">
        <f t="shared" si="152"/>
        <v>17</v>
      </c>
      <c r="AC127">
        <f t="shared" si="153"/>
        <v>282</v>
      </c>
      <c r="AE127" s="3">
        <f t="shared" si="108"/>
        <v>2694</v>
      </c>
      <c r="AF127" s="3">
        <f t="shared" si="119"/>
        <v>3</v>
      </c>
      <c r="AG127" s="3">
        <f t="shared" si="120"/>
        <v>3</v>
      </c>
      <c r="AH127" s="3">
        <f t="shared" si="142"/>
        <v>-1</v>
      </c>
      <c r="AI127" s="3">
        <f t="shared" si="109"/>
        <v>0</v>
      </c>
      <c r="AJ127" s="3">
        <f t="shared" si="121"/>
        <v>4</v>
      </c>
      <c r="AK127" s="3">
        <f t="shared" si="143"/>
        <v>0</v>
      </c>
      <c r="AL127" s="3">
        <f t="shared" si="144"/>
        <v>0</v>
      </c>
      <c r="AM127" s="3"/>
      <c r="AN127" s="3">
        <f t="shared" si="122"/>
        <v>2691</v>
      </c>
      <c r="AO127" s="3">
        <f t="shared" si="103"/>
        <v>3</v>
      </c>
      <c r="AQ127" s="6">
        <f t="shared" si="110"/>
        <v>1.2406342247417648E-2</v>
      </c>
      <c r="AR127" s="6">
        <f t="shared" si="123"/>
        <v>9.7055968942089935E-4</v>
      </c>
      <c r="AS127" s="6">
        <f t="shared" si="124"/>
        <v>2.2222222222222223E-2</v>
      </c>
      <c r="AT127" s="6">
        <f t="shared" si="139"/>
        <v>-5.5555555555555552E-2</v>
      </c>
      <c r="AU127" s="6">
        <f t="shared" si="111"/>
        <v>0</v>
      </c>
      <c r="AV127" s="6">
        <f t="shared" si="125"/>
        <v>3.4188034188034191E-2</v>
      </c>
      <c r="AW127" s="6">
        <f t="shared" si="140"/>
        <v>0</v>
      </c>
      <c r="AX127" s="6">
        <f t="shared" si="141"/>
        <v>0</v>
      </c>
      <c r="AZ127" s="2">
        <f t="shared" si="112"/>
        <v>1.4073807888428455E-2</v>
      </c>
      <c r="BA127" s="17">
        <f t="shared" si="126"/>
        <v>1.1135857461024498E-3</v>
      </c>
      <c r="BB127" s="2">
        <f t="shared" si="154"/>
        <v>5.4945054945054949E-3</v>
      </c>
      <c r="BC127" s="2">
        <f t="shared" si="155"/>
        <v>4.8480930833872012E-3</v>
      </c>
      <c r="BD127" s="2">
        <f t="shared" si="156"/>
        <v>6.4641241111829345E-4</v>
      </c>
      <c r="BE127" s="2">
        <f t="shared" si="157"/>
        <v>3.9107950872656755E-2</v>
      </c>
      <c r="BF127" s="2">
        <f t="shared" si="158"/>
        <v>0.86425339366515841</v>
      </c>
      <c r="BG127" s="2">
        <f t="shared" si="159"/>
        <v>9.1144149967679375E-2</v>
      </c>
      <c r="BH127" s="2">
        <f t="shared" si="145"/>
        <v>0.10869565217391304</v>
      </c>
      <c r="BI127" s="2">
        <f t="shared" si="146"/>
        <v>1.4492753623188406E-2</v>
      </c>
      <c r="BJ127" s="2">
        <f t="shared" si="147"/>
        <v>0.87681159420289856</v>
      </c>
    </row>
    <row r="128" spans="1:62" hidden="1" outlineLevel="1" x14ac:dyDescent="0.2">
      <c r="A128" s="4">
        <v>44017</v>
      </c>
      <c r="B128">
        <v>221210</v>
      </c>
      <c r="E128">
        <v>3094</v>
      </c>
      <c r="G128">
        <v>138</v>
      </c>
      <c r="H128" s="5">
        <v>15</v>
      </c>
      <c r="I128" s="5">
        <f t="shared" si="160"/>
        <v>13</v>
      </c>
      <c r="J128" s="5">
        <v>2</v>
      </c>
      <c r="K128" s="5"/>
      <c r="L128" s="5"/>
      <c r="M128" s="5">
        <v>123</v>
      </c>
      <c r="N128" s="5">
        <v>2674</v>
      </c>
      <c r="O128" s="5">
        <v>282</v>
      </c>
      <c r="Q128">
        <f t="shared" si="148"/>
        <v>15</v>
      </c>
      <c r="R128">
        <f t="shared" si="149"/>
        <v>2971</v>
      </c>
      <c r="U128" s="5"/>
      <c r="V128" s="5"/>
      <c r="Z128">
        <f t="shared" si="150"/>
        <v>2674</v>
      </c>
      <c r="AA128">
        <f t="shared" si="151"/>
        <v>123</v>
      </c>
      <c r="AB128">
        <f t="shared" si="152"/>
        <v>15</v>
      </c>
      <c r="AC128">
        <f t="shared" si="153"/>
        <v>282</v>
      </c>
      <c r="AE128" s="3">
        <f t="shared" si="108"/>
        <v>1369</v>
      </c>
      <c r="AF128" s="3">
        <f t="shared" si="119"/>
        <v>0</v>
      </c>
      <c r="AG128" s="3">
        <f t="shared" si="120"/>
        <v>0</v>
      </c>
      <c r="AH128" s="3">
        <f t="shared" si="142"/>
        <v>-2</v>
      </c>
      <c r="AI128" s="3">
        <f t="shared" si="109"/>
        <v>0</v>
      </c>
      <c r="AJ128" s="3">
        <f t="shared" si="121"/>
        <v>2</v>
      </c>
      <c r="AK128" s="3">
        <f t="shared" si="143"/>
        <v>0</v>
      </c>
      <c r="AL128" s="3">
        <f t="shared" si="144"/>
        <v>0</v>
      </c>
      <c r="AM128" s="3"/>
      <c r="AN128" s="3">
        <f t="shared" si="122"/>
        <v>1369</v>
      </c>
      <c r="AO128" s="3">
        <f t="shared" si="103"/>
        <v>0</v>
      </c>
      <c r="AQ128" s="6">
        <f t="shared" si="110"/>
        <v>6.22722786013528E-3</v>
      </c>
      <c r="AR128" s="6">
        <f t="shared" si="123"/>
        <v>0</v>
      </c>
      <c r="AS128" s="6">
        <f t="shared" si="124"/>
        <v>0</v>
      </c>
      <c r="AT128" s="6">
        <f t="shared" si="139"/>
        <v>-0.11764705882352941</v>
      </c>
      <c r="AU128" s="6">
        <f t="shared" si="111"/>
        <v>0</v>
      </c>
      <c r="AV128" s="6">
        <f t="shared" si="125"/>
        <v>1.6528925619834711E-2</v>
      </c>
      <c r="AW128" s="6">
        <f t="shared" si="140"/>
        <v>0</v>
      </c>
      <c r="AX128" s="6">
        <f t="shared" si="141"/>
        <v>0</v>
      </c>
      <c r="AZ128" s="2">
        <f t="shared" si="112"/>
        <v>1.3986709461597578E-2</v>
      </c>
      <c r="BA128" s="17">
        <f t="shared" si="126"/>
        <v>0</v>
      </c>
      <c r="BB128" s="2">
        <f t="shared" si="154"/>
        <v>4.8480930833872012E-3</v>
      </c>
      <c r="BC128" s="2">
        <f t="shared" si="155"/>
        <v>4.2016806722689074E-3</v>
      </c>
      <c r="BD128" s="2">
        <f t="shared" si="156"/>
        <v>6.4641241111829345E-4</v>
      </c>
      <c r="BE128" s="2">
        <f t="shared" si="157"/>
        <v>3.9754363283775046E-2</v>
      </c>
      <c r="BF128" s="2">
        <f t="shared" si="158"/>
        <v>0.86425339366515841</v>
      </c>
      <c r="BG128" s="2">
        <f t="shared" si="159"/>
        <v>9.1144149967679375E-2</v>
      </c>
      <c r="BH128" s="2">
        <f t="shared" si="145"/>
        <v>9.420289855072464E-2</v>
      </c>
      <c r="BI128" s="2">
        <f t="shared" si="146"/>
        <v>1.4492753623188406E-2</v>
      </c>
      <c r="BJ128" s="2">
        <f t="shared" si="147"/>
        <v>0.89130434782608692</v>
      </c>
    </row>
    <row r="129" spans="1:62" hidden="1" outlineLevel="1" x14ac:dyDescent="0.2">
      <c r="A129" s="4">
        <v>44018</v>
      </c>
      <c r="B129">
        <v>222176</v>
      </c>
      <c r="E129">
        <v>3095</v>
      </c>
      <c r="G129">
        <v>139</v>
      </c>
      <c r="H129" s="5">
        <v>16</v>
      </c>
      <c r="I129" s="5">
        <f t="shared" si="160"/>
        <v>14</v>
      </c>
      <c r="J129" s="5">
        <v>2</v>
      </c>
      <c r="K129" s="5"/>
      <c r="L129" s="5"/>
      <c r="M129" s="5">
        <v>123</v>
      </c>
      <c r="N129" s="5">
        <v>2674</v>
      </c>
      <c r="O129" s="5">
        <v>282</v>
      </c>
      <c r="Q129">
        <f t="shared" si="148"/>
        <v>16</v>
      </c>
      <c r="R129">
        <f t="shared" si="149"/>
        <v>2972</v>
      </c>
      <c r="U129" s="5"/>
      <c r="V129" s="5"/>
      <c r="Z129">
        <f t="shared" si="150"/>
        <v>2674</v>
      </c>
      <c r="AA129">
        <f t="shared" si="151"/>
        <v>123</v>
      </c>
      <c r="AB129">
        <f t="shared" si="152"/>
        <v>16</v>
      </c>
      <c r="AC129">
        <f t="shared" si="153"/>
        <v>282</v>
      </c>
      <c r="AE129" s="3">
        <f t="shared" si="108"/>
        <v>966</v>
      </c>
      <c r="AF129" s="3">
        <f t="shared" si="119"/>
        <v>1</v>
      </c>
      <c r="AG129" s="3">
        <f t="shared" si="120"/>
        <v>1</v>
      </c>
      <c r="AH129" s="3">
        <f t="shared" si="142"/>
        <v>1</v>
      </c>
      <c r="AI129" s="3">
        <f t="shared" si="109"/>
        <v>0</v>
      </c>
      <c r="AJ129" s="3">
        <f t="shared" si="121"/>
        <v>0</v>
      </c>
      <c r="AK129" s="3">
        <f t="shared" si="143"/>
        <v>0</v>
      </c>
      <c r="AL129" s="3">
        <f t="shared" si="144"/>
        <v>0</v>
      </c>
      <c r="AM129" s="3"/>
      <c r="AN129" s="3">
        <f t="shared" si="122"/>
        <v>965</v>
      </c>
      <c r="AO129" s="3">
        <f t="shared" si="103"/>
        <v>1</v>
      </c>
      <c r="AQ129" s="6">
        <f t="shared" si="110"/>
        <v>4.3668911893675688E-3</v>
      </c>
      <c r="AR129" s="6">
        <f t="shared" si="123"/>
        <v>3.2320620555914673E-4</v>
      </c>
      <c r="AS129" s="6">
        <f t="shared" si="124"/>
        <v>7.246376811594203E-3</v>
      </c>
      <c r="AT129" s="6">
        <f t="shared" si="139"/>
        <v>6.6666666666666666E-2</v>
      </c>
      <c r="AU129" s="6">
        <f t="shared" si="111"/>
        <v>0</v>
      </c>
      <c r="AV129" s="6">
        <f t="shared" si="125"/>
        <v>0</v>
      </c>
      <c r="AW129" s="6">
        <f t="shared" si="140"/>
        <v>0</v>
      </c>
      <c r="AX129" s="6">
        <f t="shared" si="141"/>
        <v>0</v>
      </c>
      <c r="AZ129" s="2">
        <f t="shared" si="112"/>
        <v>1.3930397522684719E-2</v>
      </c>
      <c r="BA129" s="17">
        <f t="shared" si="126"/>
        <v>1.0351966873706005E-3</v>
      </c>
      <c r="BB129" s="2">
        <f t="shared" si="154"/>
        <v>5.1696284329563816E-3</v>
      </c>
      <c r="BC129" s="2">
        <f t="shared" si="155"/>
        <v>4.5234248788368339E-3</v>
      </c>
      <c r="BD129" s="2">
        <f t="shared" si="156"/>
        <v>6.462035541195477E-4</v>
      </c>
      <c r="BE129" s="2">
        <f t="shared" si="157"/>
        <v>3.9741518578352182E-2</v>
      </c>
      <c r="BF129" s="2">
        <f t="shared" si="158"/>
        <v>0.86397415185783522</v>
      </c>
      <c r="BG129" s="2">
        <f t="shared" si="159"/>
        <v>9.1114701130856221E-2</v>
      </c>
      <c r="BH129" s="2">
        <f t="shared" si="145"/>
        <v>0.10071942446043165</v>
      </c>
      <c r="BI129" s="2">
        <f t="shared" si="146"/>
        <v>1.4388489208633094E-2</v>
      </c>
      <c r="BJ129" s="2">
        <f t="shared" si="147"/>
        <v>0.8848920863309353</v>
      </c>
    </row>
    <row r="130" spans="1:62" hidden="1" outlineLevel="1" x14ac:dyDescent="0.2">
      <c r="A130" s="4">
        <v>44019</v>
      </c>
      <c r="B130">
        <v>224783</v>
      </c>
      <c r="E130">
        <v>3096</v>
      </c>
      <c r="G130">
        <v>140</v>
      </c>
      <c r="H130" s="5">
        <v>12</v>
      </c>
      <c r="I130" s="5">
        <f t="shared" si="160"/>
        <v>12</v>
      </c>
      <c r="J130" s="5">
        <v>0</v>
      </c>
      <c r="K130" s="5"/>
      <c r="L130" s="5"/>
      <c r="M130" s="5">
        <v>128</v>
      </c>
      <c r="N130" s="5">
        <v>2674</v>
      </c>
      <c r="O130" s="5">
        <v>282</v>
      </c>
      <c r="Q130">
        <f t="shared" si="148"/>
        <v>12</v>
      </c>
      <c r="R130">
        <f t="shared" si="149"/>
        <v>2968</v>
      </c>
      <c r="U130" s="5"/>
      <c r="V130" s="5"/>
      <c r="Z130">
        <f t="shared" si="150"/>
        <v>2674</v>
      </c>
      <c r="AA130">
        <f t="shared" si="151"/>
        <v>128</v>
      </c>
      <c r="AB130">
        <f t="shared" si="152"/>
        <v>12</v>
      </c>
      <c r="AC130">
        <f t="shared" si="153"/>
        <v>282</v>
      </c>
      <c r="AE130" s="3">
        <f t="shared" si="108"/>
        <v>2607</v>
      </c>
      <c r="AF130" s="3">
        <f t="shared" si="119"/>
        <v>1</v>
      </c>
      <c r="AG130" s="3">
        <f t="shared" si="120"/>
        <v>1</v>
      </c>
      <c r="AH130" s="3">
        <f t="shared" si="142"/>
        <v>-4</v>
      </c>
      <c r="AI130" s="3">
        <f t="shared" si="109"/>
        <v>-2</v>
      </c>
      <c r="AJ130" s="3">
        <f t="shared" si="121"/>
        <v>5</v>
      </c>
      <c r="AK130" s="3">
        <f t="shared" si="143"/>
        <v>0</v>
      </c>
      <c r="AL130" s="3">
        <f t="shared" si="144"/>
        <v>0</v>
      </c>
      <c r="AM130" s="3"/>
      <c r="AN130" s="3">
        <f t="shared" si="122"/>
        <v>2606</v>
      </c>
      <c r="AO130" s="3">
        <f t="shared" si="103"/>
        <v>1</v>
      </c>
      <c r="AQ130" s="6">
        <f t="shared" si="110"/>
        <v>1.1733940659657209E-2</v>
      </c>
      <c r="AR130" s="6">
        <f t="shared" si="123"/>
        <v>3.2310177705977385E-4</v>
      </c>
      <c r="AS130" s="6">
        <f t="shared" si="124"/>
        <v>7.1942446043165471E-3</v>
      </c>
      <c r="AT130" s="6">
        <f t="shared" si="139"/>
        <v>-0.25</v>
      </c>
      <c r="AU130" s="6">
        <f t="shared" si="111"/>
        <v>-1</v>
      </c>
      <c r="AV130" s="6">
        <f t="shared" si="125"/>
        <v>4.065040650406504E-2</v>
      </c>
      <c r="AW130" s="6">
        <f t="shared" si="140"/>
        <v>0</v>
      </c>
      <c r="AX130" s="6">
        <f t="shared" si="141"/>
        <v>0</v>
      </c>
      <c r="AZ130" s="2">
        <f t="shared" si="112"/>
        <v>1.3773283566817776E-2</v>
      </c>
      <c r="BA130" s="17">
        <f t="shared" si="126"/>
        <v>3.835826620636747E-4</v>
      </c>
      <c r="BB130" s="2">
        <f t="shared" si="154"/>
        <v>3.875968992248062E-3</v>
      </c>
      <c r="BC130" s="2">
        <f t="shared" si="155"/>
        <v>3.875968992248062E-3</v>
      </c>
      <c r="BD130" s="2">
        <f t="shared" si="156"/>
        <v>0</v>
      </c>
      <c r="BE130" s="2">
        <f t="shared" si="157"/>
        <v>4.1343669250645997E-2</v>
      </c>
      <c r="BF130" s="2">
        <f t="shared" si="158"/>
        <v>0.8636950904392765</v>
      </c>
      <c r="BG130" s="2">
        <f t="shared" si="159"/>
        <v>9.1085271317829453E-2</v>
      </c>
      <c r="BH130" s="2">
        <f t="shared" si="145"/>
        <v>8.5714285714285715E-2</v>
      </c>
      <c r="BI130" s="2">
        <f t="shared" si="146"/>
        <v>0</v>
      </c>
      <c r="BJ130" s="2">
        <f t="shared" si="147"/>
        <v>0.91428571428571426</v>
      </c>
    </row>
    <row r="131" spans="1:62" hidden="1" outlineLevel="1" x14ac:dyDescent="0.2">
      <c r="A131" s="4">
        <v>44020</v>
      </c>
      <c r="B131">
        <v>227239</v>
      </c>
      <c r="E131">
        <v>3097</v>
      </c>
      <c r="G131">
        <v>127</v>
      </c>
      <c r="H131" s="5">
        <v>7</v>
      </c>
      <c r="I131" s="5">
        <f t="shared" si="160"/>
        <v>7</v>
      </c>
      <c r="J131" s="5">
        <v>0</v>
      </c>
      <c r="K131" s="5"/>
      <c r="L131" s="5"/>
      <c r="M131" s="5">
        <v>120</v>
      </c>
      <c r="N131" s="5">
        <v>2687</v>
      </c>
      <c r="O131" s="5">
        <v>283</v>
      </c>
      <c r="Q131">
        <f t="shared" si="148"/>
        <v>7</v>
      </c>
      <c r="R131">
        <f t="shared" si="149"/>
        <v>2977</v>
      </c>
      <c r="U131" s="5"/>
      <c r="V131" s="5"/>
      <c r="Z131">
        <f t="shared" si="150"/>
        <v>2687</v>
      </c>
      <c r="AA131">
        <f t="shared" si="151"/>
        <v>120</v>
      </c>
      <c r="AB131">
        <f t="shared" si="152"/>
        <v>7</v>
      </c>
      <c r="AC131">
        <f t="shared" si="153"/>
        <v>283</v>
      </c>
      <c r="AE131" s="3">
        <f t="shared" si="108"/>
        <v>2456</v>
      </c>
      <c r="AF131" s="3">
        <f t="shared" si="119"/>
        <v>1</v>
      </c>
      <c r="AG131" s="3">
        <f t="shared" si="120"/>
        <v>-13</v>
      </c>
      <c r="AH131" s="3">
        <f t="shared" si="142"/>
        <v>-5</v>
      </c>
      <c r="AI131" s="3">
        <f t="shared" si="109"/>
        <v>0</v>
      </c>
      <c r="AJ131" s="3">
        <f t="shared" si="121"/>
        <v>-8</v>
      </c>
      <c r="AK131" s="3">
        <f t="shared" si="143"/>
        <v>13</v>
      </c>
      <c r="AL131" s="3">
        <f t="shared" si="144"/>
        <v>1</v>
      </c>
      <c r="AM131" s="3"/>
      <c r="AN131" s="3">
        <f t="shared" si="122"/>
        <v>2455</v>
      </c>
      <c r="AO131" s="3">
        <f t="shared" si="103"/>
        <v>1</v>
      </c>
      <c r="AQ131" s="6">
        <f t="shared" si="110"/>
        <v>1.0926093165408416E-2</v>
      </c>
      <c r="AR131" s="6">
        <f t="shared" si="123"/>
        <v>3.2299741602067185E-4</v>
      </c>
      <c r="AS131" s="6">
        <f t="shared" si="124"/>
        <v>-9.285714285714286E-2</v>
      </c>
      <c r="AT131" s="6">
        <f t="shared" si="139"/>
        <v>-0.41666666666666669</v>
      </c>
      <c r="AU131" s="6" t="e">
        <f t="shared" si="111"/>
        <v>#DIV/0!</v>
      </c>
      <c r="AV131" s="6">
        <f t="shared" si="125"/>
        <v>-6.25E-2</v>
      </c>
      <c r="AW131" s="6">
        <f t="shared" si="140"/>
        <v>4.8616305160807775E-3</v>
      </c>
      <c r="AX131" s="6">
        <f t="shared" si="141"/>
        <v>3.5460992907801418E-3</v>
      </c>
      <c r="AZ131" s="2">
        <f t="shared" si="112"/>
        <v>1.3628822517261562E-2</v>
      </c>
      <c r="BA131" s="17">
        <f t="shared" si="126"/>
        <v>4.0716612377850165E-4</v>
      </c>
      <c r="BB131" s="2">
        <f t="shared" si="154"/>
        <v>2.2602518566354536E-3</v>
      </c>
      <c r="BC131" s="2">
        <f t="shared" si="155"/>
        <v>2.2602518566354536E-3</v>
      </c>
      <c r="BD131" s="2">
        <f t="shared" si="156"/>
        <v>0</v>
      </c>
      <c r="BE131" s="2">
        <f t="shared" si="157"/>
        <v>3.8747174685179207E-2</v>
      </c>
      <c r="BF131" s="2">
        <f t="shared" si="158"/>
        <v>0.86761381982563768</v>
      </c>
      <c r="BG131" s="2">
        <f t="shared" si="159"/>
        <v>9.1378753632547632E-2</v>
      </c>
      <c r="BH131" s="2">
        <f t="shared" si="145"/>
        <v>5.5118110236220472E-2</v>
      </c>
      <c r="BI131" s="2">
        <f t="shared" si="146"/>
        <v>0</v>
      </c>
      <c r="BJ131" s="2">
        <f t="shared" si="147"/>
        <v>0.94488188976377951</v>
      </c>
    </row>
    <row r="132" spans="1:62" hidden="1" outlineLevel="1" x14ac:dyDescent="0.2">
      <c r="A132" s="4">
        <v>44021</v>
      </c>
      <c r="B132">
        <v>229851</v>
      </c>
      <c r="E132">
        <v>3098</v>
      </c>
      <c r="G132">
        <v>128</v>
      </c>
      <c r="H132" s="5">
        <v>6</v>
      </c>
      <c r="I132" s="5">
        <f t="shared" si="160"/>
        <v>6</v>
      </c>
      <c r="J132" s="5">
        <v>0</v>
      </c>
      <c r="K132" s="5"/>
      <c r="L132" s="5"/>
      <c r="M132" s="5">
        <v>122</v>
      </c>
      <c r="N132" s="5">
        <v>2687</v>
      </c>
      <c r="O132" s="5">
        <v>283</v>
      </c>
      <c r="Q132">
        <f t="shared" si="148"/>
        <v>6</v>
      </c>
      <c r="R132">
        <f t="shared" si="149"/>
        <v>2976</v>
      </c>
      <c r="U132" s="5"/>
      <c r="V132" s="5"/>
      <c r="Z132">
        <f t="shared" si="150"/>
        <v>2687</v>
      </c>
      <c r="AA132">
        <f t="shared" si="151"/>
        <v>122</v>
      </c>
      <c r="AB132">
        <f t="shared" si="152"/>
        <v>6</v>
      </c>
      <c r="AC132">
        <f t="shared" si="153"/>
        <v>283</v>
      </c>
      <c r="AE132" s="3">
        <f t="shared" si="108"/>
        <v>2612</v>
      </c>
      <c r="AF132" s="3">
        <f t="shared" si="119"/>
        <v>1</v>
      </c>
      <c r="AG132" s="3">
        <f t="shared" si="120"/>
        <v>1</v>
      </c>
      <c r="AH132" s="3">
        <f t="shared" si="142"/>
        <v>-1</v>
      </c>
      <c r="AI132" s="3">
        <f t="shared" si="109"/>
        <v>0</v>
      </c>
      <c r="AJ132" s="3">
        <f t="shared" si="121"/>
        <v>2</v>
      </c>
      <c r="AK132" s="3">
        <f t="shared" si="143"/>
        <v>0</v>
      </c>
      <c r="AL132" s="3">
        <f t="shared" si="144"/>
        <v>0</v>
      </c>
      <c r="AM132" s="3"/>
      <c r="AN132" s="3">
        <f t="shared" si="122"/>
        <v>2611</v>
      </c>
      <c r="AO132" s="3">
        <f t="shared" si="103"/>
        <v>1</v>
      </c>
      <c r="AQ132" s="6">
        <f t="shared" si="110"/>
        <v>1.1494505784658443E-2</v>
      </c>
      <c r="AR132" s="6">
        <f t="shared" si="123"/>
        <v>3.2289312237649337E-4</v>
      </c>
      <c r="AS132" s="6">
        <f t="shared" si="124"/>
        <v>7.874015748031496E-3</v>
      </c>
      <c r="AT132" s="6">
        <f t="shared" si="139"/>
        <v>-0.14285714285714285</v>
      </c>
      <c r="AU132" s="6" t="e">
        <f t="shared" si="111"/>
        <v>#DIV/0!</v>
      </c>
      <c r="AV132" s="6">
        <f t="shared" si="125"/>
        <v>1.6666666666666666E-2</v>
      </c>
      <c r="AW132" s="6">
        <f t="shared" si="140"/>
        <v>0</v>
      </c>
      <c r="AX132" s="6">
        <f t="shared" si="141"/>
        <v>0</v>
      </c>
      <c r="AZ132" s="2">
        <f t="shared" si="112"/>
        <v>1.3478296809672352E-2</v>
      </c>
      <c r="BA132" s="17">
        <f t="shared" si="126"/>
        <v>3.8284839203675346E-4</v>
      </c>
      <c r="BB132" s="2">
        <f t="shared" si="154"/>
        <v>1.9367333763718529E-3</v>
      </c>
      <c r="BC132" s="2">
        <f t="shared" si="155"/>
        <v>1.9367333763718529E-3</v>
      </c>
      <c r="BD132" s="2">
        <f t="shared" si="156"/>
        <v>0</v>
      </c>
      <c r="BE132" s="2">
        <f t="shared" si="157"/>
        <v>3.9380245319561004E-2</v>
      </c>
      <c r="BF132" s="2">
        <f t="shared" si="158"/>
        <v>0.86733376371852811</v>
      </c>
      <c r="BG132" s="2">
        <f t="shared" si="159"/>
        <v>9.1349257585539051E-2</v>
      </c>
      <c r="BH132" s="2">
        <f t="shared" si="145"/>
        <v>4.6875E-2</v>
      </c>
      <c r="BI132" s="2">
        <f t="shared" si="146"/>
        <v>0</v>
      </c>
      <c r="BJ132" s="2">
        <f t="shared" si="147"/>
        <v>0.953125</v>
      </c>
    </row>
    <row r="133" spans="1:62" hidden="1" outlineLevel="1" x14ac:dyDescent="0.2">
      <c r="A133" s="4">
        <v>44022</v>
      </c>
      <c r="B133">
        <v>231767</v>
      </c>
      <c r="E133">
        <v>3098</v>
      </c>
      <c r="G133">
        <v>124</v>
      </c>
      <c r="H133" s="5">
        <v>6</v>
      </c>
      <c r="I133" s="5">
        <f t="shared" si="160"/>
        <v>6</v>
      </c>
      <c r="J133" s="5">
        <v>0</v>
      </c>
      <c r="K133" s="5"/>
      <c r="L133" s="5"/>
      <c r="M133" s="5">
        <v>118</v>
      </c>
      <c r="N133" s="5">
        <v>2691</v>
      </c>
      <c r="O133" s="5">
        <v>283</v>
      </c>
      <c r="Q133">
        <f t="shared" si="148"/>
        <v>6</v>
      </c>
      <c r="R133">
        <f t="shared" si="149"/>
        <v>2980</v>
      </c>
      <c r="U133" s="5"/>
      <c r="V133" s="5"/>
      <c r="Z133">
        <f t="shared" si="150"/>
        <v>2691</v>
      </c>
      <c r="AA133">
        <f t="shared" si="151"/>
        <v>118</v>
      </c>
      <c r="AB133">
        <f t="shared" si="152"/>
        <v>6</v>
      </c>
      <c r="AC133">
        <f t="shared" si="153"/>
        <v>283</v>
      </c>
      <c r="AE133" s="3">
        <f t="shared" si="108"/>
        <v>1916</v>
      </c>
      <c r="AF133" s="3">
        <f t="shared" si="119"/>
        <v>0</v>
      </c>
      <c r="AG133" s="3">
        <f t="shared" si="120"/>
        <v>-4</v>
      </c>
      <c r="AH133" s="3">
        <f t="shared" si="142"/>
        <v>0</v>
      </c>
      <c r="AI133" s="3">
        <f t="shared" si="109"/>
        <v>0</v>
      </c>
      <c r="AJ133" s="3">
        <f t="shared" si="121"/>
        <v>-4</v>
      </c>
      <c r="AK133" s="3">
        <f t="shared" si="143"/>
        <v>4</v>
      </c>
      <c r="AL133" s="3">
        <f t="shared" si="144"/>
        <v>0</v>
      </c>
      <c r="AM133" s="3"/>
      <c r="AN133" s="3">
        <f t="shared" si="122"/>
        <v>1916</v>
      </c>
      <c r="AO133" s="3">
        <f t="shared" si="103"/>
        <v>0</v>
      </c>
      <c r="AQ133" s="6">
        <f t="shared" si="110"/>
        <v>8.3358349539484275E-3</v>
      </c>
      <c r="AR133" s="6">
        <f t="shared" si="123"/>
        <v>0</v>
      </c>
      <c r="AS133" s="6">
        <f t="shared" si="124"/>
        <v>-3.125E-2</v>
      </c>
      <c r="AT133" s="6">
        <f t="shared" si="139"/>
        <v>0</v>
      </c>
      <c r="AU133" s="6" t="e">
        <f t="shared" si="111"/>
        <v>#DIV/0!</v>
      </c>
      <c r="AV133" s="6">
        <f t="shared" si="125"/>
        <v>-3.2786885245901641E-2</v>
      </c>
      <c r="AW133" s="6">
        <f t="shared" si="140"/>
        <v>1.4886490509862301E-3</v>
      </c>
      <c r="AX133" s="6">
        <f t="shared" si="141"/>
        <v>0</v>
      </c>
      <c r="AZ133" s="2">
        <f t="shared" si="112"/>
        <v>1.3366872764457407E-2</v>
      </c>
      <c r="BA133" s="17">
        <f t="shared" si="126"/>
        <v>0</v>
      </c>
      <c r="BB133" s="2">
        <f t="shared" si="154"/>
        <v>1.9367333763718529E-3</v>
      </c>
      <c r="BC133" s="2">
        <f t="shared" si="155"/>
        <v>1.9367333763718529E-3</v>
      </c>
      <c r="BD133" s="2">
        <f t="shared" si="156"/>
        <v>0</v>
      </c>
      <c r="BE133" s="2">
        <f t="shared" si="157"/>
        <v>3.8089089735313109E-2</v>
      </c>
      <c r="BF133" s="2">
        <f t="shared" si="158"/>
        <v>0.86862491930277597</v>
      </c>
      <c r="BG133" s="2">
        <f t="shared" si="159"/>
        <v>9.1349257585539051E-2</v>
      </c>
      <c r="BH133" s="2">
        <f t="shared" si="145"/>
        <v>4.8387096774193547E-2</v>
      </c>
      <c r="BI133" s="2">
        <f t="shared" si="146"/>
        <v>0</v>
      </c>
      <c r="BJ133" s="2">
        <f t="shared" si="147"/>
        <v>0.95161290322580649</v>
      </c>
    </row>
    <row r="134" spans="1:62" hidden="1" outlineLevel="1" x14ac:dyDescent="0.2">
      <c r="A134" s="4">
        <v>44023</v>
      </c>
      <c r="B134">
        <v>233658</v>
      </c>
      <c r="E134">
        <v>3099</v>
      </c>
      <c r="G134">
        <v>123</v>
      </c>
      <c r="H134" s="5">
        <v>6</v>
      </c>
      <c r="I134" s="5">
        <f t="shared" si="160"/>
        <v>6</v>
      </c>
      <c r="J134" s="5">
        <v>0</v>
      </c>
      <c r="K134" s="5"/>
      <c r="L134" s="5"/>
      <c r="M134" s="5">
        <v>117</v>
      </c>
      <c r="N134" s="5">
        <v>2693</v>
      </c>
      <c r="O134" s="5">
        <v>283</v>
      </c>
      <c r="Q134">
        <f t="shared" si="148"/>
        <v>6</v>
      </c>
      <c r="R134">
        <f t="shared" si="149"/>
        <v>2982</v>
      </c>
      <c r="U134" s="5"/>
      <c r="V134" s="5"/>
      <c r="Z134">
        <f t="shared" si="150"/>
        <v>2693</v>
      </c>
      <c r="AA134">
        <f t="shared" si="151"/>
        <v>117</v>
      </c>
      <c r="AB134">
        <f t="shared" si="152"/>
        <v>6</v>
      </c>
      <c r="AC134">
        <f t="shared" si="153"/>
        <v>283</v>
      </c>
      <c r="AE134" s="3">
        <f t="shared" si="108"/>
        <v>1891</v>
      </c>
      <c r="AF134" s="3">
        <f t="shared" si="119"/>
        <v>1</v>
      </c>
      <c r="AG134" s="3">
        <f t="shared" si="120"/>
        <v>-1</v>
      </c>
      <c r="AH134" s="3">
        <f t="shared" si="142"/>
        <v>0</v>
      </c>
      <c r="AI134" s="3">
        <f t="shared" si="109"/>
        <v>0</v>
      </c>
      <c r="AJ134" s="3">
        <f t="shared" si="121"/>
        <v>-1</v>
      </c>
      <c r="AK134" s="3">
        <f t="shared" si="143"/>
        <v>2</v>
      </c>
      <c r="AL134" s="3">
        <f t="shared" si="144"/>
        <v>0</v>
      </c>
      <c r="AM134" s="3"/>
      <c r="AN134" s="3">
        <f t="shared" si="122"/>
        <v>1890</v>
      </c>
      <c r="AO134" s="3">
        <f t="shared" si="103"/>
        <v>1</v>
      </c>
      <c r="AQ134" s="6">
        <f t="shared" si="110"/>
        <v>8.1590562936052161E-3</v>
      </c>
      <c r="AR134" s="6">
        <f t="shared" si="123"/>
        <v>3.2278889606197545E-4</v>
      </c>
      <c r="AS134" s="6">
        <f t="shared" si="124"/>
        <v>-8.0645161290322578E-3</v>
      </c>
      <c r="AT134" s="6">
        <f t="shared" si="139"/>
        <v>0</v>
      </c>
      <c r="AU134" s="6" t="e">
        <f t="shared" si="111"/>
        <v>#DIV/0!</v>
      </c>
      <c r="AV134" s="6">
        <f t="shared" si="125"/>
        <v>-8.4745762711864406E-3</v>
      </c>
      <c r="AW134" s="6">
        <f t="shared" si="140"/>
        <v>7.4321813452248237E-4</v>
      </c>
      <c r="AX134" s="6">
        <f t="shared" si="141"/>
        <v>0</v>
      </c>
      <c r="AZ134" s="2">
        <f t="shared" si="112"/>
        <v>1.326297409033716E-2</v>
      </c>
      <c r="BA134" s="17">
        <f t="shared" si="126"/>
        <v>5.2882072977260709E-4</v>
      </c>
      <c r="BB134" s="2">
        <f t="shared" si="154"/>
        <v>1.9361084220716361E-3</v>
      </c>
      <c r="BC134" s="2">
        <f t="shared" si="155"/>
        <v>1.9361084220716361E-3</v>
      </c>
      <c r="BD134" s="2">
        <f t="shared" si="156"/>
        <v>0</v>
      </c>
      <c r="BE134" s="2">
        <f t="shared" si="157"/>
        <v>3.7754114230396901E-2</v>
      </c>
      <c r="BF134" s="2">
        <f t="shared" si="158"/>
        <v>0.86898999677315258</v>
      </c>
      <c r="BG134" s="2">
        <f t="shared" si="159"/>
        <v>9.1319780574378825E-2</v>
      </c>
      <c r="BH134" s="2">
        <f t="shared" si="145"/>
        <v>4.878048780487805E-2</v>
      </c>
      <c r="BI134" s="2">
        <f t="shared" si="146"/>
        <v>0</v>
      </c>
      <c r="BJ134" s="2">
        <f t="shared" si="147"/>
        <v>0.95121951219512191</v>
      </c>
    </row>
    <row r="135" spans="1:62" hidden="1" outlineLevel="1" x14ac:dyDescent="0.2">
      <c r="A135" s="4">
        <v>44024</v>
      </c>
      <c r="B135">
        <v>235174</v>
      </c>
      <c r="E135">
        <v>3099</v>
      </c>
      <c r="G135">
        <v>123</v>
      </c>
      <c r="H135" s="5">
        <v>5</v>
      </c>
      <c r="I135" s="5">
        <f t="shared" si="160"/>
        <v>5</v>
      </c>
      <c r="J135" s="5">
        <v>0</v>
      </c>
      <c r="K135" s="5"/>
      <c r="L135" s="5"/>
      <c r="M135" s="5">
        <v>118</v>
      </c>
      <c r="N135" s="5">
        <v>2693</v>
      </c>
      <c r="O135" s="5">
        <v>283</v>
      </c>
      <c r="Q135">
        <f t="shared" si="148"/>
        <v>5</v>
      </c>
      <c r="R135">
        <f t="shared" si="149"/>
        <v>2981</v>
      </c>
      <c r="U135" s="5"/>
      <c r="V135" s="5"/>
      <c r="Z135">
        <f t="shared" si="150"/>
        <v>2693</v>
      </c>
      <c r="AA135">
        <f t="shared" si="151"/>
        <v>118</v>
      </c>
      <c r="AB135">
        <f t="shared" si="152"/>
        <v>5</v>
      </c>
      <c r="AC135">
        <f t="shared" si="153"/>
        <v>283</v>
      </c>
      <c r="AE135" s="3">
        <f t="shared" si="108"/>
        <v>1516</v>
      </c>
      <c r="AF135" s="3">
        <f t="shared" si="119"/>
        <v>0</v>
      </c>
      <c r="AG135" s="3">
        <f t="shared" si="120"/>
        <v>0</v>
      </c>
      <c r="AH135" s="3">
        <f t="shared" si="142"/>
        <v>-1</v>
      </c>
      <c r="AI135" s="3">
        <f t="shared" si="109"/>
        <v>0</v>
      </c>
      <c r="AJ135" s="3">
        <f t="shared" si="121"/>
        <v>1</v>
      </c>
      <c r="AK135" s="3">
        <f t="shared" si="143"/>
        <v>0</v>
      </c>
      <c r="AL135" s="3">
        <f t="shared" si="144"/>
        <v>0</v>
      </c>
      <c r="AM135" s="3"/>
      <c r="AN135" s="3">
        <f t="shared" si="122"/>
        <v>1516</v>
      </c>
      <c r="AO135" s="3">
        <f t="shared" si="103"/>
        <v>0</v>
      </c>
      <c r="AQ135" s="6">
        <f t="shared" si="110"/>
        <v>6.4881151084063031E-3</v>
      </c>
      <c r="AR135" s="6">
        <f t="shared" si="123"/>
        <v>0</v>
      </c>
      <c r="AS135" s="6">
        <f t="shared" si="124"/>
        <v>0</v>
      </c>
      <c r="AT135" s="6">
        <f t="shared" si="139"/>
        <v>-0.16666666666666666</v>
      </c>
      <c r="AU135" s="6" t="e">
        <f t="shared" si="111"/>
        <v>#DIV/0!</v>
      </c>
      <c r="AV135" s="6">
        <f t="shared" si="125"/>
        <v>8.5470085470085479E-3</v>
      </c>
      <c r="AW135" s="6">
        <f t="shared" si="140"/>
        <v>0</v>
      </c>
      <c r="AX135" s="6">
        <f t="shared" si="141"/>
        <v>0</v>
      </c>
      <c r="AZ135" s="2">
        <f t="shared" si="112"/>
        <v>1.3177477102060601E-2</v>
      </c>
      <c r="BA135" s="17">
        <f t="shared" si="126"/>
        <v>0</v>
      </c>
      <c r="BB135" s="2">
        <f t="shared" si="154"/>
        <v>1.6134236850596966E-3</v>
      </c>
      <c r="BC135" s="2">
        <f t="shared" si="155"/>
        <v>1.6134236850596966E-3</v>
      </c>
      <c r="BD135" s="2">
        <f t="shared" si="156"/>
        <v>0</v>
      </c>
      <c r="BE135" s="2">
        <f t="shared" si="157"/>
        <v>3.8076798967408843E-2</v>
      </c>
      <c r="BF135" s="2">
        <f t="shared" si="158"/>
        <v>0.86898999677315258</v>
      </c>
      <c r="BG135" s="2">
        <f t="shared" si="159"/>
        <v>9.1319780574378825E-2</v>
      </c>
      <c r="BH135" s="2">
        <f t="shared" si="145"/>
        <v>4.065040650406504E-2</v>
      </c>
      <c r="BI135" s="2">
        <f t="shared" si="146"/>
        <v>0</v>
      </c>
      <c r="BJ135" s="2">
        <f t="shared" si="147"/>
        <v>0.95934959349593496</v>
      </c>
    </row>
    <row r="136" spans="1:62" hidden="1" outlineLevel="1" x14ac:dyDescent="0.2">
      <c r="A136" s="4">
        <v>44025</v>
      </c>
      <c r="B136">
        <v>235954</v>
      </c>
      <c r="E136">
        <v>3100</v>
      </c>
      <c r="G136">
        <v>123</v>
      </c>
      <c r="H136" s="5">
        <v>6</v>
      </c>
      <c r="I136" s="5">
        <f t="shared" si="160"/>
        <v>6</v>
      </c>
      <c r="J136" s="5">
        <v>0</v>
      </c>
      <c r="K136" s="5"/>
      <c r="L136" s="5"/>
      <c r="M136" s="5">
        <v>117</v>
      </c>
      <c r="N136" s="5">
        <v>2694</v>
      </c>
      <c r="O136" s="5">
        <v>283</v>
      </c>
      <c r="Q136">
        <f t="shared" si="148"/>
        <v>6</v>
      </c>
      <c r="R136">
        <f t="shared" si="149"/>
        <v>2983</v>
      </c>
      <c r="U136" s="5"/>
      <c r="V136" s="5"/>
      <c r="Z136">
        <f t="shared" si="150"/>
        <v>2694</v>
      </c>
      <c r="AA136">
        <f t="shared" si="151"/>
        <v>117</v>
      </c>
      <c r="AB136">
        <f t="shared" si="152"/>
        <v>6</v>
      </c>
      <c r="AC136">
        <f t="shared" si="153"/>
        <v>283</v>
      </c>
      <c r="AE136" s="3">
        <f t="shared" si="108"/>
        <v>780</v>
      </c>
      <c r="AF136" s="3">
        <f t="shared" si="119"/>
        <v>1</v>
      </c>
      <c r="AG136" s="3">
        <f t="shared" si="120"/>
        <v>0</v>
      </c>
      <c r="AH136" s="3">
        <f t="shared" si="142"/>
        <v>1</v>
      </c>
      <c r="AI136" s="3">
        <f t="shared" si="109"/>
        <v>0</v>
      </c>
      <c r="AJ136" s="3">
        <f t="shared" si="121"/>
        <v>-1</v>
      </c>
      <c r="AK136" s="3">
        <f t="shared" si="143"/>
        <v>1</v>
      </c>
      <c r="AL136" s="3">
        <f t="shared" si="144"/>
        <v>0</v>
      </c>
      <c r="AM136" s="3"/>
      <c r="AN136" s="3">
        <f t="shared" si="122"/>
        <v>779</v>
      </c>
      <c r="AO136" s="3">
        <f t="shared" si="103"/>
        <v>1</v>
      </c>
      <c r="AQ136" s="6">
        <f t="shared" si="110"/>
        <v>3.3166931718642367E-3</v>
      </c>
      <c r="AR136" s="6">
        <f t="shared" si="123"/>
        <v>3.2268473701193933E-4</v>
      </c>
      <c r="AS136" s="6">
        <f t="shared" si="124"/>
        <v>0</v>
      </c>
      <c r="AT136" s="6">
        <f t="shared" si="139"/>
        <v>0.2</v>
      </c>
      <c r="AU136" s="6" t="e">
        <f t="shared" si="111"/>
        <v>#DIV/0!</v>
      </c>
      <c r="AV136" s="6">
        <f t="shared" si="125"/>
        <v>-8.4745762711864406E-3</v>
      </c>
      <c r="AW136" s="6">
        <f t="shared" si="140"/>
        <v>3.713330857779428E-4</v>
      </c>
      <c r="AX136" s="6">
        <f t="shared" si="141"/>
        <v>0</v>
      </c>
      <c r="AZ136" s="2">
        <f t="shared" si="112"/>
        <v>1.3138154046975258E-2</v>
      </c>
      <c r="BA136" s="17">
        <f t="shared" si="126"/>
        <v>1.2820512820512821E-3</v>
      </c>
      <c r="BB136" s="2">
        <f t="shared" si="154"/>
        <v>1.9354838709677419E-3</v>
      </c>
      <c r="BC136" s="2">
        <f t="shared" si="155"/>
        <v>1.9354838709677419E-3</v>
      </c>
      <c r="BD136" s="2">
        <f t="shared" si="156"/>
        <v>0</v>
      </c>
      <c r="BE136" s="2">
        <f t="shared" si="157"/>
        <v>3.7741935483870968E-2</v>
      </c>
      <c r="BF136" s="2">
        <f t="shared" si="158"/>
        <v>0.86903225806451612</v>
      </c>
      <c r="BG136" s="2">
        <f t="shared" si="159"/>
        <v>9.1290322580645164E-2</v>
      </c>
      <c r="BH136" s="2">
        <f t="shared" si="145"/>
        <v>4.878048780487805E-2</v>
      </c>
      <c r="BI136" s="2">
        <f t="shared" si="146"/>
        <v>0</v>
      </c>
      <c r="BJ136" s="2">
        <f t="shared" si="147"/>
        <v>0.95121951219512191</v>
      </c>
    </row>
    <row r="137" spans="1:62" hidden="1" outlineLevel="1" x14ac:dyDescent="0.2">
      <c r="A137" s="4">
        <v>44026</v>
      </c>
      <c r="B137">
        <v>238702</v>
      </c>
      <c r="E137">
        <v>3115</v>
      </c>
      <c r="G137">
        <v>137</v>
      </c>
      <c r="H137" s="5">
        <v>4</v>
      </c>
      <c r="I137" s="5">
        <f t="shared" si="160"/>
        <v>4</v>
      </c>
      <c r="J137" s="5">
        <v>0</v>
      </c>
      <c r="K137" s="5"/>
      <c r="L137" s="5"/>
      <c r="M137" s="5">
        <v>133</v>
      </c>
      <c r="N137" s="5">
        <v>2695</v>
      </c>
      <c r="O137" s="5">
        <v>283</v>
      </c>
      <c r="Q137">
        <f t="shared" ref="Q137:Q142" si="161">H137+L137</f>
        <v>4</v>
      </c>
      <c r="R137">
        <f t="shared" ref="R137:R142" si="162">Q137+N137+O137</f>
        <v>2982</v>
      </c>
      <c r="U137" s="5"/>
      <c r="V137" s="5"/>
      <c r="Z137">
        <f t="shared" ref="Z137:Z142" si="163">N137</f>
        <v>2695</v>
      </c>
      <c r="AA137">
        <f t="shared" ref="AA137:AA142" si="164">M137</f>
        <v>133</v>
      </c>
      <c r="AB137">
        <f t="shared" ref="AB137:AB142" si="165">H137</f>
        <v>4</v>
      </c>
      <c r="AC137">
        <f t="shared" ref="AC137:AC142" si="166">O137</f>
        <v>283</v>
      </c>
      <c r="AE137" s="3">
        <f t="shared" si="108"/>
        <v>2748</v>
      </c>
      <c r="AF137" s="3">
        <f t="shared" si="119"/>
        <v>15</v>
      </c>
      <c r="AG137" s="3">
        <f t="shared" si="120"/>
        <v>14</v>
      </c>
      <c r="AH137" s="3">
        <f t="shared" si="142"/>
        <v>-2</v>
      </c>
      <c r="AI137" s="3">
        <f t="shared" si="109"/>
        <v>0</v>
      </c>
      <c r="AJ137" s="3">
        <f t="shared" si="121"/>
        <v>16</v>
      </c>
      <c r="AK137" s="3">
        <f t="shared" si="143"/>
        <v>1</v>
      </c>
      <c r="AL137" s="3">
        <f t="shared" si="144"/>
        <v>0</v>
      </c>
      <c r="AM137" s="3"/>
      <c r="AN137" s="3">
        <f t="shared" si="122"/>
        <v>2733</v>
      </c>
      <c r="AO137" s="3">
        <f t="shared" ref="AO137:AO147" si="167">AF137</f>
        <v>15</v>
      </c>
      <c r="AQ137" s="6">
        <f t="shared" si="110"/>
        <v>1.1646337845512261E-2</v>
      </c>
      <c r="AR137" s="6">
        <f t="shared" si="123"/>
        <v>4.8387096774193551E-3</v>
      </c>
      <c r="AS137" s="6">
        <f t="shared" si="124"/>
        <v>0.11382113821138211</v>
      </c>
      <c r="AT137" s="6">
        <f t="shared" si="139"/>
        <v>-0.33333333333333331</v>
      </c>
      <c r="AU137" s="6" t="e">
        <f t="shared" si="111"/>
        <v>#DIV/0!</v>
      </c>
      <c r="AV137" s="6">
        <f t="shared" si="125"/>
        <v>0.13675213675213677</v>
      </c>
      <c r="AW137" s="6">
        <f t="shared" si="140"/>
        <v>3.7119524870081661E-4</v>
      </c>
      <c r="AX137" s="6">
        <f t="shared" si="141"/>
        <v>0</v>
      </c>
      <c r="AZ137" s="2">
        <f t="shared" si="112"/>
        <v>1.3049744032308066E-2</v>
      </c>
      <c r="BA137" s="17">
        <f t="shared" si="126"/>
        <v>5.4585152838427945E-3</v>
      </c>
      <c r="BB137" s="2">
        <f t="shared" ref="BB137:BB142" si="168">H137/E137</f>
        <v>1.2841091492776886E-3</v>
      </c>
      <c r="BC137" s="2">
        <f t="shared" ref="BC137:BC142" si="169">(H137-J137)/E137</f>
        <v>1.2841091492776886E-3</v>
      </c>
      <c r="BD137" s="2">
        <f t="shared" ref="BD137:BD142" si="170">J137/E137</f>
        <v>0</v>
      </c>
      <c r="BE137" s="2">
        <f t="shared" ref="BE137:BE142" si="171">M137/E137</f>
        <v>4.2696629213483148E-2</v>
      </c>
      <c r="BF137" s="2">
        <f t="shared" ref="BF137:BF142" si="172">N137/E137</f>
        <v>0.8651685393258427</v>
      </c>
      <c r="BG137" s="2">
        <f t="shared" ref="BG137:BG142" si="173">O137/E137</f>
        <v>9.0850722311396473E-2</v>
      </c>
      <c r="BH137" s="2">
        <f t="shared" si="145"/>
        <v>2.9197080291970802E-2</v>
      </c>
      <c r="BI137" s="2">
        <f t="shared" si="146"/>
        <v>0</v>
      </c>
      <c r="BJ137" s="2">
        <f t="shared" si="147"/>
        <v>0.97080291970802923</v>
      </c>
    </row>
    <row r="138" spans="1:62" hidden="1" outlineLevel="1" x14ac:dyDescent="0.2">
      <c r="A138" s="4">
        <v>44027</v>
      </c>
      <c r="B138">
        <v>240742</v>
      </c>
      <c r="E138">
        <v>3115</v>
      </c>
      <c r="G138">
        <v>137</v>
      </c>
      <c r="H138" s="5">
        <v>4</v>
      </c>
      <c r="I138" s="5">
        <f t="shared" si="160"/>
        <v>4</v>
      </c>
      <c r="J138" s="5">
        <v>0</v>
      </c>
      <c r="K138" s="5"/>
      <c r="L138" s="5"/>
      <c r="M138" s="5">
        <v>133</v>
      </c>
      <c r="N138" s="5">
        <v>2695</v>
      </c>
      <c r="O138" s="5">
        <v>283</v>
      </c>
      <c r="Q138">
        <f t="shared" si="161"/>
        <v>4</v>
      </c>
      <c r="R138">
        <f t="shared" si="162"/>
        <v>2982</v>
      </c>
      <c r="U138" s="5"/>
      <c r="V138" s="5"/>
      <c r="Z138">
        <f t="shared" si="163"/>
        <v>2695</v>
      </c>
      <c r="AA138">
        <f t="shared" si="164"/>
        <v>133</v>
      </c>
      <c r="AB138">
        <f t="shared" si="165"/>
        <v>4</v>
      </c>
      <c r="AC138">
        <f t="shared" si="166"/>
        <v>283</v>
      </c>
      <c r="AE138" s="3">
        <f t="shared" si="108"/>
        <v>2040</v>
      </c>
      <c r="AF138" s="3">
        <f t="shared" si="119"/>
        <v>0</v>
      </c>
      <c r="AG138" s="3">
        <f t="shared" si="120"/>
        <v>0</v>
      </c>
      <c r="AH138" s="3">
        <f t="shared" si="142"/>
        <v>0</v>
      </c>
      <c r="AI138" s="3">
        <f t="shared" si="109"/>
        <v>0</v>
      </c>
      <c r="AJ138" s="3">
        <f t="shared" si="121"/>
        <v>0</v>
      </c>
      <c r="AK138" s="3">
        <f t="shared" si="143"/>
        <v>0</v>
      </c>
      <c r="AL138" s="3">
        <f t="shared" si="144"/>
        <v>0</v>
      </c>
      <c r="AM138" s="3"/>
      <c r="AN138" s="3">
        <f t="shared" si="122"/>
        <v>2040</v>
      </c>
      <c r="AO138" s="3">
        <f t="shared" si="167"/>
        <v>0</v>
      </c>
      <c r="AQ138" s="6">
        <f t="shared" si="110"/>
        <v>8.5462208108855395E-3</v>
      </c>
      <c r="AR138" s="6">
        <f t="shared" si="123"/>
        <v>0</v>
      </c>
      <c r="AS138" s="6">
        <f t="shared" si="124"/>
        <v>0</v>
      </c>
      <c r="AT138" s="6">
        <f t="shared" si="139"/>
        <v>0</v>
      </c>
      <c r="AU138" s="6" t="e">
        <f t="shared" si="111"/>
        <v>#DIV/0!</v>
      </c>
      <c r="AV138" s="6">
        <f t="shared" si="125"/>
        <v>0</v>
      </c>
      <c r="AW138" s="6">
        <f t="shared" si="140"/>
        <v>0</v>
      </c>
      <c r="AX138" s="6">
        <f t="shared" si="141"/>
        <v>0</v>
      </c>
      <c r="AZ138" s="2">
        <f t="shared" si="112"/>
        <v>1.293916308745462E-2</v>
      </c>
      <c r="BA138" s="17">
        <f t="shared" si="126"/>
        <v>0</v>
      </c>
      <c r="BB138" s="2">
        <f t="shared" si="168"/>
        <v>1.2841091492776886E-3</v>
      </c>
      <c r="BC138" s="2">
        <f t="shared" si="169"/>
        <v>1.2841091492776886E-3</v>
      </c>
      <c r="BD138" s="2">
        <f t="shared" si="170"/>
        <v>0</v>
      </c>
      <c r="BE138" s="2">
        <f t="shared" si="171"/>
        <v>4.2696629213483148E-2</v>
      </c>
      <c r="BF138" s="2">
        <f t="shared" si="172"/>
        <v>0.8651685393258427</v>
      </c>
      <c r="BG138" s="2">
        <f t="shared" si="173"/>
        <v>9.0850722311396473E-2</v>
      </c>
      <c r="BH138" s="2">
        <f t="shared" si="145"/>
        <v>2.9197080291970802E-2</v>
      </c>
      <c r="BI138" s="2">
        <f t="shared" si="146"/>
        <v>0</v>
      </c>
      <c r="BJ138" s="2">
        <f t="shared" si="147"/>
        <v>0.97080291970802923</v>
      </c>
    </row>
    <row r="139" spans="1:62" hidden="1" outlineLevel="1" x14ac:dyDescent="0.2">
      <c r="A139" s="4">
        <v>44028</v>
      </c>
      <c r="B139">
        <v>243037</v>
      </c>
      <c r="E139">
        <v>3132</v>
      </c>
      <c r="G139">
        <v>154</v>
      </c>
      <c r="H139" s="5">
        <v>6</v>
      </c>
      <c r="I139" s="5">
        <f t="shared" si="160"/>
        <v>6</v>
      </c>
      <c r="J139" s="5">
        <v>0</v>
      </c>
      <c r="K139" s="5"/>
      <c r="L139" s="5"/>
      <c r="M139" s="5">
        <v>148</v>
      </c>
      <c r="N139" s="5">
        <v>2695</v>
      </c>
      <c r="O139" s="5">
        <v>283</v>
      </c>
      <c r="Q139">
        <f t="shared" si="161"/>
        <v>6</v>
      </c>
      <c r="R139">
        <f t="shared" si="162"/>
        <v>2984</v>
      </c>
      <c r="U139" s="5"/>
      <c r="V139" s="5"/>
      <c r="Z139">
        <f t="shared" si="163"/>
        <v>2695</v>
      </c>
      <c r="AA139">
        <f t="shared" si="164"/>
        <v>148</v>
      </c>
      <c r="AB139">
        <f t="shared" si="165"/>
        <v>6</v>
      </c>
      <c r="AC139">
        <f t="shared" si="166"/>
        <v>283</v>
      </c>
      <c r="AE139" s="3">
        <f t="shared" si="108"/>
        <v>2295</v>
      </c>
      <c r="AF139" s="3">
        <f t="shared" si="119"/>
        <v>17</v>
      </c>
      <c r="AG139" s="3">
        <f t="shared" si="120"/>
        <v>17</v>
      </c>
      <c r="AH139" s="3">
        <f t="shared" si="142"/>
        <v>2</v>
      </c>
      <c r="AI139" s="3">
        <f t="shared" si="109"/>
        <v>0</v>
      </c>
      <c r="AJ139" s="3">
        <f t="shared" si="121"/>
        <v>15</v>
      </c>
      <c r="AK139" s="3">
        <f t="shared" si="143"/>
        <v>0</v>
      </c>
      <c r="AL139" s="3">
        <f t="shared" si="144"/>
        <v>0</v>
      </c>
      <c r="AM139" s="3"/>
      <c r="AN139" s="3">
        <f t="shared" si="122"/>
        <v>2278</v>
      </c>
      <c r="AO139" s="3">
        <f t="shared" si="167"/>
        <v>17</v>
      </c>
      <c r="AQ139" s="6">
        <f t="shared" si="110"/>
        <v>9.5330270580123114E-3</v>
      </c>
      <c r="AR139" s="6">
        <f t="shared" si="123"/>
        <v>5.4574638844301767E-3</v>
      </c>
      <c r="AS139" s="6">
        <f t="shared" si="124"/>
        <v>0.12408759124087591</v>
      </c>
      <c r="AT139" s="6">
        <f t="shared" si="139"/>
        <v>0.5</v>
      </c>
      <c r="AU139" s="6" t="e">
        <f t="shared" si="111"/>
        <v>#DIV/0!</v>
      </c>
      <c r="AV139" s="6">
        <f t="shared" si="125"/>
        <v>0.11278195488721804</v>
      </c>
      <c r="AW139" s="6">
        <f t="shared" si="140"/>
        <v>0</v>
      </c>
      <c r="AX139" s="6">
        <f t="shared" si="141"/>
        <v>0</v>
      </c>
      <c r="AZ139" s="2">
        <f t="shared" si="112"/>
        <v>1.2886926681945547E-2</v>
      </c>
      <c r="BA139" s="17">
        <f t="shared" si="126"/>
        <v>7.4074074074074077E-3</v>
      </c>
      <c r="BB139" s="2">
        <f t="shared" si="168"/>
        <v>1.9157088122605363E-3</v>
      </c>
      <c r="BC139" s="2">
        <f t="shared" si="169"/>
        <v>1.9157088122605363E-3</v>
      </c>
      <c r="BD139" s="2">
        <f t="shared" si="170"/>
        <v>0</v>
      </c>
      <c r="BE139" s="2">
        <f t="shared" si="171"/>
        <v>4.7254150702426563E-2</v>
      </c>
      <c r="BF139" s="2">
        <f t="shared" si="172"/>
        <v>0.86047254150702424</v>
      </c>
      <c r="BG139" s="2">
        <f t="shared" si="173"/>
        <v>9.0357598978288628E-2</v>
      </c>
      <c r="BH139" s="2">
        <f t="shared" si="145"/>
        <v>3.896103896103896E-2</v>
      </c>
      <c r="BI139" s="2">
        <f t="shared" si="146"/>
        <v>0</v>
      </c>
      <c r="BJ139" s="2">
        <f t="shared" si="147"/>
        <v>0.96103896103896103</v>
      </c>
    </row>
    <row r="140" spans="1:62" hidden="1" outlineLevel="1" x14ac:dyDescent="0.2">
      <c r="A140" s="4">
        <v>44029</v>
      </c>
      <c r="B140">
        <v>245437</v>
      </c>
      <c r="E140">
        <v>3136</v>
      </c>
      <c r="G140">
        <v>158</v>
      </c>
      <c r="H140" s="5">
        <v>9</v>
      </c>
      <c r="I140" s="5">
        <f t="shared" si="160"/>
        <v>9</v>
      </c>
      <c r="J140" s="5">
        <v>0</v>
      </c>
      <c r="K140" s="5"/>
      <c r="L140" s="5"/>
      <c r="M140" s="5">
        <v>149</v>
      </c>
      <c r="N140" s="5">
        <v>2695</v>
      </c>
      <c r="O140" s="5">
        <v>283</v>
      </c>
      <c r="Q140">
        <f t="shared" si="161"/>
        <v>9</v>
      </c>
      <c r="R140">
        <f t="shared" si="162"/>
        <v>2987</v>
      </c>
      <c r="U140" s="5"/>
      <c r="V140" s="5"/>
      <c r="Z140">
        <f t="shared" si="163"/>
        <v>2695</v>
      </c>
      <c r="AA140">
        <f t="shared" si="164"/>
        <v>149</v>
      </c>
      <c r="AB140">
        <f t="shared" si="165"/>
        <v>9</v>
      </c>
      <c r="AC140">
        <f t="shared" si="166"/>
        <v>283</v>
      </c>
      <c r="AE140" s="3">
        <f t="shared" si="108"/>
        <v>2400</v>
      </c>
      <c r="AF140" s="3">
        <f t="shared" si="119"/>
        <v>4</v>
      </c>
      <c r="AG140" s="3">
        <f t="shared" si="120"/>
        <v>4</v>
      </c>
      <c r="AH140" s="3">
        <f t="shared" si="142"/>
        <v>3</v>
      </c>
      <c r="AI140" s="3">
        <f t="shared" si="109"/>
        <v>0</v>
      </c>
      <c r="AJ140" s="3">
        <f t="shared" si="121"/>
        <v>1</v>
      </c>
      <c r="AK140" s="3">
        <f t="shared" si="143"/>
        <v>0</v>
      </c>
      <c r="AL140" s="3">
        <f t="shared" si="144"/>
        <v>0</v>
      </c>
      <c r="AM140" s="3"/>
      <c r="AN140" s="3">
        <f t="shared" si="122"/>
        <v>2396</v>
      </c>
      <c r="AO140" s="3">
        <f t="shared" si="167"/>
        <v>4</v>
      </c>
      <c r="AQ140" s="6">
        <f t="shared" si="110"/>
        <v>9.8750396030234076E-3</v>
      </c>
      <c r="AR140" s="6">
        <f t="shared" si="123"/>
        <v>1.277139208173691E-3</v>
      </c>
      <c r="AS140" s="6">
        <f t="shared" si="124"/>
        <v>2.5974025974025976E-2</v>
      </c>
      <c r="AT140" s="6">
        <f t="shared" si="139"/>
        <v>0.5</v>
      </c>
      <c r="AU140" s="6" t="e">
        <f t="shared" si="111"/>
        <v>#DIV/0!</v>
      </c>
      <c r="AV140" s="6">
        <f t="shared" si="125"/>
        <v>6.7567567567567571E-3</v>
      </c>
      <c r="AW140" s="6">
        <f t="shared" si="140"/>
        <v>0</v>
      </c>
      <c r="AX140" s="6">
        <f t="shared" si="141"/>
        <v>0</v>
      </c>
      <c r="AZ140" s="2">
        <f t="shared" si="112"/>
        <v>1.277720963016986E-2</v>
      </c>
      <c r="BA140" s="17">
        <f t="shared" si="126"/>
        <v>1.6666666666666668E-3</v>
      </c>
      <c r="BB140" s="2">
        <f t="shared" si="168"/>
        <v>2.8698979591836736E-3</v>
      </c>
      <c r="BC140" s="2">
        <f t="shared" si="169"/>
        <v>2.8698979591836736E-3</v>
      </c>
      <c r="BD140" s="2">
        <f t="shared" si="170"/>
        <v>0</v>
      </c>
      <c r="BE140" s="2">
        <f t="shared" si="171"/>
        <v>4.7512755102040817E-2</v>
      </c>
      <c r="BF140" s="2">
        <f t="shared" si="172"/>
        <v>0.859375</v>
      </c>
      <c r="BG140" s="2">
        <f t="shared" si="173"/>
        <v>9.0242346938775517E-2</v>
      </c>
      <c r="BH140" s="2">
        <f t="shared" si="145"/>
        <v>5.6962025316455694E-2</v>
      </c>
      <c r="BI140" s="2">
        <f t="shared" si="146"/>
        <v>0</v>
      </c>
      <c r="BJ140" s="2">
        <f t="shared" si="147"/>
        <v>0.94303797468354433</v>
      </c>
    </row>
    <row r="141" spans="1:62" hidden="1" outlineLevel="1" x14ac:dyDescent="0.2">
      <c r="A141" s="4">
        <v>44030</v>
      </c>
      <c r="B141">
        <v>247379</v>
      </c>
      <c r="E141">
        <v>3140</v>
      </c>
      <c r="G141">
        <v>162</v>
      </c>
      <c r="H141" s="5">
        <v>14</v>
      </c>
      <c r="I141" s="5">
        <f t="shared" si="160"/>
        <v>14</v>
      </c>
      <c r="J141" s="5">
        <v>0</v>
      </c>
      <c r="K141" s="5"/>
      <c r="L141" s="5"/>
      <c r="M141" s="5">
        <v>148</v>
      </c>
      <c r="N141" s="5">
        <v>2695</v>
      </c>
      <c r="O141" s="5">
        <v>283</v>
      </c>
      <c r="Q141">
        <f t="shared" si="161"/>
        <v>14</v>
      </c>
      <c r="R141">
        <f t="shared" si="162"/>
        <v>2992</v>
      </c>
      <c r="U141" s="5"/>
      <c r="V141" s="5"/>
      <c r="Z141">
        <f t="shared" si="163"/>
        <v>2695</v>
      </c>
      <c r="AA141">
        <f t="shared" si="164"/>
        <v>148</v>
      </c>
      <c r="AB141">
        <f t="shared" si="165"/>
        <v>14</v>
      </c>
      <c r="AC141">
        <f t="shared" si="166"/>
        <v>283</v>
      </c>
      <c r="AE141" s="3">
        <f t="shared" si="108"/>
        <v>1942</v>
      </c>
      <c r="AF141" s="3">
        <f t="shared" si="119"/>
        <v>4</v>
      </c>
      <c r="AG141" s="3">
        <f t="shared" si="120"/>
        <v>4</v>
      </c>
      <c r="AH141" s="3">
        <f t="shared" si="142"/>
        <v>5</v>
      </c>
      <c r="AI141" s="3">
        <f t="shared" si="109"/>
        <v>0</v>
      </c>
      <c r="AJ141" s="3">
        <f t="shared" si="121"/>
        <v>-1</v>
      </c>
      <c r="AK141" s="3">
        <f t="shared" si="143"/>
        <v>0</v>
      </c>
      <c r="AL141" s="3">
        <f t="shared" si="144"/>
        <v>0</v>
      </c>
      <c r="AM141" s="3"/>
      <c r="AN141" s="3">
        <f t="shared" si="122"/>
        <v>1938</v>
      </c>
      <c r="AO141" s="3">
        <f t="shared" si="167"/>
        <v>4</v>
      </c>
      <c r="AQ141" s="6">
        <f t="shared" si="110"/>
        <v>7.9124174431727898E-3</v>
      </c>
      <c r="AR141" s="6">
        <f t="shared" si="123"/>
        <v>1.2755102040816326E-3</v>
      </c>
      <c r="AS141" s="6">
        <f t="shared" si="124"/>
        <v>2.5316455696202531E-2</v>
      </c>
      <c r="AT141" s="6">
        <f t="shared" si="139"/>
        <v>0.55555555555555558</v>
      </c>
      <c r="AU141" s="6" t="e">
        <f t="shared" si="111"/>
        <v>#DIV/0!</v>
      </c>
      <c r="AV141" s="6">
        <f t="shared" si="125"/>
        <v>-6.7114093959731542E-3</v>
      </c>
      <c r="AW141" s="6">
        <f t="shared" si="140"/>
        <v>0</v>
      </c>
      <c r="AX141" s="6">
        <f t="shared" si="141"/>
        <v>0</v>
      </c>
      <c r="AZ141" s="2">
        <f t="shared" si="112"/>
        <v>1.2693074189805925E-2</v>
      </c>
      <c r="BA141" s="17">
        <f t="shared" si="126"/>
        <v>2.0597322348094747E-3</v>
      </c>
      <c r="BB141" s="2">
        <f t="shared" si="168"/>
        <v>4.4585987261146496E-3</v>
      </c>
      <c r="BC141" s="2">
        <f t="shared" si="169"/>
        <v>4.4585987261146496E-3</v>
      </c>
      <c r="BD141" s="2">
        <f t="shared" si="170"/>
        <v>0</v>
      </c>
      <c r="BE141" s="2">
        <f t="shared" si="171"/>
        <v>4.7133757961783443E-2</v>
      </c>
      <c r="BF141" s="2">
        <f t="shared" si="172"/>
        <v>0.85828025477707004</v>
      </c>
      <c r="BG141" s="2">
        <f t="shared" si="173"/>
        <v>9.0127388535031841E-2</v>
      </c>
      <c r="BH141" s="2">
        <f t="shared" si="145"/>
        <v>8.6419753086419748E-2</v>
      </c>
      <c r="BI141" s="2">
        <f t="shared" si="146"/>
        <v>0</v>
      </c>
      <c r="BJ141" s="2">
        <f t="shared" si="147"/>
        <v>0.9135802469135802</v>
      </c>
    </row>
    <row r="142" spans="1:62" hidden="1" outlineLevel="1" x14ac:dyDescent="0.2">
      <c r="A142" s="4">
        <v>44031</v>
      </c>
      <c r="B142">
        <v>248851</v>
      </c>
      <c r="E142">
        <v>3142</v>
      </c>
      <c r="G142">
        <v>162</v>
      </c>
      <c r="H142" s="5">
        <v>12</v>
      </c>
      <c r="I142" s="5">
        <f t="shared" si="160"/>
        <v>11</v>
      </c>
      <c r="J142" s="5">
        <v>1</v>
      </c>
      <c r="K142" s="5"/>
      <c r="L142" s="5"/>
      <c r="M142" s="5">
        <v>150</v>
      </c>
      <c r="N142" s="5">
        <v>2697</v>
      </c>
      <c r="O142" s="5">
        <v>283</v>
      </c>
      <c r="Q142">
        <f t="shared" si="161"/>
        <v>12</v>
      </c>
      <c r="R142">
        <f t="shared" si="162"/>
        <v>2992</v>
      </c>
      <c r="U142" s="5"/>
      <c r="V142" s="5"/>
      <c r="Z142">
        <f t="shared" si="163"/>
        <v>2697</v>
      </c>
      <c r="AA142">
        <f t="shared" si="164"/>
        <v>150</v>
      </c>
      <c r="AB142">
        <f t="shared" si="165"/>
        <v>12</v>
      </c>
      <c r="AC142">
        <f t="shared" si="166"/>
        <v>283</v>
      </c>
      <c r="AE142" s="3">
        <f t="shared" si="108"/>
        <v>1472</v>
      </c>
      <c r="AF142" s="3">
        <f t="shared" si="119"/>
        <v>2</v>
      </c>
      <c r="AG142" s="3">
        <f t="shared" si="120"/>
        <v>0</v>
      </c>
      <c r="AH142" s="3">
        <f t="shared" si="142"/>
        <v>-2</v>
      </c>
      <c r="AI142" s="3">
        <f t="shared" si="109"/>
        <v>1</v>
      </c>
      <c r="AJ142" s="3">
        <f t="shared" si="121"/>
        <v>2</v>
      </c>
      <c r="AK142" s="3">
        <f t="shared" si="143"/>
        <v>2</v>
      </c>
      <c r="AL142" s="3">
        <f t="shared" si="144"/>
        <v>0</v>
      </c>
      <c r="AM142" s="3"/>
      <c r="AN142" s="3">
        <f t="shared" si="122"/>
        <v>1470</v>
      </c>
      <c r="AO142" s="3">
        <f t="shared" si="167"/>
        <v>2</v>
      </c>
      <c r="AQ142" s="6">
        <f t="shared" si="110"/>
        <v>5.9503838240109307E-3</v>
      </c>
      <c r="AR142" s="6">
        <f t="shared" si="123"/>
        <v>6.3694267515923564E-4</v>
      </c>
      <c r="AS142" s="6">
        <f t="shared" si="124"/>
        <v>0</v>
      </c>
      <c r="AT142" s="6">
        <f t="shared" si="139"/>
        <v>-0.14285714285714285</v>
      </c>
      <c r="AU142" s="6" t="e">
        <f t="shared" si="111"/>
        <v>#DIV/0!</v>
      </c>
      <c r="AV142" s="6">
        <f t="shared" si="125"/>
        <v>1.3513513513513514E-2</v>
      </c>
      <c r="AW142" s="6">
        <f t="shared" si="140"/>
        <v>7.4211502782931351E-4</v>
      </c>
      <c r="AX142" s="6">
        <f t="shared" si="141"/>
        <v>0</v>
      </c>
      <c r="AZ142" s="2">
        <f t="shared" si="112"/>
        <v>1.2626029230342655E-2</v>
      </c>
      <c r="BA142" s="17">
        <f t="shared" si="126"/>
        <v>1.358695652173913E-3</v>
      </c>
      <c r="BB142" s="2">
        <f t="shared" si="168"/>
        <v>3.8192234245703373E-3</v>
      </c>
      <c r="BC142" s="2">
        <f t="shared" si="169"/>
        <v>3.5009548058561428E-3</v>
      </c>
      <c r="BD142" s="2">
        <f t="shared" si="170"/>
        <v>3.1826861871419476E-4</v>
      </c>
      <c r="BE142" s="2">
        <f t="shared" si="171"/>
        <v>4.7740292807129214E-2</v>
      </c>
      <c r="BF142" s="2">
        <f t="shared" si="172"/>
        <v>0.85837046467218336</v>
      </c>
      <c r="BG142" s="2">
        <f t="shared" si="173"/>
        <v>9.0070019096117129E-2</v>
      </c>
      <c r="BH142" s="2">
        <f t="shared" si="145"/>
        <v>6.7901234567901231E-2</v>
      </c>
      <c r="BI142" s="2">
        <f t="shared" si="146"/>
        <v>6.1728395061728392E-3</v>
      </c>
      <c r="BJ142" s="2">
        <f t="shared" si="147"/>
        <v>0.92592592592592593</v>
      </c>
    </row>
    <row r="143" spans="1:62" hidden="1" outlineLevel="1" x14ac:dyDescent="0.2">
      <c r="A143" s="4">
        <v>44032</v>
      </c>
      <c r="B143">
        <v>249824</v>
      </c>
      <c r="E143">
        <v>3144</v>
      </c>
      <c r="G143">
        <v>157</v>
      </c>
      <c r="H143" s="5">
        <v>12</v>
      </c>
      <c r="I143" s="5">
        <f t="shared" si="160"/>
        <v>10</v>
      </c>
      <c r="J143" s="5">
        <v>2</v>
      </c>
      <c r="K143" s="5"/>
      <c r="L143" s="5"/>
      <c r="M143" s="5">
        <v>145</v>
      </c>
      <c r="N143" s="5">
        <v>2704</v>
      </c>
      <c r="O143" s="5">
        <v>283</v>
      </c>
      <c r="Q143">
        <f t="shared" ref="Q143:Q159" si="174">H143+L143</f>
        <v>12</v>
      </c>
      <c r="R143">
        <f t="shared" ref="R143:R159" si="175">Q143+N143+O143</f>
        <v>2999</v>
      </c>
      <c r="U143" s="5"/>
      <c r="V143" s="5"/>
      <c r="Z143">
        <f t="shared" ref="Z143:Z159" si="176">N143</f>
        <v>2704</v>
      </c>
      <c r="AA143">
        <f t="shared" ref="AA143:AA159" si="177">M143</f>
        <v>145</v>
      </c>
      <c r="AB143">
        <f t="shared" ref="AB143:AB159" si="178">H143</f>
        <v>12</v>
      </c>
      <c r="AC143">
        <f t="shared" ref="AC143:AC159" si="179">O143</f>
        <v>283</v>
      </c>
      <c r="AE143" s="3">
        <f t="shared" si="108"/>
        <v>973</v>
      </c>
      <c r="AF143" s="3">
        <f t="shared" si="119"/>
        <v>2</v>
      </c>
      <c r="AG143" s="3">
        <f t="shared" si="120"/>
        <v>-5</v>
      </c>
      <c r="AH143" s="3">
        <f t="shared" si="142"/>
        <v>0</v>
      </c>
      <c r="AI143" s="3">
        <f t="shared" si="109"/>
        <v>1</v>
      </c>
      <c r="AJ143" s="3">
        <f t="shared" si="121"/>
        <v>-5</v>
      </c>
      <c r="AK143" s="3">
        <f t="shared" si="143"/>
        <v>7</v>
      </c>
      <c r="AL143" s="3">
        <f t="shared" si="144"/>
        <v>0</v>
      </c>
      <c r="AM143" s="3"/>
      <c r="AN143" s="3">
        <f t="shared" si="122"/>
        <v>971</v>
      </c>
      <c r="AO143" s="3">
        <f t="shared" si="167"/>
        <v>2</v>
      </c>
      <c r="AQ143" s="6">
        <f t="shared" si="110"/>
        <v>3.9099702231455771E-3</v>
      </c>
      <c r="AR143" s="6">
        <f t="shared" si="123"/>
        <v>6.3653723742838951E-4</v>
      </c>
      <c r="AS143" s="6">
        <f t="shared" si="124"/>
        <v>-3.0864197530864196E-2</v>
      </c>
      <c r="AT143" s="6">
        <f t="shared" si="139"/>
        <v>0</v>
      </c>
      <c r="AU143" s="6">
        <f t="shared" si="111"/>
        <v>1</v>
      </c>
      <c r="AV143" s="6">
        <f t="shared" si="125"/>
        <v>-3.3333333333333333E-2</v>
      </c>
      <c r="AW143" s="6">
        <f t="shared" si="140"/>
        <v>2.5954764553207266E-3</v>
      </c>
      <c r="AX143" s="6">
        <f t="shared" si="141"/>
        <v>0</v>
      </c>
      <c r="AZ143" s="2">
        <f t="shared" si="112"/>
        <v>1.2584859741257845E-2</v>
      </c>
      <c r="BA143" s="17">
        <f t="shared" si="126"/>
        <v>2.0554984583761563E-3</v>
      </c>
      <c r="BB143" s="2">
        <f t="shared" ref="BB143:BB159" si="180">H143/E143</f>
        <v>3.8167938931297708E-3</v>
      </c>
      <c r="BC143" s="2">
        <f t="shared" ref="BC143:BC159" si="181">(H143-J143)/E143</f>
        <v>3.1806615776081423E-3</v>
      </c>
      <c r="BD143" s="2">
        <f t="shared" ref="BD143:BD159" si="182">J143/E143</f>
        <v>6.3613231552162855E-4</v>
      </c>
      <c r="BE143" s="2">
        <f t="shared" ref="BE143:BE159" si="183">M143/E143</f>
        <v>4.6119592875318069E-2</v>
      </c>
      <c r="BF143" s="2">
        <f t="shared" ref="BF143:BF159" si="184">N143/E143</f>
        <v>0.86005089058524176</v>
      </c>
      <c r="BG143" s="2">
        <f t="shared" ref="BG143:BG159" si="185">O143/E143</f>
        <v>9.0012722646310439E-2</v>
      </c>
      <c r="BH143" s="2">
        <f t="shared" si="145"/>
        <v>6.3694267515923567E-2</v>
      </c>
      <c r="BI143" s="2">
        <f t="shared" si="146"/>
        <v>1.2738853503184714E-2</v>
      </c>
      <c r="BJ143" s="2">
        <f t="shared" si="147"/>
        <v>0.92356687898089174</v>
      </c>
    </row>
    <row r="144" spans="1:62" hidden="1" outlineLevel="1" x14ac:dyDescent="0.2">
      <c r="A144" s="4">
        <v>44033</v>
      </c>
      <c r="B144">
        <v>252477</v>
      </c>
      <c r="E144">
        <v>3146</v>
      </c>
      <c r="G144">
        <v>157</v>
      </c>
      <c r="H144" s="5">
        <v>12</v>
      </c>
      <c r="I144" s="5">
        <f t="shared" si="160"/>
        <v>10</v>
      </c>
      <c r="J144" s="5">
        <v>2</v>
      </c>
      <c r="K144" s="5"/>
      <c r="L144" s="5"/>
      <c r="M144" s="5">
        <v>145</v>
      </c>
      <c r="N144" s="5">
        <v>2706</v>
      </c>
      <c r="O144" s="5">
        <v>283</v>
      </c>
      <c r="Q144">
        <f t="shared" si="174"/>
        <v>12</v>
      </c>
      <c r="R144">
        <f t="shared" si="175"/>
        <v>3001</v>
      </c>
      <c r="U144" s="5"/>
      <c r="V144" s="5"/>
      <c r="Z144">
        <f t="shared" si="176"/>
        <v>2706</v>
      </c>
      <c r="AA144">
        <f t="shared" si="177"/>
        <v>145</v>
      </c>
      <c r="AB144">
        <f t="shared" si="178"/>
        <v>12</v>
      </c>
      <c r="AC144">
        <f t="shared" si="179"/>
        <v>283</v>
      </c>
      <c r="AE144" s="3">
        <f t="shared" si="108"/>
        <v>2653</v>
      </c>
      <c r="AF144" s="3">
        <f t="shared" si="119"/>
        <v>2</v>
      </c>
      <c r="AG144" s="3">
        <f t="shared" si="120"/>
        <v>0</v>
      </c>
      <c r="AH144" s="3">
        <f t="shared" si="142"/>
        <v>0</v>
      </c>
      <c r="AI144" s="3">
        <f t="shared" si="109"/>
        <v>0</v>
      </c>
      <c r="AJ144" s="3">
        <f t="shared" si="121"/>
        <v>0</v>
      </c>
      <c r="AK144" s="3">
        <f t="shared" si="143"/>
        <v>2</v>
      </c>
      <c r="AL144" s="3">
        <f t="shared" si="144"/>
        <v>0</v>
      </c>
      <c r="AM144" s="3"/>
      <c r="AN144" s="3">
        <f t="shared" si="122"/>
        <v>2651</v>
      </c>
      <c r="AO144" s="3">
        <f t="shared" si="167"/>
        <v>2</v>
      </c>
      <c r="AQ144" s="6">
        <f t="shared" si="110"/>
        <v>1.0619476111182273E-2</v>
      </c>
      <c r="AR144" s="6">
        <f t="shared" si="123"/>
        <v>6.3613231552162855E-4</v>
      </c>
      <c r="AS144" s="6">
        <f t="shared" si="124"/>
        <v>0</v>
      </c>
      <c r="AT144" s="6">
        <f t="shared" si="139"/>
        <v>0</v>
      </c>
      <c r="AU144" s="6">
        <f t="shared" si="111"/>
        <v>0</v>
      </c>
      <c r="AV144" s="6">
        <f t="shared" si="125"/>
        <v>0</v>
      </c>
      <c r="AW144" s="6">
        <f t="shared" si="140"/>
        <v>7.3964497041420117E-4</v>
      </c>
      <c r="AX144" s="6">
        <f t="shared" si="141"/>
        <v>0</v>
      </c>
      <c r="AZ144" s="2">
        <f t="shared" si="112"/>
        <v>1.2460540960166669E-2</v>
      </c>
      <c r="BA144" s="17">
        <f t="shared" si="126"/>
        <v>7.538635506973238E-4</v>
      </c>
      <c r="BB144" s="2">
        <f t="shared" si="180"/>
        <v>3.8143674507310869E-3</v>
      </c>
      <c r="BC144" s="2">
        <f t="shared" si="181"/>
        <v>3.1786395422759061E-3</v>
      </c>
      <c r="BD144" s="2">
        <f t="shared" si="182"/>
        <v>6.3572790845518119E-4</v>
      </c>
      <c r="BE144" s="2">
        <f t="shared" si="183"/>
        <v>4.6090273363000638E-2</v>
      </c>
      <c r="BF144" s="2">
        <f t="shared" si="184"/>
        <v>0.8601398601398601</v>
      </c>
      <c r="BG144" s="2">
        <f t="shared" si="185"/>
        <v>8.9955499046408136E-2</v>
      </c>
      <c r="BH144" s="2">
        <f t="shared" si="145"/>
        <v>6.3694267515923567E-2</v>
      </c>
      <c r="BI144" s="2">
        <f t="shared" si="146"/>
        <v>1.2738853503184714E-2</v>
      </c>
      <c r="BJ144" s="2">
        <f t="shared" si="147"/>
        <v>0.92356687898089174</v>
      </c>
    </row>
    <row r="145" spans="1:62" hidden="1" outlineLevel="1" x14ac:dyDescent="0.2">
      <c r="A145" s="4">
        <v>44034</v>
      </c>
      <c r="B145">
        <v>255152</v>
      </c>
      <c r="E145">
        <v>3153</v>
      </c>
      <c r="G145">
        <v>161</v>
      </c>
      <c r="H145" s="5">
        <v>13</v>
      </c>
      <c r="I145" s="5">
        <f t="shared" si="160"/>
        <v>10</v>
      </c>
      <c r="J145" s="5">
        <v>3</v>
      </c>
      <c r="K145" s="5"/>
      <c r="L145" s="5"/>
      <c r="M145" s="5">
        <v>148</v>
      </c>
      <c r="N145" s="5">
        <v>2709</v>
      </c>
      <c r="O145" s="5">
        <v>283</v>
      </c>
      <c r="Q145">
        <f t="shared" si="174"/>
        <v>13</v>
      </c>
      <c r="R145">
        <f t="shared" si="175"/>
        <v>3005</v>
      </c>
      <c r="U145" s="5"/>
      <c r="V145" s="5"/>
      <c r="Z145">
        <f t="shared" si="176"/>
        <v>2709</v>
      </c>
      <c r="AA145">
        <f t="shared" si="177"/>
        <v>148</v>
      </c>
      <c r="AB145">
        <f t="shared" si="178"/>
        <v>13</v>
      </c>
      <c r="AC145">
        <f t="shared" si="179"/>
        <v>283</v>
      </c>
      <c r="AE145" s="3">
        <f t="shared" si="108"/>
        <v>2675</v>
      </c>
      <c r="AF145" s="3">
        <f t="shared" si="119"/>
        <v>7</v>
      </c>
      <c r="AG145" s="3">
        <f t="shared" si="120"/>
        <v>4</v>
      </c>
      <c r="AH145" s="3">
        <f t="shared" si="142"/>
        <v>1</v>
      </c>
      <c r="AI145" s="3">
        <f t="shared" si="109"/>
        <v>1</v>
      </c>
      <c r="AJ145" s="3">
        <f t="shared" si="121"/>
        <v>3</v>
      </c>
      <c r="AK145" s="3">
        <f t="shared" si="143"/>
        <v>3</v>
      </c>
      <c r="AL145" s="3">
        <f t="shared" si="144"/>
        <v>0</v>
      </c>
      <c r="AM145" s="3"/>
      <c r="AN145" s="3">
        <f t="shared" si="122"/>
        <v>2668</v>
      </c>
      <c r="AO145" s="3">
        <f t="shared" si="167"/>
        <v>7</v>
      </c>
      <c r="AQ145" s="6">
        <f t="shared" si="110"/>
        <v>1.059502449728094E-2</v>
      </c>
      <c r="AR145" s="6">
        <f t="shared" si="123"/>
        <v>2.2250476795931343E-3</v>
      </c>
      <c r="AS145" s="6">
        <f t="shared" si="124"/>
        <v>2.5477707006369428E-2</v>
      </c>
      <c r="AT145" s="6">
        <f t="shared" si="139"/>
        <v>8.3333333333333329E-2</v>
      </c>
      <c r="AU145" s="6">
        <f t="shared" si="111"/>
        <v>0.5</v>
      </c>
      <c r="AV145" s="6">
        <f t="shared" si="125"/>
        <v>2.0689655172413793E-2</v>
      </c>
      <c r="AW145" s="6">
        <f t="shared" si="140"/>
        <v>1.1086474501108647E-3</v>
      </c>
      <c r="AX145" s="6">
        <f t="shared" si="141"/>
        <v>0</v>
      </c>
      <c r="AZ145" s="2">
        <f t="shared" si="112"/>
        <v>1.2357339938546435E-2</v>
      </c>
      <c r="BA145" s="17">
        <f t="shared" si="126"/>
        <v>2.6168224299065422E-3</v>
      </c>
      <c r="BB145" s="2">
        <f t="shared" si="180"/>
        <v>4.1230574056454168E-3</v>
      </c>
      <c r="BC145" s="2">
        <f t="shared" si="181"/>
        <v>3.171582619727244E-3</v>
      </c>
      <c r="BD145" s="2">
        <f t="shared" si="182"/>
        <v>9.5147478591817321E-4</v>
      </c>
      <c r="BE145" s="2">
        <f t="shared" si="183"/>
        <v>4.693942277196321E-2</v>
      </c>
      <c r="BF145" s="2">
        <f t="shared" si="184"/>
        <v>0.85918173168411038</v>
      </c>
      <c r="BG145" s="2">
        <f t="shared" si="185"/>
        <v>8.9755788138281001E-2</v>
      </c>
      <c r="BH145" s="2">
        <f t="shared" si="145"/>
        <v>6.2111801242236024E-2</v>
      </c>
      <c r="BI145" s="2">
        <f t="shared" si="146"/>
        <v>1.8633540372670808E-2</v>
      </c>
      <c r="BJ145" s="2">
        <f t="shared" si="147"/>
        <v>0.91925465838509313</v>
      </c>
    </row>
    <row r="146" spans="1:62" hidden="1" outlineLevel="1" x14ac:dyDescent="0.2">
      <c r="A146" s="4">
        <v>44035</v>
      </c>
      <c r="B146">
        <v>257971</v>
      </c>
      <c r="E146">
        <v>3158</v>
      </c>
      <c r="G146">
        <v>163</v>
      </c>
      <c r="H146" s="5">
        <v>13</v>
      </c>
      <c r="I146" s="5">
        <f t="shared" si="160"/>
        <v>10</v>
      </c>
      <c r="J146" s="5">
        <v>3</v>
      </c>
      <c r="K146" s="5"/>
      <c r="L146" s="5"/>
      <c r="M146" s="5">
        <v>150</v>
      </c>
      <c r="N146" s="5">
        <v>2712</v>
      </c>
      <c r="O146" s="5">
        <v>283</v>
      </c>
      <c r="Q146">
        <f t="shared" si="174"/>
        <v>13</v>
      </c>
      <c r="R146">
        <f t="shared" si="175"/>
        <v>3008</v>
      </c>
      <c r="U146" s="5"/>
      <c r="V146" s="5"/>
      <c r="Z146">
        <f t="shared" si="176"/>
        <v>2712</v>
      </c>
      <c r="AA146">
        <f t="shared" si="177"/>
        <v>150</v>
      </c>
      <c r="AB146">
        <f t="shared" si="178"/>
        <v>13</v>
      </c>
      <c r="AC146">
        <f t="shared" si="179"/>
        <v>283</v>
      </c>
      <c r="AE146" s="3">
        <f t="shared" si="108"/>
        <v>2819</v>
      </c>
      <c r="AF146" s="3">
        <f t="shared" si="119"/>
        <v>5</v>
      </c>
      <c r="AG146" s="3">
        <f t="shared" si="120"/>
        <v>2</v>
      </c>
      <c r="AH146" s="3">
        <f t="shared" si="142"/>
        <v>0</v>
      </c>
      <c r="AI146" s="3">
        <f t="shared" si="109"/>
        <v>0</v>
      </c>
      <c r="AJ146" s="3">
        <f t="shared" si="121"/>
        <v>2</v>
      </c>
      <c r="AK146" s="3">
        <f t="shared" si="143"/>
        <v>3</v>
      </c>
      <c r="AL146" s="3">
        <f t="shared" si="144"/>
        <v>0</v>
      </c>
      <c r="AM146" s="3"/>
      <c r="AN146" s="3">
        <f t="shared" si="122"/>
        <v>2814</v>
      </c>
      <c r="AO146" s="3">
        <f t="shared" si="167"/>
        <v>5</v>
      </c>
      <c r="AQ146" s="6">
        <f t="shared" si="110"/>
        <v>1.1048316297736251E-2</v>
      </c>
      <c r="AR146" s="6">
        <f t="shared" si="123"/>
        <v>1.585791309863622E-3</v>
      </c>
      <c r="AS146" s="6">
        <f t="shared" si="124"/>
        <v>1.2422360248447204E-2</v>
      </c>
      <c r="AT146" s="6">
        <f t="shared" si="139"/>
        <v>0</v>
      </c>
      <c r="AU146" s="6">
        <f t="shared" si="111"/>
        <v>0</v>
      </c>
      <c r="AV146" s="6">
        <f t="shared" si="125"/>
        <v>1.3513513513513514E-2</v>
      </c>
      <c r="AW146" s="6">
        <f t="shared" si="140"/>
        <v>1.1074197120708748E-3</v>
      </c>
      <c r="AX146" s="6">
        <f t="shared" si="141"/>
        <v>0</v>
      </c>
      <c r="AZ146" s="2">
        <f t="shared" si="112"/>
        <v>1.2241686080993601E-2</v>
      </c>
      <c r="BA146" s="17">
        <f t="shared" si="126"/>
        <v>1.7736786094359701E-3</v>
      </c>
      <c r="BB146" s="2">
        <f t="shared" si="180"/>
        <v>4.1165294490183657E-3</v>
      </c>
      <c r="BC146" s="2">
        <f t="shared" si="181"/>
        <v>3.1665611146295125E-3</v>
      </c>
      <c r="BD146" s="2">
        <f t="shared" si="182"/>
        <v>9.4996833438885367E-4</v>
      </c>
      <c r="BE146" s="2">
        <f t="shared" si="183"/>
        <v>4.7498416719442688E-2</v>
      </c>
      <c r="BF146" s="2">
        <f t="shared" si="184"/>
        <v>0.8587713742875237</v>
      </c>
      <c r="BG146" s="2">
        <f t="shared" si="185"/>
        <v>8.9613679544015196E-2</v>
      </c>
      <c r="BH146" s="2">
        <f t="shared" si="145"/>
        <v>6.1349693251533742E-2</v>
      </c>
      <c r="BI146" s="2">
        <f t="shared" si="146"/>
        <v>1.8404907975460124E-2</v>
      </c>
      <c r="BJ146" s="2">
        <f t="shared" si="147"/>
        <v>0.92024539877300615</v>
      </c>
    </row>
    <row r="147" spans="1:62" hidden="1" outlineLevel="1" x14ac:dyDescent="0.2">
      <c r="A147" s="4">
        <v>44036</v>
      </c>
      <c r="B147">
        <v>259946</v>
      </c>
      <c r="E147">
        <v>3166</v>
      </c>
      <c r="G147">
        <v>170</v>
      </c>
      <c r="H147" s="5">
        <v>13</v>
      </c>
      <c r="I147" s="5">
        <f t="shared" si="160"/>
        <v>11</v>
      </c>
      <c r="J147" s="5">
        <v>2</v>
      </c>
      <c r="K147" s="5"/>
      <c r="L147" s="5"/>
      <c r="M147" s="5">
        <v>157</v>
      </c>
      <c r="N147" s="5">
        <v>2713</v>
      </c>
      <c r="O147" s="5">
        <v>283</v>
      </c>
      <c r="Q147">
        <f t="shared" si="174"/>
        <v>13</v>
      </c>
      <c r="R147">
        <f t="shared" si="175"/>
        <v>3009</v>
      </c>
      <c r="U147" s="5"/>
      <c r="V147" s="5"/>
      <c r="Z147">
        <f t="shared" si="176"/>
        <v>2713</v>
      </c>
      <c r="AA147">
        <f t="shared" si="177"/>
        <v>157</v>
      </c>
      <c r="AB147">
        <f t="shared" si="178"/>
        <v>13</v>
      </c>
      <c r="AC147">
        <f t="shared" si="179"/>
        <v>283</v>
      </c>
      <c r="AE147" s="3">
        <f t="shared" si="108"/>
        <v>1975</v>
      </c>
      <c r="AF147" s="3">
        <f t="shared" si="119"/>
        <v>8</v>
      </c>
      <c r="AG147" s="3">
        <f t="shared" si="120"/>
        <v>7</v>
      </c>
      <c r="AH147" s="3">
        <f t="shared" si="142"/>
        <v>0</v>
      </c>
      <c r="AI147" s="3">
        <f t="shared" si="109"/>
        <v>-1</v>
      </c>
      <c r="AJ147" s="3">
        <f t="shared" si="121"/>
        <v>7</v>
      </c>
      <c r="AK147" s="3">
        <f t="shared" si="143"/>
        <v>1</v>
      </c>
      <c r="AL147" s="3">
        <f t="shared" si="144"/>
        <v>0</v>
      </c>
      <c r="AM147" s="3"/>
      <c r="AN147" s="3">
        <f t="shared" si="122"/>
        <v>1967</v>
      </c>
      <c r="AO147" s="3">
        <f t="shared" si="167"/>
        <v>8</v>
      </c>
      <c r="AQ147" s="6">
        <f t="shared" si="110"/>
        <v>7.6558993065111974E-3</v>
      </c>
      <c r="AR147" s="6">
        <f t="shared" si="123"/>
        <v>2.5332488917036099E-3</v>
      </c>
      <c r="AS147" s="6">
        <f t="shared" si="124"/>
        <v>4.2944785276073622E-2</v>
      </c>
      <c r="AT147" s="6">
        <f t="shared" si="139"/>
        <v>0</v>
      </c>
      <c r="AU147" s="6">
        <f t="shared" si="111"/>
        <v>-0.33333333333333331</v>
      </c>
      <c r="AV147" s="6">
        <f t="shared" si="125"/>
        <v>4.6666666666666669E-2</v>
      </c>
      <c r="AW147" s="6">
        <f t="shared" si="140"/>
        <v>3.687315634218289E-4</v>
      </c>
      <c r="AX147" s="6">
        <f t="shared" si="141"/>
        <v>0</v>
      </c>
      <c r="AZ147" s="2">
        <f t="shared" si="112"/>
        <v>1.2179452655551537E-2</v>
      </c>
      <c r="BA147" s="17">
        <f t="shared" si="126"/>
        <v>4.0506329113924053E-3</v>
      </c>
      <c r="BB147" s="2">
        <f t="shared" si="180"/>
        <v>4.1061276058117499E-3</v>
      </c>
      <c r="BC147" s="2">
        <f t="shared" si="181"/>
        <v>3.4744156664560958E-3</v>
      </c>
      <c r="BD147" s="2">
        <f t="shared" si="182"/>
        <v>6.3171193935565378E-4</v>
      </c>
      <c r="BE147" s="2">
        <f t="shared" si="183"/>
        <v>4.9589387239418824E-2</v>
      </c>
      <c r="BF147" s="2">
        <f t="shared" si="184"/>
        <v>0.85691724573594441</v>
      </c>
      <c r="BG147" s="2">
        <f t="shared" si="185"/>
        <v>8.938723941882501E-2</v>
      </c>
      <c r="BH147" s="2">
        <f t="shared" si="145"/>
        <v>6.4705882352941183E-2</v>
      </c>
      <c r="BI147" s="2">
        <f t="shared" si="146"/>
        <v>1.1764705882352941E-2</v>
      </c>
      <c r="BJ147" s="2">
        <f t="shared" si="147"/>
        <v>0.92352941176470593</v>
      </c>
    </row>
    <row r="148" spans="1:62" hidden="1" outlineLevel="1" x14ac:dyDescent="0.2">
      <c r="A148" s="4">
        <v>44037</v>
      </c>
      <c r="B148">
        <v>262154</v>
      </c>
      <c r="E148">
        <v>3179</v>
      </c>
      <c r="G148">
        <v>181</v>
      </c>
      <c r="H148" s="5">
        <v>17</v>
      </c>
      <c r="I148" s="5">
        <f t="shared" si="160"/>
        <v>15</v>
      </c>
      <c r="J148" s="5">
        <v>2</v>
      </c>
      <c r="K148" s="5"/>
      <c r="L148" s="5"/>
      <c r="M148" s="5">
        <v>164</v>
      </c>
      <c r="N148" s="5">
        <v>2715</v>
      </c>
      <c r="O148" s="5">
        <v>283</v>
      </c>
      <c r="Q148">
        <f t="shared" si="174"/>
        <v>17</v>
      </c>
      <c r="R148">
        <f t="shared" si="175"/>
        <v>3015</v>
      </c>
      <c r="U148" s="5"/>
      <c r="V148" s="5"/>
      <c r="Z148">
        <f t="shared" si="176"/>
        <v>2715</v>
      </c>
      <c r="AA148">
        <f t="shared" si="177"/>
        <v>164</v>
      </c>
      <c r="AB148">
        <f t="shared" si="178"/>
        <v>17</v>
      </c>
      <c r="AC148">
        <f t="shared" si="179"/>
        <v>283</v>
      </c>
      <c r="AE148" s="3">
        <f t="shared" ref="AE148:AE211" si="186">B148-B147</f>
        <v>2208</v>
      </c>
      <c r="AF148" s="3">
        <f t="shared" ref="AF148:AF211" si="187">E148-E147</f>
        <v>13</v>
      </c>
      <c r="AG148" s="3">
        <f t="shared" ref="AG148:AG211" si="188">G148-G147</f>
        <v>11</v>
      </c>
      <c r="AH148" s="3">
        <f t="shared" ref="AH148:AH211" si="189">H148-H147</f>
        <v>4</v>
      </c>
      <c r="AI148" s="3">
        <f t="shared" ref="AI148:AI211" si="190">J148-J147</f>
        <v>0</v>
      </c>
      <c r="AJ148" s="3">
        <f t="shared" ref="AJ148:AJ211" si="191">M148-M147</f>
        <v>7</v>
      </c>
      <c r="AK148" s="3">
        <f t="shared" ref="AK148:AK211" si="192">N148-N147</f>
        <v>2</v>
      </c>
      <c r="AL148" s="3">
        <f t="shared" ref="AL148:AL211" si="193">O148-O147</f>
        <v>0</v>
      </c>
      <c r="AM148" s="3"/>
      <c r="AN148" s="3">
        <f t="shared" ref="AN148:AN211" si="194">AE148-AF148</f>
        <v>2195</v>
      </c>
      <c r="AO148" s="3">
        <f t="shared" ref="AO148:AO211" si="195">AF148</f>
        <v>13</v>
      </c>
      <c r="AQ148" s="6">
        <f t="shared" ref="AQ148:AQ211" si="196">(B148-B147)/B147</f>
        <v>8.4940718456910282E-3</v>
      </c>
      <c r="AR148" s="6">
        <f t="shared" ref="AR148:AR211" si="197">(E148-E147)/E147</f>
        <v>4.1061276058117499E-3</v>
      </c>
      <c r="AS148" s="6">
        <f t="shared" ref="AS148:AS211" si="198">(G148-G147)/G147</f>
        <v>6.4705882352941183E-2</v>
      </c>
      <c r="AT148" s="6">
        <f t="shared" ref="AT148:AT211" si="199">(H148-H147)/H147</f>
        <v>0.30769230769230771</v>
      </c>
      <c r="AU148" s="6">
        <f t="shared" ref="AU148:AU211" si="200">(J148-J147)/J147</f>
        <v>0</v>
      </c>
      <c r="AV148" s="6">
        <f t="shared" ref="AV148:AV211" si="201">(M148-M147)/M147</f>
        <v>4.4585987261146494E-2</v>
      </c>
      <c r="AW148" s="6">
        <f t="shared" ref="AW148:AW211" si="202">(N148-N147)/N147</f>
        <v>7.3719130114264651E-4</v>
      </c>
      <c r="AX148" s="6">
        <f t="shared" ref="AX148:AX211" si="203">(O148-O147)/O147</f>
        <v>0</v>
      </c>
      <c r="AZ148" s="2">
        <f t="shared" ref="AZ148:AZ211" si="204">E148/B148</f>
        <v>1.2126460019683087E-2</v>
      </c>
      <c r="BA148" s="17">
        <f t="shared" ref="BA148:BA211" si="205">AF148/AE148</f>
        <v>5.88768115942029E-3</v>
      </c>
      <c r="BB148" s="2">
        <f t="shared" si="180"/>
        <v>5.3475935828877002E-3</v>
      </c>
      <c r="BC148" s="2">
        <f t="shared" si="181"/>
        <v>4.7184649260773827E-3</v>
      </c>
      <c r="BD148" s="2">
        <f t="shared" si="182"/>
        <v>6.2912865681031768E-4</v>
      </c>
      <c r="BE148" s="2">
        <f t="shared" si="183"/>
        <v>5.1588549858446055E-2</v>
      </c>
      <c r="BF148" s="2">
        <f t="shared" si="184"/>
        <v>0.8540421516200063</v>
      </c>
      <c r="BG148" s="2">
        <f t="shared" si="185"/>
        <v>8.9021704938659962E-2</v>
      </c>
      <c r="BH148" s="2">
        <f t="shared" si="145"/>
        <v>8.2872928176795577E-2</v>
      </c>
      <c r="BI148" s="2">
        <f t="shared" si="146"/>
        <v>1.1049723756906077E-2</v>
      </c>
      <c r="BJ148" s="2">
        <f t="shared" si="147"/>
        <v>0.90607734806629836</v>
      </c>
    </row>
    <row r="149" spans="1:62" hidden="1" outlineLevel="1" x14ac:dyDescent="0.2">
      <c r="A149" s="4">
        <v>44038</v>
      </c>
      <c r="B149">
        <v>263662</v>
      </c>
      <c r="E149">
        <v>3193</v>
      </c>
      <c r="G149">
        <v>195</v>
      </c>
      <c r="H149" s="5">
        <v>22</v>
      </c>
      <c r="I149" s="5">
        <f t="shared" si="160"/>
        <v>20</v>
      </c>
      <c r="J149" s="5">
        <v>2</v>
      </c>
      <c r="K149" s="5"/>
      <c r="L149" s="5"/>
      <c r="M149" s="5">
        <v>173</v>
      </c>
      <c r="N149" s="5">
        <v>2715</v>
      </c>
      <c r="O149" s="5">
        <v>283</v>
      </c>
      <c r="Q149">
        <f t="shared" si="174"/>
        <v>22</v>
      </c>
      <c r="R149">
        <f t="shared" si="175"/>
        <v>3020</v>
      </c>
      <c r="U149" s="5"/>
      <c r="V149" s="5"/>
      <c r="Z149">
        <f t="shared" si="176"/>
        <v>2715</v>
      </c>
      <c r="AA149">
        <f t="shared" si="177"/>
        <v>173</v>
      </c>
      <c r="AB149">
        <f t="shared" si="178"/>
        <v>22</v>
      </c>
      <c r="AC149">
        <f t="shared" si="179"/>
        <v>283</v>
      </c>
      <c r="AE149" s="3">
        <f t="shared" si="186"/>
        <v>1508</v>
      </c>
      <c r="AF149" s="3">
        <f t="shared" si="187"/>
        <v>14</v>
      </c>
      <c r="AG149" s="3">
        <f t="shared" si="188"/>
        <v>14</v>
      </c>
      <c r="AH149" s="3">
        <f t="shared" si="189"/>
        <v>5</v>
      </c>
      <c r="AI149" s="3">
        <f t="shared" si="190"/>
        <v>0</v>
      </c>
      <c r="AJ149" s="3">
        <f t="shared" si="191"/>
        <v>9</v>
      </c>
      <c r="AK149" s="3">
        <f t="shared" si="192"/>
        <v>0</v>
      </c>
      <c r="AL149" s="3">
        <f t="shared" si="193"/>
        <v>0</v>
      </c>
      <c r="AM149" s="3"/>
      <c r="AN149" s="3">
        <f t="shared" si="194"/>
        <v>1494</v>
      </c>
      <c r="AO149" s="3">
        <f t="shared" si="195"/>
        <v>14</v>
      </c>
      <c r="AQ149" s="6">
        <f t="shared" si="196"/>
        <v>5.7523440420516186E-3</v>
      </c>
      <c r="AR149" s="6">
        <f t="shared" si="197"/>
        <v>4.4039005976722239E-3</v>
      </c>
      <c r="AS149" s="6">
        <f t="shared" si="198"/>
        <v>7.7348066298342538E-2</v>
      </c>
      <c r="AT149" s="6">
        <f t="shared" si="199"/>
        <v>0.29411764705882354</v>
      </c>
      <c r="AU149" s="6">
        <f t="shared" si="200"/>
        <v>0</v>
      </c>
      <c r="AV149" s="6">
        <f t="shared" si="201"/>
        <v>5.4878048780487805E-2</v>
      </c>
      <c r="AW149" s="6">
        <f t="shared" si="202"/>
        <v>0</v>
      </c>
      <c r="AX149" s="6">
        <f t="shared" si="203"/>
        <v>0</v>
      </c>
      <c r="AZ149" s="2">
        <f t="shared" si="204"/>
        <v>1.2110201697628024E-2</v>
      </c>
      <c r="BA149" s="17">
        <f t="shared" si="205"/>
        <v>9.2838196286472146E-3</v>
      </c>
      <c r="BB149" s="2">
        <f t="shared" si="180"/>
        <v>6.8900720325712492E-3</v>
      </c>
      <c r="BC149" s="2">
        <f t="shared" si="181"/>
        <v>6.2637018477920449E-3</v>
      </c>
      <c r="BD149" s="2">
        <f t="shared" si="182"/>
        <v>6.2637018477920453E-4</v>
      </c>
      <c r="BE149" s="2">
        <f t="shared" si="183"/>
        <v>5.418102098340119E-2</v>
      </c>
      <c r="BF149" s="2">
        <f t="shared" si="184"/>
        <v>0.85029752583777007</v>
      </c>
      <c r="BG149" s="2">
        <f t="shared" si="185"/>
        <v>8.8631381146257432E-2</v>
      </c>
      <c r="BH149" s="2">
        <f t="shared" si="145"/>
        <v>0.10256410256410256</v>
      </c>
      <c r="BI149" s="2">
        <f t="shared" si="146"/>
        <v>1.0256410256410256E-2</v>
      </c>
      <c r="BJ149" s="2">
        <f t="shared" si="147"/>
        <v>0.88717948717948714</v>
      </c>
    </row>
    <row r="150" spans="1:62" hidden="1" outlineLevel="1" x14ac:dyDescent="0.2">
      <c r="A150" s="4">
        <v>44039</v>
      </c>
      <c r="B150">
        <v>264940</v>
      </c>
      <c r="E150">
        <v>3196</v>
      </c>
      <c r="G150">
        <v>194</v>
      </c>
      <c r="H150" s="5">
        <v>26</v>
      </c>
      <c r="I150" s="5">
        <f t="shared" si="160"/>
        <v>22</v>
      </c>
      <c r="J150" s="5">
        <v>4</v>
      </c>
      <c r="K150" s="5"/>
      <c r="L150" s="5"/>
      <c r="M150" s="5">
        <v>168</v>
      </c>
      <c r="N150" s="5">
        <v>2719</v>
      </c>
      <c r="O150" s="5">
        <v>283</v>
      </c>
      <c r="Q150">
        <f t="shared" si="174"/>
        <v>26</v>
      </c>
      <c r="R150">
        <f t="shared" si="175"/>
        <v>3028</v>
      </c>
      <c r="U150" s="5"/>
      <c r="V150" s="5"/>
      <c r="Z150">
        <f t="shared" si="176"/>
        <v>2719</v>
      </c>
      <c r="AA150">
        <f t="shared" si="177"/>
        <v>168</v>
      </c>
      <c r="AB150">
        <f t="shared" si="178"/>
        <v>26</v>
      </c>
      <c r="AC150">
        <f t="shared" si="179"/>
        <v>283</v>
      </c>
      <c r="AD150" s="5"/>
      <c r="AE150" s="3">
        <f t="shared" si="186"/>
        <v>1278</v>
      </c>
      <c r="AF150" s="3">
        <f t="shared" si="187"/>
        <v>3</v>
      </c>
      <c r="AG150" s="3">
        <f t="shared" si="188"/>
        <v>-1</v>
      </c>
      <c r="AH150" s="3">
        <f t="shared" si="189"/>
        <v>4</v>
      </c>
      <c r="AI150" s="3">
        <f t="shared" si="190"/>
        <v>2</v>
      </c>
      <c r="AJ150" s="3">
        <f t="shared" si="191"/>
        <v>-5</v>
      </c>
      <c r="AK150" s="3">
        <f t="shared" si="192"/>
        <v>4</v>
      </c>
      <c r="AL150" s="3">
        <f t="shared" si="193"/>
        <v>0</v>
      </c>
      <c r="AM150" s="3"/>
      <c r="AN150" s="3">
        <f t="shared" si="194"/>
        <v>1275</v>
      </c>
      <c r="AO150" s="3">
        <f t="shared" si="195"/>
        <v>3</v>
      </c>
      <c r="AQ150" s="6">
        <f t="shared" si="196"/>
        <v>4.8471148667612318E-3</v>
      </c>
      <c r="AR150" s="6">
        <f t="shared" si="197"/>
        <v>9.395552771688068E-4</v>
      </c>
      <c r="AS150" s="6">
        <f t="shared" si="198"/>
        <v>-5.1282051282051282E-3</v>
      </c>
      <c r="AT150" s="6">
        <f t="shared" si="199"/>
        <v>0.18181818181818182</v>
      </c>
      <c r="AU150" s="6">
        <f t="shared" si="200"/>
        <v>1</v>
      </c>
      <c r="AV150" s="6">
        <f t="shared" si="201"/>
        <v>-2.8901734104046242E-2</v>
      </c>
      <c r="AW150" s="6">
        <f t="shared" si="202"/>
        <v>1.4732965009208103E-3</v>
      </c>
      <c r="AX150" s="6">
        <f t="shared" si="203"/>
        <v>0</v>
      </c>
      <c r="AZ150" s="2">
        <f t="shared" si="204"/>
        <v>1.2063108628368686E-2</v>
      </c>
      <c r="BA150" s="17">
        <f t="shared" si="205"/>
        <v>2.3474178403755869E-3</v>
      </c>
      <c r="BB150" s="2">
        <f t="shared" si="180"/>
        <v>8.135168961201502E-3</v>
      </c>
      <c r="BC150" s="2">
        <f t="shared" si="181"/>
        <v>6.8836045056320403E-3</v>
      </c>
      <c r="BD150" s="2">
        <f t="shared" si="182"/>
        <v>1.2515644555694619E-3</v>
      </c>
      <c r="BE150" s="2">
        <f t="shared" si="183"/>
        <v>5.2565707133917394E-2</v>
      </c>
      <c r="BF150" s="2">
        <f t="shared" si="184"/>
        <v>0.85075093867334173</v>
      </c>
      <c r="BG150" s="2">
        <f t="shared" si="185"/>
        <v>8.8548185231539428E-2</v>
      </c>
      <c r="BH150" s="2">
        <f t="shared" si="145"/>
        <v>0.1134020618556701</v>
      </c>
      <c r="BI150" s="2">
        <f t="shared" si="146"/>
        <v>2.0618556701030927E-2</v>
      </c>
      <c r="BJ150" s="2">
        <f t="shared" si="147"/>
        <v>0.865979381443299</v>
      </c>
    </row>
    <row r="151" spans="1:62" hidden="1" outlineLevel="1" x14ac:dyDescent="0.2">
      <c r="A151" s="4">
        <v>44040</v>
      </c>
      <c r="B151">
        <v>267962</v>
      </c>
      <c r="E151">
        <v>3215</v>
      </c>
      <c r="G151">
        <v>206</v>
      </c>
      <c r="H151" s="5">
        <v>31</v>
      </c>
      <c r="I151" s="5">
        <f t="shared" si="160"/>
        <v>29</v>
      </c>
      <c r="J151" s="5">
        <v>2</v>
      </c>
      <c r="K151" s="5"/>
      <c r="L151" s="5"/>
      <c r="M151" s="5">
        <v>175</v>
      </c>
      <c r="N151" s="5">
        <v>2726</v>
      </c>
      <c r="O151" s="5">
        <v>283</v>
      </c>
      <c r="Q151">
        <f t="shared" si="174"/>
        <v>31</v>
      </c>
      <c r="R151">
        <f t="shared" si="175"/>
        <v>3040</v>
      </c>
      <c r="U151" s="5"/>
      <c r="V151" s="5"/>
      <c r="Z151">
        <f t="shared" si="176"/>
        <v>2726</v>
      </c>
      <c r="AA151">
        <f t="shared" si="177"/>
        <v>175</v>
      </c>
      <c r="AB151">
        <f t="shared" si="178"/>
        <v>31</v>
      </c>
      <c r="AC151">
        <f t="shared" si="179"/>
        <v>283</v>
      </c>
      <c r="AD151" s="5"/>
      <c r="AE151" s="3">
        <f t="shared" si="186"/>
        <v>3022</v>
      </c>
      <c r="AF151" s="3">
        <f t="shared" si="187"/>
        <v>19</v>
      </c>
      <c r="AG151" s="3">
        <f t="shared" si="188"/>
        <v>12</v>
      </c>
      <c r="AH151" s="3">
        <f t="shared" si="189"/>
        <v>5</v>
      </c>
      <c r="AI151" s="3">
        <f t="shared" si="190"/>
        <v>-2</v>
      </c>
      <c r="AJ151" s="3">
        <f t="shared" si="191"/>
        <v>7</v>
      </c>
      <c r="AK151" s="3">
        <f t="shared" si="192"/>
        <v>7</v>
      </c>
      <c r="AL151" s="3">
        <f t="shared" si="193"/>
        <v>0</v>
      </c>
      <c r="AM151" s="3"/>
      <c r="AN151" s="3">
        <f t="shared" si="194"/>
        <v>3003</v>
      </c>
      <c r="AO151" s="3">
        <f t="shared" si="195"/>
        <v>19</v>
      </c>
      <c r="AQ151" s="6">
        <f t="shared" si="196"/>
        <v>1.1406356156110818E-2</v>
      </c>
      <c r="AR151" s="6">
        <f t="shared" si="197"/>
        <v>5.9449311639549439E-3</v>
      </c>
      <c r="AS151" s="6">
        <f t="shared" si="198"/>
        <v>6.1855670103092786E-2</v>
      </c>
      <c r="AT151" s="6">
        <f t="shared" si="199"/>
        <v>0.19230769230769232</v>
      </c>
      <c r="AU151" s="6">
        <f t="shared" si="200"/>
        <v>-0.5</v>
      </c>
      <c r="AV151" s="6">
        <f t="shared" si="201"/>
        <v>4.1666666666666664E-2</v>
      </c>
      <c r="AW151" s="6">
        <f t="shared" si="202"/>
        <v>2.5744759102611253E-3</v>
      </c>
      <c r="AX151" s="6">
        <f t="shared" si="203"/>
        <v>0</v>
      </c>
      <c r="AZ151" s="2">
        <f t="shared" si="204"/>
        <v>1.1997969861398257E-2</v>
      </c>
      <c r="BA151" s="17">
        <f t="shared" si="205"/>
        <v>6.2872270019854399E-3</v>
      </c>
      <c r="BB151" s="2">
        <f t="shared" si="180"/>
        <v>9.6423017107309487E-3</v>
      </c>
      <c r="BC151" s="2">
        <f t="shared" si="181"/>
        <v>9.020217729393468E-3</v>
      </c>
      <c r="BD151" s="2">
        <f t="shared" si="182"/>
        <v>6.2208398133748052E-4</v>
      </c>
      <c r="BE151" s="2">
        <f t="shared" si="183"/>
        <v>5.4432348367029551E-2</v>
      </c>
      <c r="BF151" s="2">
        <f t="shared" si="184"/>
        <v>0.84790046656298601</v>
      </c>
      <c r="BG151" s="2">
        <f t="shared" si="185"/>
        <v>8.80248833592535E-2</v>
      </c>
      <c r="BH151" s="2">
        <f t="shared" si="145"/>
        <v>0.14077669902912621</v>
      </c>
      <c r="BI151" s="2">
        <f t="shared" si="146"/>
        <v>9.7087378640776691E-3</v>
      </c>
      <c r="BJ151" s="2">
        <f t="shared" si="147"/>
        <v>0.84951456310679607</v>
      </c>
    </row>
    <row r="152" spans="1:62" hidden="1" outlineLevel="1" x14ac:dyDescent="0.2">
      <c r="A152" s="4">
        <v>44041</v>
      </c>
      <c r="B152">
        <v>271097</v>
      </c>
      <c r="E152">
        <v>3233</v>
      </c>
      <c r="G152">
        <v>224</v>
      </c>
      <c r="H152" s="5">
        <v>31</v>
      </c>
      <c r="I152" s="5">
        <f t="shared" si="160"/>
        <v>29</v>
      </c>
      <c r="J152" s="5">
        <v>2</v>
      </c>
      <c r="K152" s="5"/>
      <c r="L152" s="5"/>
      <c r="M152" s="5">
        <v>193</v>
      </c>
      <c r="N152" s="5">
        <v>2726</v>
      </c>
      <c r="O152" s="5">
        <v>283</v>
      </c>
      <c r="Q152">
        <f t="shared" si="174"/>
        <v>31</v>
      </c>
      <c r="R152">
        <f t="shared" si="175"/>
        <v>3040</v>
      </c>
      <c r="U152" s="5"/>
      <c r="V152" s="5"/>
      <c r="Z152">
        <f t="shared" si="176"/>
        <v>2726</v>
      </c>
      <c r="AA152">
        <f t="shared" si="177"/>
        <v>193</v>
      </c>
      <c r="AB152">
        <f t="shared" si="178"/>
        <v>31</v>
      </c>
      <c r="AC152">
        <f t="shared" si="179"/>
        <v>283</v>
      </c>
      <c r="AD152" s="5"/>
      <c r="AE152" s="3">
        <f t="shared" si="186"/>
        <v>3135</v>
      </c>
      <c r="AF152" s="3">
        <f t="shared" si="187"/>
        <v>18</v>
      </c>
      <c r="AG152" s="3">
        <f t="shared" si="188"/>
        <v>18</v>
      </c>
      <c r="AH152" s="3">
        <f t="shared" si="189"/>
        <v>0</v>
      </c>
      <c r="AI152" s="3">
        <f t="shared" si="190"/>
        <v>0</v>
      </c>
      <c r="AJ152" s="3">
        <f t="shared" si="191"/>
        <v>18</v>
      </c>
      <c r="AK152" s="3">
        <f t="shared" si="192"/>
        <v>0</v>
      </c>
      <c r="AL152" s="3">
        <f t="shared" si="193"/>
        <v>0</v>
      </c>
      <c r="AM152" s="3"/>
      <c r="AN152" s="3">
        <f t="shared" si="194"/>
        <v>3117</v>
      </c>
      <c r="AO152" s="3">
        <f t="shared" si="195"/>
        <v>18</v>
      </c>
      <c r="AQ152" s="6">
        <f t="shared" si="196"/>
        <v>1.1699420067024428E-2</v>
      </c>
      <c r="AR152" s="6">
        <f t="shared" si="197"/>
        <v>5.5987558320373249E-3</v>
      </c>
      <c r="AS152" s="6">
        <f t="shared" si="198"/>
        <v>8.7378640776699032E-2</v>
      </c>
      <c r="AT152" s="6">
        <f t="shared" si="199"/>
        <v>0</v>
      </c>
      <c r="AU152" s="6">
        <f t="shared" si="200"/>
        <v>0</v>
      </c>
      <c r="AV152" s="6">
        <f t="shared" si="201"/>
        <v>0.10285714285714286</v>
      </c>
      <c r="AW152" s="6">
        <f t="shared" si="202"/>
        <v>0</v>
      </c>
      <c r="AX152" s="6">
        <f t="shared" si="203"/>
        <v>0</v>
      </c>
      <c r="AZ152" s="2">
        <f t="shared" si="204"/>
        <v>1.1925620718783314E-2</v>
      </c>
      <c r="BA152" s="17">
        <f t="shared" si="205"/>
        <v>5.7416267942583732E-3</v>
      </c>
      <c r="BB152" s="2">
        <f t="shared" si="180"/>
        <v>9.5886173832353851E-3</v>
      </c>
      <c r="BC152" s="2">
        <f t="shared" si="181"/>
        <v>8.9699969068976187E-3</v>
      </c>
      <c r="BD152" s="2">
        <f t="shared" si="182"/>
        <v>6.1862047633776682E-4</v>
      </c>
      <c r="BE152" s="2">
        <f t="shared" si="183"/>
        <v>5.9696875966594495E-2</v>
      </c>
      <c r="BF152" s="2">
        <f t="shared" si="184"/>
        <v>0.84317970924837615</v>
      </c>
      <c r="BG152" s="2">
        <f t="shared" si="185"/>
        <v>8.7534797401793998E-2</v>
      </c>
      <c r="BH152" s="2">
        <f t="shared" si="145"/>
        <v>0.12946428571428573</v>
      </c>
      <c r="BI152" s="2">
        <f t="shared" si="146"/>
        <v>8.9285714285714281E-3</v>
      </c>
      <c r="BJ152" s="2">
        <f t="shared" si="147"/>
        <v>0.8616071428571429</v>
      </c>
    </row>
    <row r="153" spans="1:62" hidden="1" outlineLevel="1" x14ac:dyDescent="0.2">
      <c r="A153" s="4">
        <v>44042</v>
      </c>
      <c r="B153">
        <v>274288</v>
      </c>
      <c r="E153">
        <v>3272</v>
      </c>
      <c r="G153">
        <v>259</v>
      </c>
      <c r="H153" s="5">
        <v>35</v>
      </c>
      <c r="I153" s="5">
        <f t="shared" si="160"/>
        <v>33</v>
      </c>
      <c r="J153" s="5">
        <v>2</v>
      </c>
      <c r="K153" s="5"/>
      <c r="M153" s="5">
        <v>224</v>
      </c>
      <c r="N153" s="5">
        <v>2730</v>
      </c>
      <c r="O153" s="5">
        <v>283</v>
      </c>
      <c r="Q153">
        <f t="shared" si="174"/>
        <v>35</v>
      </c>
      <c r="R153">
        <f t="shared" si="175"/>
        <v>3048</v>
      </c>
      <c r="Z153">
        <f t="shared" si="176"/>
        <v>2730</v>
      </c>
      <c r="AA153">
        <f t="shared" si="177"/>
        <v>224</v>
      </c>
      <c r="AB153">
        <f t="shared" si="178"/>
        <v>35</v>
      </c>
      <c r="AC153">
        <f t="shared" si="179"/>
        <v>283</v>
      </c>
      <c r="AE153" s="3">
        <f t="shared" si="186"/>
        <v>3191</v>
      </c>
      <c r="AF153" s="3">
        <f t="shared" si="187"/>
        <v>39</v>
      </c>
      <c r="AG153" s="3">
        <f t="shared" si="188"/>
        <v>35</v>
      </c>
      <c r="AH153" s="3">
        <f t="shared" si="189"/>
        <v>4</v>
      </c>
      <c r="AI153" s="3">
        <f t="shared" si="190"/>
        <v>0</v>
      </c>
      <c r="AJ153" s="3">
        <f t="shared" si="191"/>
        <v>31</v>
      </c>
      <c r="AK153" s="3">
        <f t="shared" si="192"/>
        <v>4</v>
      </c>
      <c r="AL153" s="3">
        <f t="shared" si="193"/>
        <v>0</v>
      </c>
      <c r="AM153" s="3"/>
      <c r="AN153" s="3">
        <f t="shared" si="194"/>
        <v>3152</v>
      </c>
      <c r="AO153" s="3">
        <f t="shared" si="195"/>
        <v>39</v>
      </c>
      <c r="AQ153" s="6">
        <f t="shared" si="196"/>
        <v>1.1770694622220091E-2</v>
      </c>
      <c r="AR153" s="6">
        <f t="shared" si="197"/>
        <v>1.2063099288586452E-2</v>
      </c>
      <c r="AS153" s="6">
        <f t="shared" si="198"/>
        <v>0.15625</v>
      </c>
      <c r="AT153" s="6">
        <f t="shared" si="199"/>
        <v>0.12903225806451613</v>
      </c>
      <c r="AU153" s="6">
        <f t="shared" si="200"/>
        <v>0</v>
      </c>
      <c r="AV153" s="6">
        <f t="shared" si="201"/>
        <v>0.16062176165803108</v>
      </c>
      <c r="AW153" s="6">
        <f t="shared" si="202"/>
        <v>1.467351430667645E-3</v>
      </c>
      <c r="AX153" s="6">
        <f t="shared" si="203"/>
        <v>0</v>
      </c>
      <c r="AZ153" s="2">
        <f t="shared" si="204"/>
        <v>1.1929067257772851E-2</v>
      </c>
      <c r="BA153" s="17">
        <f t="shared" si="205"/>
        <v>1.2221874020683171E-2</v>
      </c>
      <c r="BB153" s="2">
        <f t="shared" si="180"/>
        <v>1.0696821515892421E-2</v>
      </c>
      <c r="BC153" s="2">
        <f t="shared" si="181"/>
        <v>1.0085574572127139E-2</v>
      </c>
      <c r="BD153" s="2">
        <f t="shared" si="182"/>
        <v>6.1124694376528117E-4</v>
      </c>
      <c r="BE153" s="2">
        <f t="shared" si="183"/>
        <v>6.8459657701711488E-2</v>
      </c>
      <c r="BF153" s="2">
        <f t="shared" si="184"/>
        <v>0.83435207823960877</v>
      </c>
      <c r="BG153" s="2">
        <f t="shared" si="185"/>
        <v>8.6491442542787289E-2</v>
      </c>
      <c r="BH153" s="2">
        <f t="shared" si="145"/>
        <v>0.12741312741312741</v>
      </c>
      <c r="BI153" s="2">
        <f t="shared" si="146"/>
        <v>7.7220077220077222E-3</v>
      </c>
      <c r="BJ153" s="2">
        <f t="shared" si="147"/>
        <v>0.86486486486486491</v>
      </c>
    </row>
    <row r="154" spans="1:62" hidden="1" outlineLevel="1" x14ac:dyDescent="0.2">
      <c r="A154" s="4">
        <v>44043</v>
      </c>
      <c r="B154">
        <v>276773</v>
      </c>
      <c r="E154">
        <v>3288</v>
      </c>
      <c r="G154">
        <v>275</v>
      </c>
      <c r="H154" s="5">
        <v>40</v>
      </c>
      <c r="I154" s="5">
        <f t="shared" si="160"/>
        <v>38</v>
      </c>
      <c r="J154" s="5">
        <v>2</v>
      </c>
      <c r="K154" s="5"/>
      <c r="M154" s="5">
        <v>235</v>
      </c>
      <c r="N154" s="5">
        <v>2730</v>
      </c>
      <c r="O154" s="5">
        <v>283</v>
      </c>
      <c r="Q154">
        <f t="shared" si="174"/>
        <v>40</v>
      </c>
      <c r="R154">
        <f t="shared" si="175"/>
        <v>3053</v>
      </c>
      <c r="Z154">
        <f t="shared" si="176"/>
        <v>2730</v>
      </c>
      <c r="AA154">
        <f t="shared" si="177"/>
        <v>235</v>
      </c>
      <c r="AB154">
        <f t="shared" si="178"/>
        <v>40</v>
      </c>
      <c r="AC154">
        <f t="shared" si="179"/>
        <v>283</v>
      </c>
      <c r="AE154" s="3">
        <f t="shared" si="186"/>
        <v>2485</v>
      </c>
      <c r="AF154" s="3">
        <f t="shared" si="187"/>
        <v>16</v>
      </c>
      <c r="AG154" s="3">
        <f t="shared" si="188"/>
        <v>16</v>
      </c>
      <c r="AH154" s="3">
        <f t="shared" si="189"/>
        <v>5</v>
      </c>
      <c r="AI154" s="3">
        <f t="shared" si="190"/>
        <v>0</v>
      </c>
      <c r="AJ154" s="3">
        <f t="shared" si="191"/>
        <v>11</v>
      </c>
      <c r="AK154" s="3">
        <f t="shared" si="192"/>
        <v>0</v>
      </c>
      <c r="AL154" s="3">
        <f t="shared" si="193"/>
        <v>0</v>
      </c>
      <c r="AM154" s="3"/>
      <c r="AN154" s="3">
        <f t="shared" si="194"/>
        <v>2469</v>
      </c>
      <c r="AO154" s="3">
        <f t="shared" si="195"/>
        <v>16</v>
      </c>
      <c r="AQ154" s="6">
        <f t="shared" si="196"/>
        <v>9.0598203348305432E-3</v>
      </c>
      <c r="AR154" s="6">
        <f t="shared" si="197"/>
        <v>4.8899755501222494E-3</v>
      </c>
      <c r="AS154" s="6">
        <f t="shared" si="198"/>
        <v>6.1776061776061778E-2</v>
      </c>
      <c r="AT154" s="6">
        <f t="shared" si="199"/>
        <v>0.14285714285714285</v>
      </c>
      <c r="AU154" s="6">
        <f t="shared" si="200"/>
        <v>0</v>
      </c>
      <c r="AV154" s="6">
        <f t="shared" si="201"/>
        <v>4.9107142857142856E-2</v>
      </c>
      <c r="AW154" s="6">
        <f t="shared" si="202"/>
        <v>0</v>
      </c>
      <c r="AX154" s="6">
        <f t="shared" si="203"/>
        <v>0</v>
      </c>
      <c r="AZ154" s="2">
        <f t="shared" si="204"/>
        <v>1.1879771509504179E-2</v>
      </c>
      <c r="BA154" s="17">
        <f t="shared" si="205"/>
        <v>6.4386317907444666E-3</v>
      </c>
      <c r="BB154" s="2">
        <f t="shared" si="180"/>
        <v>1.2165450121654502E-2</v>
      </c>
      <c r="BC154" s="2">
        <f t="shared" si="181"/>
        <v>1.1557177615571776E-2</v>
      </c>
      <c r="BD154" s="2">
        <f t="shared" si="182"/>
        <v>6.0827250608272508E-4</v>
      </c>
      <c r="BE154" s="2">
        <f t="shared" si="183"/>
        <v>7.1472019464720191E-2</v>
      </c>
      <c r="BF154" s="2">
        <f t="shared" si="184"/>
        <v>0.83029197080291972</v>
      </c>
      <c r="BG154" s="2">
        <f t="shared" si="185"/>
        <v>8.6070559610705602E-2</v>
      </c>
      <c r="BH154" s="2">
        <f t="shared" si="145"/>
        <v>0.13818181818181818</v>
      </c>
      <c r="BI154" s="2">
        <f t="shared" si="146"/>
        <v>7.2727272727272727E-3</v>
      </c>
      <c r="BJ154" s="2">
        <f t="shared" si="147"/>
        <v>0.8545454545454545</v>
      </c>
    </row>
    <row r="155" spans="1:62" collapsed="1" x14ac:dyDescent="0.2">
      <c r="A155" s="4">
        <v>44044</v>
      </c>
      <c r="B155">
        <v>279516</v>
      </c>
      <c r="E155">
        <v>3298</v>
      </c>
      <c r="G155">
        <v>281</v>
      </c>
      <c r="H155" s="5">
        <v>39</v>
      </c>
      <c r="I155" s="5">
        <f t="shared" si="160"/>
        <v>36</v>
      </c>
      <c r="J155" s="5">
        <v>3</v>
      </c>
      <c r="K155" s="5"/>
      <c r="M155" s="5">
        <v>242</v>
      </c>
      <c r="N155" s="5">
        <v>2734</v>
      </c>
      <c r="O155" s="5">
        <v>283</v>
      </c>
      <c r="Q155">
        <f t="shared" si="174"/>
        <v>39</v>
      </c>
      <c r="R155">
        <f t="shared" si="175"/>
        <v>3056</v>
      </c>
      <c r="Z155">
        <f t="shared" si="176"/>
        <v>2734</v>
      </c>
      <c r="AA155">
        <f t="shared" si="177"/>
        <v>242</v>
      </c>
      <c r="AB155">
        <f t="shared" si="178"/>
        <v>39</v>
      </c>
      <c r="AC155">
        <f t="shared" si="179"/>
        <v>283</v>
      </c>
      <c r="AE155" s="3">
        <f t="shared" si="186"/>
        <v>2743</v>
      </c>
      <c r="AF155" s="3">
        <f t="shared" si="187"/>
        <v>10</v>
      </c>
      <c r="AG155" s="3">
        <f t="shared" si="188"/>
        <v>6</v>
      </c>
      <c r="AH155" s="3">
        <f t="shared" si="189"/>
        <v>-1</v>
      </c>
      <c r="AI155" s="3">
        <f t="shared" si="190"/>
        <v>1</v>
      </c>
      <c r="AJ155" s="3">
        <f t="shared" si="191"/>
        <v>7</v>
      </c>
      <c r="AK155" s="3">
        <f t="shared" si="192"/>
        <v>4</v>
      </c>
      <c r="AL155" s="3">
        <f t="shared" si="193"/>
        <v>0</v>
      </c>
      <c r="AM155" s="3"/>
      <c r="AN155" s="3">
        <f t="shared" si="194"/>
        <v>2733</v>
      </c>
      <c r="AO155" s="3">
        <f t="shared" si="195"/>
        <v>10</v>
      </c>
      <c r="AQ155" s="6">
        <f t="shared" si="196"/>
        <v>9.9106487988351467E-3</v>
      </c>
      <c r="AR155" s="6">
        <f t="shared" si="197"/>
        <v>3.0413625304136255E-3</v>
      </c>
      <c r="AS155" s="6">
        <f t="shared" si="198"/>
        <v>2.181818181818182E-2</v>
      </c>
      <c r="AT155" s="6">
        <f t="shared" si="199"/>
        <v>-2.5000000000000001E-2</v>
      </c>
      <c r="AU155" s="6">
        <f t="shared" si="200"/>
        <v>0.5</v>
      </c>
      <c r="AV155" s="6">
        <f t="shared" si="201"/>
        <v>2.9787234042553193E-2</v>
      </c>
      <c r="AW155" s="6">
        <f t="shared" si="202"/>
        <v>1.4652014652014652E-3</v>
      </c>
      <c r="AX155" s="6">
        <f t="shared" si="203"/>
        <v>0</v>
      </c>
      <c r="AZ155" s="2">
        <f t="shared" si="204"/>
        <v>1.1798966785443409E-2</v>
      </c>
      <c r="BA155" s="17">
        <f t="shared" si="205"/>
        <v>3.6456434560699965E-3</v>
      </c>
      <c r="BB155" s="2">
        <f t="shared" si="180"/>
        <v>1.1825348696179502E-2</v>
      </c>
      <c r="BC155" s="2">
        <f t="shared" si="181"/>
        <v>1.0915706488781079E-2</v>
      </c>
      <c r="BD155" s="2">
        <f t="shared" si="182"/>
        <v>9.0964220739842331E-4</v>
      </c>
      <c r="BE155" s="2">
        <f t="shared" si="183"/>
        <v>7.3377804730139481E-2</v>
      </c>
      <c r="BF155" s="2">
        <f t="shared" si="184"/>
        <v>0.82898726500909647</v>
      </c>
      <c r="BG155" s="2">
        <f t="shared" si="185"/>
        <v>8.5809581564584597E-2</v>
      </c>
      <c r="BH155" s="2">
        <f t="shared" si="145"/>
        <v>0.12811387900355872</v>
      </c>
      <c r="BI155" s="2">
        <f t="shared" si="146"/>
        <v>1.0676156583629894E-2</v>
      </c>
      <c r="BJ155" s="2">
        <f t="shared" si="147"/>
        <v>0.86120996441281139</v>
      </c>
    </row>
    <row r="156" spans="1:62" x14ac:dyDescent="0.2">
      <c r="A156" s="4">
        <v>44045</v>
      </c>
      <c r="B156">
        <v>280835</v>
      </c>
      <c r="E156">
        <v>3305</v>
      </c>
      <c r="G156">
        <v>285</v>
      </c>
      <c r="H156" s="5">
        <v>39</v>
      </c>
      <c r="I156" s="5">
        <f t="shared" si="160"/>
        <v>36</v>
      </c>
      <c r="J156" s="5">
        <v>3</v>
      </c>
      <c r="K156" s="5"/>
      <c r="M156" s="5">
        <v>246</v>
      </c>
      <c r="N156" s="5">
        <v>2737</v>
      </c>
      <c r="O156" s="5">
        <v>283</v>
      </c>
      <c r="Q156">
        <f t="shared" si="174"/>
        <v>39</v>
      </c>
      <c r="R156">
        <f t="shared" si="175"/>
        <v>3059</v>
      </c>
      <c r="Z156">
        <f t="shared" si="176"/>
        <v>2737</v>
      </c>
      <c r="AA156">
        <f t="shared" si="177"/>
        <v>246</v>
      </c>
      <c r="AB156">
        <f t="shared" si="178"/>
        <v>39</v>
      </c>
      <c r="AC156">
        <f t="shared" si="179"/>
        <v>283</v>
      </c>
      <c r="AE156" s="3">
        <f t="shared" si="186"/>
        <v>1319</v>
      </c>
      <c r="AF156" s="3">
        <f t="shared" si="187"/>
        <v>7</v>
      </c>
      <c r="AG156" s="3">
        <f t="shared" si="188"/>
        <v>4</v>
      </c>
      <c r="AH156" s="3">
        <f t="shared" si="189"/>
        <v>0</v>
      </c>
      <c r="AI156" s="3">
        <f t="shared" si="190"/>
        <v>0</v>
      </c>
      <c r="AJ156" s="3">
        <f t="shared" si="191"/>
        <v>4</v>
      </c>
      <c r="AK156" s="3">
        <f t="shared" si="192"/>
        <v>3</v>
      </c>
      <c r="AL156" s="3">
        <f t="shared" si="193"/>
        <v>0</v>
      </c>
      <c r="AM156" s="3"/>
      <c r="AN156" s="3">
        <f t="shared" si="194"/>
        <v>1312</v>
      </c>
      <c r="AO156" s="3">
        <f t="shared" si="195"/>
        <v>7</v>
      </c>
      <c r="AQ156" s="6">
        <f t="shared" si="196"/>
        <v>4.7188711916312485E-3</v>
      </c>
      <c r="AR156" s="6">
        <f t="shared" si="197"/>
        <v>2.1224984839296542E-3</v>
      </c>
      <c r="AS156" s="6">
        <f t="shared" si="198"/>
        <v>1.4234875444839857E-2</v>
      </c>
      <c r="AT156" s="6">
        <f t="shared" si="199"/>
        <v>0</v>
      </c>
      <c r="AU156" s="6">
        <f t="shared" si="200"/>
        <v>0</v>
      </c>
      <c r="AV156" s="6">
        <f t="shared" si="201"/>
        <v>1.6528925619834711E-2</v>
      </c>
      <c r="AW156" s="6">
        <f t="shared" si="202"/>
        <v>1.0972933430870519E-3</v>
      </c>
      <c r="AX156" s="6">
        <f t="shared" si="203"/>
        <v>0</v>
      </c>
      <c r="AZ156" s="2">
        <f t="shared" si="204"/>
        <v>1.1768476151476847E-2</v>
      </c>
      <c r="BA156" s="17">
        <f t="shared" si="205"/>
        <v>5.3070507960576198E-3</v>
      </c>
      <c r="BB156" s="2">
        <f t="shared" si="180"/>
        <v>1.1800302571860818E-2</v>
      </c>
      <c r="BC156" s="2">
        <f t="shared" si="181"/>
        <v>1.0892586989409985E-2</v>
      </c>
      <c r="BD156" s="2">
        <f t="shared" si="182"/>
        <v>9.0771558245083205E-4</v>
      </c>
      <c r="BE156" s="2">
        <f t="shared" si="183"/>
        <v>7.4432677760968236E-2</v>
      </c>
      <c r="BF156" s="2">
        <f t="shared" si="184"/>
        <v>0.82813918305597578</v>
      </c>
      <c r="BG156" s="2">
        <f t="shared" si="185"/>
        <v>8.5627836611195163E-2</v>
      </c>
      <c r="BH156" s="2">
        <f t="shared" si="145"/>
        <v>0.12631578947368421</v>
      </c>
      <c r="BI156" s="2">
        <f t="shared" si="146"/>
        <v>1.0526315789473684E-2</v>
      </c>
      <c r="BJ156" s="2">
        <f t="shared" si="147"/>
        <v>0.86315789473684212</v>
      </c>
    </row>
    <row r="157" spans="1:62" x14ac:dyDescent="0.2">
      <c r="A157" s="4">
        <v>44046</v>
      </c>
      <c r="B157">
        <v>281658</v>
      </c>
      <c r="E157">
        <v>3308</v>
      </c>
      <c r="G157">
        <v>288</v>
      </c>
      <c r="H157" s="5">
        <v>39</v>
      </c>
      <c r="I157" s="5">
        <f t="shared" si="160"/>
        <v>36</v>
      </c>
      <c r="J157" s="5">
        <v>3</v>
      </c>
      <c r="K157" s="5"/>
      <c r="M157" s="5">
        <v>249</v>
      </c>
      <c r="N157" s="5">
        <v>2737</v>
      </c>
      <c r="O157" s="5">
        <v>283</v>
      </c>
      <c r="Q157">
        <f t="shared" si="174"/>
        <v>39</v>
      </c>
      <c r="R157">
        <f t="shared" si="175"/>
        <v>3059</v>
      </c>
      <c r="Z157">
        <f t="shared" si="176"/>
        <v>2737</v>
      </c>
      <c r="AA157">
        <f t="shared" si="177"/>
        <v>249</v>
      </c>
      <c r="AB157">
        <f t="shared" si="178"/>
        <v>39</v>
      </c>
      <c r="AC157">
        <f t="shared" si="179"/>
        <v>283</v>
      </c>
      <c r="AE157" s="3">
        <f t="shared" si="186"/>
        <v>823</v>
      </c>
      <c r="AF157" s="3">
        <f t="shared" si="187"/>
        <v>3</v>
      </c>
      <c r="AG157" s="3">
        <f t="shared" si="188"/>
        <v>3</v>
      </c>
      <c r="AH157" s="3">
        <f t="shared" si="189"/>
        <v>0</v>
      </c>
      <c r="AI157" s="3">
        <f t="shared" si="190"/>
        <v>0</v>
      </c>
      <c r="AJ157" s="3">
        <f t="shared" si="191"/>
        <v>3</v>
      </c>
      <c r="AK157" s="3">
        <f t="shared" si="192"/>
        <v>0</v>
      </c>
      <c r="AL157" s="3">
        <f t="shared" si="193"/>
        <v>0</v>
      </c>
      <c r="AM157" s="3"/>
      <c r="AN157" s="3">
        <f t="shared" si="194"/>
        <v>820</v>
      </c>
      <c r="AO157" s="3">
        <f t="shared" si="195"/>
        <v>3</v>
      </c>
      <c r="AQ157" s="6">
        <f t="shared" si="196"/>
        <v>2.9305464062527819E-3</v>
      </c>
      <c r="AR157" s="6">
        <f t="shared" si="197"/>
        <v>9.0771558245083205E-4</v>
      </c>
      <c r="AS157" s="6">
        <f t="shared" si="198"/>
        <v>1.0526315789473684E-2</v>
      </c>
      <c r="AT157" s="6">
        <f t="shared" si="199"/>
        <v>0</v>
      </c>
      <c r="AU157" s="6">
        <f t="shared" si="200"/>
        <v>0</v>
      </c>
      <c r="AV157" s="6">
        <f t="shared" si="201"/>
        <v>1.2195121951219513E-2</v>
      </c>
      <c r="AW157" s="6">
        <f t="shared" si="202"/>
        <v>0</v>
      </c>
      <c r="AX157" s="6">
        <f t="shared" si="203"/>
        <v>0</v>
      </c>
      <c r="AZ157" s="2">
        <f t="shared" si="204"/>
        <v>1.174474007484254E-2</v>
      </c>
      <c r="BA157" s="17">
        <f t="shared" si="205"/>
        <v>3.6452004860267314E-3</v>
      </c>
      <c r="BB157" s="2">
        <f t="shared" si="180"/>
        <v>1.1789600967351875E-2</v>
      </c>
      <c r="BC157" s="2">
        <f t="shared" si="181"/>
        <v>1.0882708585247884E-2</v>
      </c>
      <c r="BD157" s="2">
        <f t="shared" si="182"/>
        <v>9.0689238210399034E-4</v>
      </c>
      <c r="BE157" s="2">
        <f t="shared" si="183"/>
        <v>7.5272067714631199E-2</v>
      </c>
      <c r="BF157" s="2">
        <f t="shared" si="184"/>
        <v>0.82738814993954046</v>
      </c>
      <c r="BG157" s="2">
        <f t="shared" si="185"/>
        <v>8.555018137847642E-2</v>
      </c>
      <c r="BH157" s="2">
        <f t="shared" si="145"/>
        <v>0.125</v>
      </c>
      <c r="BI157" s="2">
        <f t="shared" si="146"/>
        <v>1.0416666666666666E-2</v>
      </c>
      <c r="BJ157" s="2">
        <f t="shared" si="147"/>
        <v>0.86458333333333337</v>
      </c>
    </row>
    <row r="158" spans="1:62" x14ac:dyDescent="0.2">
      <c r="A158" s="4">
        <v>44047</v>
      </c>
      <c r="B158">
        <v>284328</v>
      </c>
      <c r="E158">
        <v>3318</v>
      </c>
      <c r="G158">
        <v>293</v>
      </c>
      <c r="H158" s="5">
        <v>37</v>
      </c>
      <c r="I158" s="5">
        <f t="shared" si="160"/>
        <v>34</v>
      </c>
      <c r="J158" s="5">
        <v>3</v>
      </c>
      <c r="K158" s="5"/>
      <c r="M158" s="5">
        <v>256</v>
      </c>
      <c r="N158" s="5">
        <v>2741</v>
      </c>
      <c r="O158" s="5">
        <v>284</v>
      </c>
      <c r="Q158">
        <f t="shared" si="174"/>
        <v>37</v>
      </c>
      <c r="R158">
        <f t="shared" si="175"/>
        <v>3062</v>
      </c>
      <c r="Z158">
        <f t="shared" si="176"/>
        <v>2741</v>
      </c>
      <c r="AA158">
        <f t="shared" si="177"/>
        <v>256</v>
      </c>
      <c r="AB158">
        <f t="shared" si="178"/>
        <v>37</v>
      </c>
      <c r="AC158">
        <f t="shared" si="179"/>
        <v>284</v>
      </c>
      <c r="AE158" s="3">
        <f t="shared" si="186"/>
        <v>2670</v>
      </c>
      <c r="AF158" s="3">
        <f t="shared" si="187"/>
        <v>10</v>
      </c>
      <c r="AG158" s="3">
        <f t="shared" si="188"/>
        <v>5</v>
      </c>
      <c r="AH158" s="3">
        <f t="shared" si="189"/>
        <v>-2</v>
      </c>
      <c r="AI158" s="3">
        <f t="shared" si="190"/>
        <v>0</v>
      </c>
      <c r="AJ158" s="3">
        <f t="shared" si="191"/>
        <v>7</v>
      </c>
      <c r="AK158" s="3">
        <f t="shared" si="192"/>
        <v>4</v>
      </c>
      <c r="AL158" s="3">
        <f t="shared" si="193"/>
        <v>1</v>
      </c>
      <c r="AM158" s="3"/>
      <c r="AN158" s="3">
        <f t="shared" si="194"/>
        <v>2660</v>
      </c>
      <c r="AO158" s="3">
        <f t="shared" si="195"/>
        <v>10</v>
      </c>
      <c r="AQ158" s="6">
        <f t="shared" si="196"/>
        <v>9.4795816202628714E-3</v>
      </c>
      <c r="AR158" s="6">
        <f t="shared" si="197"/>
        <v>3.0229746070133011E-3</v>
      </c>
      <c r="AS158" s="6">
        <f t="shared" si="198"/>
        <v>1.7361111111111112E-2</v>
      </c>
      <c r="AT158" s="6">
        <f t="shared" si="199"/>
        <v>-5.128205128205128E-2</v>
      </c>
      <c r="AU158" s="6">
        <f t="shared" si="200"/>
        <v>0</v>
      </c>
      <c r="AV158" s="6">
        <f t="shared" si="201"/>
        <v>2.8112449799196786E-2</v>
      </c>
      <c r="AW158" s="6">
        <f t="shared" si="202"/>
        <v>1.4614541468761417E-3</v>
      </c>
      <c r="AX158" s="6">
        <f t="shared" si="203"/>
        <v>3.5335689045936395E-3</v>
      </c>
      <c r="AZ158" s="2">
        <f t="shared" si="204"/>
        <v>1.1669621001097323E-2</v>
      </c>
      <c r="BA158" s="17">
        <f t="shared" si="205"/>
        <v>3.7453183520599251E-3</v>
      </c>
      <c r="BB158" s="2">
        <f t="shared" si="180"/>
        <v>1.1151295961422544E-2</v>
      </c>
      <c r="BC158" s="2">
        <f t="shared" si="181"/>
        <v>1.0247136829415311E-2</v>
      </c>
      <c r="BD158" s="2">
        <f t="shared" si="182"/>
        <v>9.0415913200723324E-4</v>
      </c>
      <c r="BE158" s="2">
        <f t="shared" si="183"/>
        <v>7.715491259795057E-2</v>
      </c>
      <c r="BF158" s="2">
        <f t="shared" si="184"/>
        <v>0.82610006027727545</v>
      </c>
      <c r="BG158" s="2">
        <f t="shared" si="185"/>
        <v>8.5593731163351422E-2</v>
      </c>
      <c r="BH158" s="2">
        <f t="shared" si="145"/>
        <v>0.11604095563139932</v>
      </c>
      <c r="BI158" s="2">
        <f t="shared" si="146"/>
        <v>1.0238907849829351E-2</v>
      </c>
      <c r="BJ158" s="2">
        <f t="shared" si="147"/>
        <v>0.87372013651877134</v>
      </c>
    </row>
    <row r="159" spans="1:62" x14ac:dyDescent="0.2">
      <c r="A159" s="4">
        <v>44048</v>
      </c>
      <c r="B159">
        <v>286665</v>
      </c>
      <c r="E159">
        <v>3339</v>
      </c>
      <c r="G159">
        <v>314</v>
      </c>
      <c r="H159" s="5">
        <v>38</v>
      </c>
      <c r="I159" s="5">
        <f t="shared" si="160"/>
        <v>34</v>
      </c>
      <c r="J159" s="5">
        <v>4</v>
      </c>
      <c r="K159" s="5"/>
      <c r="M159" s="5">
        <v>276</v>
      </c>
      <c r="N159" s="5">
        <v>2741</v>
      </c>
      <c r="O159" s="5">
        <v>284</v>
      </c>
      <c r="Q159">
        <f t="shared" si="174"/>
        <v>38</v>
      </c>
      <c r="R159">
        <f t="shared" si="175"/>
        <v>3063</v>
      </c>
      <c r="Z159">
        <f t="shared" si="176"/>
        <v>2741</v>
      </c>
      <c r="AA159">
        <f t="shared" si="177"/>
        <v>276</v>
      </c>
      <c r="AB159">
        <f t="shared" si="178"/>
        <v>38</v>
      </c>
      <c r="AC159">
        <f t="shared" si="179"/>
        <v>284</v>
      </c>
      <c r="AE159" s="3">
        <f t="shared" si="186"/>
        <v>2337</v>
      </c>
      <c r="AF159" s="3">
        <f t="shared" si="187"/>
        <v>21</v>
      </c>
      <c r="AG159" s="3">
        <f t="shared" si="188"/>
        <v>21</v>
      </c>
      <c r="AH159" s="3">
        <f t="shared" si="189"/>
        <v>1</v>
      </c>
      <c r="AI159" s="3">
        <f t="shared" si="190"/>
        <v>1</v>
      </c>
      <c r="AJ159" s="3">
        <f t="shared" si="191"/>
        <v>20</v>
      </c>
      <c r="AK159" s="3">
        <f t="shared" si="192"/>
        <v>0</v>
      </c>
      <c r="AL159" s="3">
        <f t="shared" si="193"/>
        <v>0</v>
      </c>
      <c r="AM159" s="3"/>
      <c r="AN159" s="3">
        <f t="shared" si="194"/>
        <v>2316</v>
      </c>
      <c r="AO159" s="3">
        <f t="shared" si="195"/>
        <v>21</v>
      </c>
      <c r="AQ159" s="6">
        <f t="shared" si="196"/>
        <v>8.2193804338651141E-3</v>
      </c>
      <c r="AR159" s="6">
        <f t="shared" si="197"/>
        <v>6.3291139240506328E-3</v>
      </c>
      <c r="AS159" s="6">
        <f t="shared" si="198"/>
        <v>7.1672354948805458E-2</v>
      </c>
      <c r="AT159" s="6">
        <f t="shared" si="199"/>
        <v>2.7027027027027029E-2</v>
      </c>
      <c r="AU159" s="6">
        <f t="shared" si="200"/>
        <v>0.33333333333333331</v>
      </c>
      <c r="AV159" s="6">
        <f t="shared" si="201"/>
        <v>7.8125E-2</v>
      </c>
      <c r="AW159" s="6">
        <f t="shared" si="202"/>
        <v>0</v>
      </c>
      <c r="AX159" s="6">
        <f t="shared" si="203"/>
        <v>0</v>
      </c>
      <c r="AZ159" s="2">
        <f t="shared" si="204"/>
        <v>1.1647742138035686E-2</v>
      </c>
      <c r="BA159" s="17">
        <f t="shared" si="205"/>
        <v>8.9858793324775355E-3</v>
      </c>
      <c r="BB159" s="2">
        <f t="shared" si="180"/>
        <v>1.1380652890086853E-2</v>
      </c>
      <c r="BC159" s="2">
        <f t="shared" si="181"/>
        <v>1.0182689427972447E-2</v>
      </c>
      <c r="BD159" s="2">
        <f t="shared" si="182"/>
        <v>1.1979634621144056E-3</v>
      </c>
      <c r="BE159" s="2">
        <f t="shared" si="183"/>
        <v>8.2659478885893978E-2</v>
      </c>
      <c r="BF159" s="2">
        <f t="shared" si="184"/>
        <v>0.82090446241389636</v>
      </c>
      <c r="BG159" s="2">
        <f t="shared" si="185"/>
        <v>8.5055405810122789E-2</v>
      </c>
      <c r="BH159" s="2">
        <f t="shared" si="145"/>
        <v>0.10828025477707007</v>
      </c>
      <c r="BI159" s="2">
        <f t="shared" si="146"/>
        <v>1.2738853503184714E-2</v>
      </c>
      <c r="BJ159" s="2">
        <f t="shared" si="147"/>
        <v>0.87898089171974525</v>
      </c>
    </row>
    <row r="160" spans="1:62" x14ac:dyDescent="0.2">
      <c r="A160" s="4">
        <v>44049</v>
      </c>
      <c r="B160">
        <v>289460</v>
      </c>
      <c r="E160">
        <v>3369</v>
      </c>
      <c r="G160">
        <v>342</v>
      </c>
      <c r="H160" s="5">
        <v>41</v>
      </c>
      <c r="I160" s="5">
        <v>37</v>
      </c>
      <c r="J160" s="5">
        <v>4</v>
      </c>
      <c r="K160" s="5"/>
      <c r="M160" s="5">
        <v>301</v>
      </c>
      <c r="N160" s="5">
        <v>2743</v>
      </c>
      <c r="O160" s="5">
        <v>284</v>
      </c>
      <c r="Q160">
        <f t="shared" ref="Q160:Q198" si="206">H160+L160</f>
        <v>41</v>
      </c>
      <c r="R160">
        <f t="shared" ref="R160:R198" si="207">Q160+N160+O160</f>
        <v>3068</v>
      </c>
      <c r="Z160">
        <f t="shared" ref="Z160:Z198" si="208">N160</f>
        <v>2743</v>
      </c>
      <c r="AA160">
        <f t="shared" ref="AA160:AA198" si="209">M160</f>
        <v>301</v>
      </c>
      <c r="AB160">
        <f t="shared" ref="AB160:AB198" si="210">H160</f>
        <v>41</v>
      </c>
      <c r="AC160">
        <f t="shared" ref="AC160:AC198" si="211">O160</f>
        <v>284</v>
      </c>
      <c r="AE160" s="3">
        <f t="shared" si="186"/>
        <v>2795</v>
      </c>
      <c r="AF160" s="3">
        <f t="shared" si="187"/>
        <v>30</v>
      </c>
      <c r="AG160" s="3">
        <f t="shared" si="188"/>
        <v>28</v>
      </c>
      <c r="AH160" s="3">
        <f t="shared" si="189"/>
        <v>3</v>
      </c>
      <c r="AI160" s="3">
        <f t="shared" si="190"/>
        <v>0</v>
      </c>
      <c r="AJ160" s="3">
        <f t="shared" si="191"/>
        <v>25</v>
      </c>
      <c r="AK160" s="3">
        <f t="shared" si="192"/>
        <v>2</v>
      </c>
      <c r="AL160" s="3">
        <f t="shared" si="193"/>
        <v>0</v>
      </c>
      <c r="AM160" s="3"/>
      <c r="AN160" s="3">
        <f t="shared" si="194"/>
        <v>2765</v>
      </c>
      <c r="AO160" s="3">
        <f t="shared" si="195"/>
        <v>30</v>
      </c>
      <c r="AQ160" s="6">
        <f t="shared" si="196"/>
        <v>9.7500566863760844E-3</v>
      </c>
      <c r="AR160" s="6">
        <f t="shared" si="197"/>
        <v>8.9847259658580418E-3</v>
      </c>
      <c r="AS160" s="6">
        <f t="shared" si="198"/>
        <v>8.9171974522292988E-2</v>
      </c>
      <c r="AT160" s="6">
        <f t="shared" si="199"/>
        <v>7.8947368421052627E-2</v>
      </c>
      <c r="AU160" s="6">
        <f t="shared" si="200"/>
        <v>0</v>
      </c>
      <c r="AV160" s="6">
        <f t="shared" si="201"/>
        <v>9.0579710144927536E-2</v>
      </c>
      <c r="AW160" s="6">
        <f t="shared" si="202"/>
        <v>7.2966070777088653E-4</v>
      </c>
      <c r="AX160" s="6">
        <f t="shared" si="203"/>
        <v>0</v>
      </c>
      <c r="AZ160" s="2">
        <f t="shared" si="204"/>
        <v>1.1638913839563324E-2</v>
      </c>
      <c r="BA160" s="17">
        <f t="shared" si="205"/>
        <v>1.0733452593917709E-2</v>
      </c>
      <c r="BB160" s="2">
        <f t="shared" ref="BB160:BB198" si="212">H160/E160</f>
        <v>1.2169783318492134E-2</v>
      </c>
      <c r="BC160" s="2">
        <f t="shared" ref="BC160:BC198" si="213">(H160-J160)/E160</f>
        <v>1.0982487384980706E-2</v>
      </c>
      <c r="BD160" s="2">
        <f t="shared" ref="BD160:BD198" si="214">J160/E160</f>
        <v>1.1872959335114278E-3</v>
      </c>
      <c r="BE160" s="2">
        <f t="shared" ref="BE160:BE198" si="215">M160/E160</f>
        <v>8.9344018996734942E-2</v>
      </c>
      <c r="BF160" s="2">
        <f t="shared" ref="BF160:BF198" si="216">N160/E160</f>
        <v>0.81418818640546153</v>
      </c>
      <c r="BG160" s="2">
        <f t="shared" ref="BG160:BG198" si="217">O160/E160</f>
        <v>8.4298011279311372E-2</v>
      </c>
      <c r="BH160" s="2">
        <f t="shared" si="145"/>
        <v>0.10818713450292397</v>
      </c>
      <c r="BI160" s="2">
        <f t="shared" si="146"/>
        <v>1.1695906432748537E-2</v>
      </c>
      <c r="BJ160" s="2">
        <f t="shared" si="147"/>
        <v>0.88011695906432752</v>
      </c>
    </row>
    <row r="161" spans="1:62" x14ac:dyDescent="0.2">
      <c r="A161" s="4">
        <v>44050</v>
      </c>
      <c r="B161">
        <v>291872</v>
      </c>
      <c r="E161">
        <v>3396</v>
      </c>
      <c r="G161">
        <v>369</v>
      </c>
      <c r="H161" s="5">
        <v>41</v>
      </c>
      <c r="I161" s="5">
        <v>37</v>
      </c>
      <c r="J161" s="5">
        <v>4</v>
      </c>
      <c r="K161" s="5"/>
      <c r="M161" s="5">
        <v>328</v>
      </c>
      <c r="N161" s="5">
        <v>2743</v>
      </c>
      <c r="O161" s="5">
        <v>284</v>
      </c>
      <c r="Q161">
        <f t="shared" si="206"/>
        <v>41</v>
      </c>
      <c r="R161">
        <f t="shared" si="207"/>
        <v>3068</v>
      </c>
      <c r="Z161">
        <f t="shared" si="208"/>
        <v>2743</v>
      </c>
      <c r="AA161">
        <f t="shared" si="209"/>
        <v>328</v>
      </c>
      <c r="AB161">
        <f t="shared" si="210"/>
        <v>41</v>
      </c>
      <c r="AC161">
        <f t="shared" si="211"/>
        <v>284</v>
      </c>
      <c r="AE161" s="3">
        <f t="shared" si="186"/>
        <v>2412</v>
      </c>
      <c r="AF161" s="3">
        <f t="shared" si="187"/>
        <v>27</v>
      </c>
      <c r="AG161" s="3">
        <f t="shared" si="188"/>
        <v>27</v>
      </c>
      <c r="AH161" s="3">
        <f t="shared" si="189"/>
        <v>0</v>
      </c>
      <c r="AI161" s="3">
        <f t="shared" si="190"/>
        <v>0</v>
      </c>
      <c r="AJ161" s="3">
        <f t="shared" si="191"/>
        <v>27</v>
      </c>
      <c r="AK161" s="3">
        <f t="shared" si="192"/>
        <v>0</v>
      </c>
      <c r="AL161" s="3">
        <f t="shared" si="193"/>
        <v>0</v>
      </c>
      <c r="AM161" s="3"/>
      <c r="AN161" s="3">
        <f t="shared" si="194"/>
        <v>2385</v>
      </c>
      <c r="AO161" s="3">
        <f t="shared" si="195"/>
        <v>27</v>
      </c>
      <c r="AQ161" s="6">
        <f t="shared" si="196"/>
        <v>8.3327575485386586E-3</v>
      </c>
      <c r="AR161" s="6">
        <f t="shared" si="197"/>
        <v>8.0142475512021364E-3</v>
      </c>
      <c r="AS161" s="6">
        <f t="shared" si="198"/>
        <v>7.8947368421052627E-2</v>
      </c>
      <c r="AT161" s="6">
        <f t="shared" si="199"/>
        <v>0</v>
      </c>
      <c r="AU161" s="6">
        <f t="shared" si="200"/>
        <v>0</v>
      </c>
      <c r="AV161" s="6">
        <f t="shared" si="201"/>
        <v>8.9700996677740868E-2</v>
      </c>
      <c r="AW161" s="6">
        <f t="shared" si="202"/>
        <v>0</v>
      </c>
      <c r="AX161" s="6">
        <f t="shared" si="203"/>
        <v>0</v>
      </c>
      <c r="AZ161" s="2">
        <f t="shared" si="204"/>
        <v>1.1635237364324088E-2</v>
      </c>
      <c r="BA161" s="17">
        <f t="shared" si="205"/>
        <v>1.1194029850746268E-2</v>
      </c>
      <c r="BB161" s="2">
        <f t="shared" si="212"/>
        <v>1.2073027090694936E-2</v>
      </c>
      <c r="BC161" s="2">
        <f t="shared" si="213"/>
        <v>1.0895170789163721E-2</v>
      </c>
      <c r="BD161" s="2">
        <f t="shared" si="214"/>
        <v>1.1778563015312131E-3</v>
      </c>
      <c r="BE161" s="2">
        <f t="shared" si="215"/>
        <v>9.6584216725559488E-2</v>
      </c>
      <c r="BF161" s="2">
        <f t="shared" si="216"/>
        <v>0.80771495877502941</v>
      </c>
      <c r="BG161" s="2">
        <f t="shared" si="217"/>
        <v>8.3627797408716134E-2</v>
      </c>
      <c r="BH161" s="2">
        <f t="shared" si="145"/>
        <v>0.1002710027100271</v>
      </c>
      <c r="BI161" s="2">
        <f t="shared" si="146"/>
        <v>1.0840108401084011E-2</v>
      </c>
      <c r="BJ161" s="2">
        <f t="shared" si="147"/>
        <v>0.88888888888888884</v>
      </c>
    </row>
    <row r="162" spans="1:62" x14ac:dyDescent="0.2">
      <c r="A162" s="4">
        <v>44051</v>
      </c>
      <c r="B162">
        <v>294383</v>
      </c>
      <c r="E162">
        <v>3424</v>
      </c>
      <c r="G162">
        <v>397</v>
      </c>
      <c r="H162" s="5">
        <v>41</v>
      </c>
      <c r="I162" s="5">
        <v>37</v>
      </c>
      <c r="J162" s="5">
        <v>4</v>
      </c>
      <c r="K162" s="5"/>
      <c r="M162" s="5">
        <v>356</v>
      </c>
      <c r="N162" s="5">
        <v>2743</v>
      </c>
      <c r="O162" s="5">
        <v>284</v>
      </c>
      <c r="Q162">
        <f t="shared" si="206"/>
        <v>41</v>
      </c>
      <c r="R162">
        <f t="shared" si="207"/>
        <v>3068</v>
      </c>
      <c r="Z162">
        <f t="shared" si="208"/>
        <v>2743</v>
      </c>
      <c r="AA162">
        <f t="shared" si="209"/>
        <v>356</v>
      </c>
      <c r="AB162">
        <f t="shared" si="210"/>
        <v>41</v>
      </c>
      <c r="AC162">
        <f t="shared" si="211"/>
        <v>284</v>
      </c>
      <c r="AE162" s="3">
        <f t="shared" si="186"/>
        <v>2511</v>
      </c>
      <c r="AF162" s="3">
        <f t="shared" si="187"/>
        <v>28</v>
      </c>
      <c r="AG162" s="3">
        <f t="shared" si="188"/>
        <v>28</v>
      </c>
      <c r="AH162" s="3">
        <f t="shared" si="189"/>
        <v>0</v>
      </c>
      <c r="AI162" s="3">
        <f t="shared" si="190"/>
        <v>0</v>
      </c>
      <c r="AJ162" s="3">
        <f t="shared" si="191"/>
        <v>28</v>
      </c>
      <c r="AK162" s="3">
        <f t="shared" si="192"/>
        <v>0</v>
      </c>
      <c r="AL162" s="3">
        <f t="shared" si="193"/>
        <v>0</v>
      </c>
      <c r="AM162" s="3"/>
      <c r="AN162" s="3">
        <f t="shared" si="194"/>
        <v>2483</v>
      </c>
      <c r="AO162" s="3">
        <f t="shared" si="195"/>
        <v>28</v>
      </c>
      <c r="AQ162" s="6">
        <f t="shared" si="196"/>
        <v>8.6030862843986412E-3</v>
      </c>
      <c r="AR162" s="6">
        <f t="shared" si="197"/>
        <v>8.2449941107184919E-3</v>
      </c>
      <c r="AS162" s="6">
        <f t="shared" si="198"/>
        <v>7.5880758807588072E-2</v>
      </c>
      <c r="AT162" s="6">
        <f t="shared" si="199"/>
        <v>0</v>
      </c>
      <c r="AU162" s="6">
        <f t="shared" si="200"/>
        <v>0</v>
      </c>
      <c r="AV162" s="6">
        <f t="shared" si="201"/>
        <v>8.5365853658536592E-2</v>
      </c>
      <c r="AW162" s="6">
        <f t="shared" si="202"/>
        <v>0</v>
      </c>
      <c r="AX162" s="6">
        <f t="shared" si="203"/>
        <v>0</v>
      </c>
      <c r="AZ162" s="2">
        <f t="shared" si="204"/>
        <v>1.1631106415791672E-2</v>
      </c>
      <c r="BA162" s="17">
        <f t="shared" si="205"/>
        <v>1.1150935882118677E-2</v>
      </c>
      <c r="BB162" s="2">
        <f t="shared" si="212"/>
        <v>1.197429906542056E-2</v>
      </c>
      <c r="BC162" s="2">
        <f t="shared" si="213"/>
        <v>1.080607476635514E-2</v>
      </c>
      <c r="BD162" s="2">
        <f t="shared" si="214"/>
        <v>1.1682242990654205E-3</v>
      </c>
      <c r="BE162" s="2">
        <f t="shared" si="215"/>
        <v>0.10397196261682243</v>
      </c>
      <c r="BF162" s="2">
        <f t="shared" si="216"/>
        <v>0.80110981308411211</v>
      </c>
      <c r="BG162" s="2">
        <f t="shared" si="217"/>
        <v>8.2943925233644855E-2</v>
      </c>
      <c r="BH162" s="2">
        <f t="shared" si="145"/>
        <v>9.3198992443324941E-2</v>
      </c>
      <c r="BI162" s="2">
        <f t="shared" si="146"/>
        <v>1.0075566750629723E-2</v>
      </c>
      <c r="BJ162" s="2">
        <f t="shared" si="147"/>
        <v>0.89672544080604533</v>
      </c>
    </row>
    <row r="163" spans="1:62" x14ac:dyDescent="0.2">
      <c r="A163" s="4">
        <v>44052</v>
      </c>
      <c r="B163">
        <v>295660</v>
      </c>
      <c r="E163">
        <v>3453</v>
      </c>
      <c r="G163">
        <v>420</v>
      </c>
      <c r="H163" s="5">
        <v>44</v>
      </c>
      <c r="I163" s="5">
        <v>39</v>
      </c>
      <c r="J163" s="5">
        <v>5</v>
      </c>
      <c r="K163" s="5"/>
      <c r="M163" s="5">
        <v>376</v>
      </c>
      <c r="N163" s="5">
        <v>2749</v>
      </c>
      <c r="O163" s="5">
        <v>284</v>
      </c>
      <c r="Q163">
        <f t="shared" si="206"/>
        <v>44</v>
      </c>
      <c r="R163">
        <f t="shared" si="207"/>
        <v>3077</v>
      </c>
      <c r="Z163">
        <f t="shared" si="208"/>
        <v>2749</v>
      </c>
      <c r="AA163">
        <f t="shared" si="209"/>
        <v>376</v>
      </c>
      <c r="AB163">
        <f t="shared" si="210"/>
        <v>44</v>
      </c>
      <c r="AC163">
        <f t="shared" si="211"/>
        <v>284</v>
      </c>
      <c r="AE163" s="3">
        <f t="shared" si="186"/>
        <v>1277</v>
      </c>
      <c r="AF163" s="3">
        <f t="shared" si="187"/>
        <v>29</v>
      </c>
      <c r="AG163" s="3">
        <f t="shared" si="188"/>
        <v>23</v>
      </c>
      <c r="AH163" s="3">
        <f t="shared" si="189"/>
        <v>3</v>
      </c>
      <c r="AI163" s="3">
        <f t="shared" si="190"/>
        <v>1</v>
      </c>
      <c r="AJ163" s="3">
        <f t="shared" si="191"/>
        <v>20</v>
      </c>
      <c r="AK163" s="3">
        <f t="shared" si="192"/>
        <v>6</v>
      </c>
      <c r="AL163" s="3">
        <f t="shared" si="193"/>
        <v>0</v>
      </c>
      <c r="AM163" s="3"/>
      <c r="AN163" s="3">
        <f t="shared" si="194"/>
        <v>1248</v>
      </c>
      <c r="AO163" s="3">
        <f t="shared" si="195"/>
        <v>29</v>
      </c>
      <c r="AQ163" s="6">
        <f t="shared" si="196"/>
        <v>4.3378863589269758E-3</v>
      </c>
      <c r="AR163" s="6">
        <f t="shared" si="197"/>
        <v>8.4696261682242983E-3</v>
      </c>
      <c r="AS163" s="6">
        <f t="shared" si="198"/>
        <v>5.793450881612091E-2</v>
      </c>
      <c r="AT163" s="6">
        <f t="shared" si="199"/>
        <v>7.3170731707317069E-2</v>
      </c>
      <c r="AU163" s="6">
        <f t="shared" si="200"/>
        <v>0.25</v>
      </c>
      <c r="AV163" s="6">
        <f t="shared" si="201"/>
        <v>5.6179775280898875E-2</v>
      </c>
      <c r="AW163" s="6">
        <f t="shared" si="202"/>
        <v>2.1873860736419978E-3</v>
      </c>
      <c r="AX163" s="6">
        <f t="shared" si="203"/>
        <v>0</v>
      </c>
      <c r="AZ163" s="2">
        <f t="shared" si="204"/>
        <v>1.1678955557058784E-2</v>
      </c>
      <c r="BA163" s="17">
        <f t="shared" si="205"/>
        <v>2.2709475332811275E-2</v>
      </c>
      <c r="BB163" s="2">
        <f t="shared" si="212"/>
        <v>1.2742542716478424E-2</v>
      </c>
      <c r="BC163" s="2">
        <f t="shared" si="213"/>
        <v>1.1294526498696786E-2</v>
      </c>
      <c r="BD163" s="2">
        <f t="shared" si="214"/>
        <v>1.4480162177816392E-3</v>
      </c>
      <c r="BE163" s="2">
        <f t="shared" si="215"/>
        <v>0.10889081957717926</v>
      </c>
      <c r="BF163" s="2">
        <f t="shared" si="216"/>
        <v>0.79611931653634516</v>
      </c>
      <c r="BG163" s="2">
        <f t="shared" si="217"/>
        <v>8.2247321169997098E-2</v>
      </c>
      <c r="BH163" s="2">
        <f t="shared" si="145"/>
        <v>9.285714285714286E-2</v>
      </c>
      <c r="BI163" s="2">
        <f t="shared" si="146"/>
        <v>1.1904761904761904E-2</v>
      </c>
      <c r="BJ163" s="2">
        <f t="shared" si="147"/>
        <v>0.89523809523809528</v>
      </c>
    </row>
    <row r="164" spans="1:62" x14ac:dyDescent="0.2">
      <c r="A164" s="4">
        <v>44053</v>
      </c>
      <c r="B164">
        <v>296533</v>
      </c>
      <c r="E164">
        <v>3485</v>
      </c>
      <c r="G164">
        <v>450</v>
      </c>
      <c r="H164" s="5">
        <v>51</v>
      </c>
      <c r="I164" s="5">
        <v>45</v>
      </c>
      <c r="J164" s="5">
        <v>6</v>
      </c>
      <c r="K164" s="5"/>
      <c r="M164" s="5">
        <v>399</v>
      </c>
      <c r="N164" s="5">
        <v>2751</v>
      </c>
      <c r="O164" s="5">
        <v>284</v>
      </c>
      <c r="Q164">
        <f t="shared" si="206"/>
        <v>51</v>
      </c>
      <c r="R164">
        <f t="shared" si="207"/>
        <v>3086</v>
      </c>
      <c r="Z164">
        <f t="shared" si="208"/>
        <v>2751</v>
      </c>
      <c r="AA164">
        <f t="shared" si="209"/>
        <v>399</v>
      </c>
      <c r="AB164">
        <f t="shared" si="210"/>
        <v>51</v>
      </c>
      <c r="AC164">
        <f t="shared" si="211"/>
        <v>284</v>
      </c>
      <c r="AE164" s="3">
        <f t="shared" si="186"/>
        <v>873</v>
      </c>
      <c r="AF164" s="3">
        <f t="shared" si="187"/>
        <v>32</v>
      </c>
      <c r="AG164" s="3">
        <f t="shared" si="188"/>
        <v>30</v>
      </c>
      <c r="AH164" s="3">
        <f t="shared" si="189"/>
        <v>7</v>
      </c>
      <c r="AI164" s="3">
        <f t="shared" si="190"/>
        <v>1</v>
      </c>
      <c r="AJ164" s="3">
        <f t="shared" si="191"/>
        <v>23</v>
      </c>
      <c r="AK164" s="3">
        <f t="shared" si="192"/>
        <v>2</v>
      </c>
      <c r="AL164" s="3">
        <f t="shared" si="193"/>
        <v>0</v>
      </c>
      <c r="AM164" s="3"/>
      <c r="AN164" s="3">
        <f t="shared" si="194"/>
        <v>841</v>
      </c>
      <c r="AO164" s="3">
        <f t="shared" si="195"/>
        <v>32</v>
      </c>
      <c r="AQ164" s="6">
        <f t="shared" si="196"/>
        <v>2.9527159575187716E-3</v>
      </c>
      <c r="AR164" s="6">
        <f t="shared" si="197"/>
        <v>9.2673037938024901E-3</v>
      </c>
      <c r="AS164" s="6">
        <f t="shared" si="198"/>
        <v>7.1428571428571425E-2</v>
      </c>
      <c r="AT164" s="6">
        <f t="shared" si="199"/>
        <v>0.15909090909090909</v>
      </c>
      <c r="AU164" s="6">
        <f t="shared" si="200"/>
        <v>0.2</v>
      </c>
      <c r="AV164" s="6">
        <f t="shared" si="201"/>
        <v>6.1170212765957445E-2</v>
      </c>
      <c r="AW164" s="6">
        <f t="shared" si="202"/>
        <v>7.2753728628592216E-4</v>
      </c>
      <c r="AX164" s="6">
        <f t="shared" si="203"/>
        <v>0</v>
      </c>
      <c r="AZ164" s="2">
        <f t="shared" si="204"/>
        <v>1.1752486232560963E-2</v>
      </c>
      <c r="BA164" s="17">
        <f t="shared" si="205"/>
        <v>3.6655211912943873E-2</v>
      </c>
      <c r="BB164" s="2">
        <f t="shared" si="212"/>
        <v>1.4634146341463415E-2</v>
      </c>
      <c r="BC164" s="2">
        <f t="shared" si="213"/>
        <v>1.2912482065997131E-2</v>
      </c>
      <c r="BD164" s="2">
        <f t="shared" si="214"/>
        <v>1.721664275466284E-3</v>
      </c>
      <c r="BE164" s="2">
        <f t="shared" si="215"/>
        <v>0.11449067431850789</v>
      </c>
      <c r="BF164" s="2">
        <f t="shared" si="216"/>
        <v>0.78938307030129129</v>
      </c>
      <c r="BG164" s="2">
        <f t="shared" si="217"/>
        <v>8.1492109038737451E-2</v>
      </c>
      <c r="BH164" s="2">
        <f t="shared" si="145"/>
        <v>0.1</v>
      </c>
      <c r="BI164" s="2">
        <f t="shared" si="146"/>
        <v>1.3333333333333334E-2</v>
      </c>
      <c r="BJ164" s="2">
        <f t="shared" si="147"/>
        <v>0.88666666666666671</v>
      </c>
    </row>
    <row r="165" spans="1:62" x14ac:dyDescent="0.2">
      <c r="A165" s="4">
        <v>44054</v>
      </c>
      <c r="B165">
        <v>299393</v>
      </c>
      <c r="E165">
        <v>3574</v>
      </c>
      <c r="G165">
        <v>538</v>
      </c>
      <c r="H165" s="5">
        <v>50</v>
      </c>
      <c r="I165" s="5">
        <v>44</v>
      </c>
      <c r="J165" s="5">
        <v>6</v>
      </c>
      <c r="K165" s="5"/>
      <c r="M165" s="5">
        <v>488</v>
      </c>
      <c r="N165" s="5">
        <v>2752</v>
      </c>
      <c r="O165" s="5">
        <v>284</v>
      </c>
      <c r="Q165">
        <f t="shared" si="206"/>
        <v>50</v>
      </c>
      <c r="R165">
        <f t="shared" si="207"/>
        <v>3086</v>
      </c>
      <c r="Z165">
        <f t="shared" si="208"/>
        <v>2752</v>
      </c>
      <c r="AA165">
        <f t="shared" si="209"/>
        <v>488</v>
      </c>
      <c r="AB165">
        <f t="shared" si="210"/>
        <v>50</v>
      </c>
      <c r="AC165">
        <f t="shared" si="211"/>
        <v>284</v>
      </c>
      <c r="AE165" s="3">
        <f t="shared" si="186"/>
        <v>2860</v>
      </c>
      <c r="AF165" s="3">
        <f t="shared" si="187"/>
        <v>89</v>
      </c>
      <c r="AG165" s="3">
        <f t="shared" si="188"/>
        <v>88</v>
      </c>
      <c r="AH165" s="3">
        <f t="shared" si="189"/>
        <v>-1</v>
      </c>
      <c r="AI165" s="3">
        <f t="shared" si="190"/>
        <v>0</v>
      </c>
      <c r="AJ165" s="3">
        <f t="shared" si="191"/>
        <v>89</v>
      </c>
      <c r="AK165" s="3">
        <f t="shared" si="192"/>
        <v>1</v>
      </c>
      <c r="AL165" s="3">
        <f t="shared" si="193"/>
        <v>0</v>
      </c>
      <c r="AM165" s="3"/>
      <c r="AN165" s="3">
        <f t="shared" si="194"/>
        <v>2771</v>
      </c>
      <c r="AO165" s="3">
        <f t="shared" si="195"/>
        <v>89</v>
      </c>
      <c r="AQ165" s="6">
        <f t="shared" si="196"/>
        <v>9.6447950143828849E-3</v>
      </c>
      <c r="AR165" s="6">
        <f t="shared" si="197"/>
        <v>2.5538020086083215E-2</v>
      </c>
      <c r="AS165" s="6">
        <f t="shared" si="198"/>
        <v>0.19555555555555557</v>
      </c>
      <c r="AT165" s="6">
        <f t="shared" si="199"/>
        <v>-1.9607843137254902E-2</v>
      </c>
      <c r="AU165" s="6">
        <f t="shared" si="200"/>
        <v>0</v>
      </c>
      <c r="AV165" s="6">
        <f t="shared" si="201"/>
        <v>0.22305764411027568</v>
      </c>
      <c r="AW165" s="6">
        <f t="shared" si="202"/>
        <v>3.6350418029807341E-4</v>
      </c>
      <c r="AX165" s="6">
        <f t="shared" si="203"/>
        <v>0</v>
      </c>
      <c r="AZ165" s="2">
        <f t="shared" si="204"/>
        <v>1.1937486848389909E-2</v>
      </c>
      <c r="BA165" s="17">
        <f t="shared" si="205"/>
        <v>3.1118881118881118E-2</v>
      </c>
      <c r="BB165" s="2">
        <f t="shared" si="212"/>
        <v>1.3989927252378288E-2</v>
      </c>
      <c r="BC165" s="2">
        <f t="shared" si="213"/>
        <v>1.2311135982092894E-2</v>
      </c>
      <c r="BD165" s="2">
        <f t="shared" si="214"/>
        <v>1.6787912702853946E-3</v>
      </c>
      <c r="BE165" s="2">
        <f t="shared" si="215"/>
        <v>0.13654168998321209</v>
      </c>
      <c r="BF165" s="2">
        <f t="shared" si="216"/>
        <v>0.7700055959709009</v>
      </c>
      <c r="BG165" s="2">
        <f t="shared" si="217"/>
        <v>7.9462786793508669E-2</v>
      </c>
      <c r="BH165" s="2">
        <f t="shared" si="145"/>
        <v>8.1784386617100371E-2</v>
      </c>
      <c r="BI165" s="2">
        <f t="shared" si="146"/>
        <v>1.1152416356877323E-2</v>
      </c>
      <c r="BJ165" s="2">
        <f t="shared" si="147"/>
        <v>0.90706319702602234</v>
      </c>
    </row>
    <row r="166" spans="1:62" x14ac:dyDescent="0.2">
      <c r="A166" s="4">
        <v>44055</v>
      </c>
      <c r="B166">
        <v>301641</v>
      </c>
      <c r="E166">
        <v>3603</v>
      </c>
      <c r="G166">
        <v>562</v>
      </c>
      <c r="H166" s="5">
        <v>49</v>
      </c>
      <c r="I166" s="5">
        <v>43</v>
      </c>
      <c r="J166" s="5">
        <v>6</v>
      </c>
      <c r="K166" s="5"/>
      <c r="M166" s="5">
        <v>513</v>
      </c>
      <c r="N166" s="5">
        <v>2757</v>
      </c>
      <c r="O166" s="5">
        <v>284</v>
      </c>
      <c r="Q166">
        <f t="shared" si="206"/>
        <v>49</v>
      </c>
      <c r="R166">
        <f t="shared" si="207"/>
        <v>3090</v>
      </c>
      <c r="Z166">
        <f t="shared" si="208"/>
        <v>2757</v>
      </c>
      <c r="AA166">
        <f t="shared" si="209"/>
        <v>513</v>
      </c>
      <c r="AB166">
        <f t="shared" si="210"/>
        <v>49</v>
      </c>
      <c r="AC166">
        <f t="shared" si="211"/>
        <v>284</v>
      </c>
      <c r="AE166" s="3">
        <f t="shared" si="186"/>
        <v>2248</v>
      </c>
      <c r="AF166" s="3">
        <f t="shared" si="187"/>
        <v>29</v>
      </c>
      <c r="AG166" s="3">
        <f t="shared" si="188"/>
        <v>24</v>
      </c>
      <c r="AH166" s="3">
        <f t="shared" si="189"/>
        <v>-1</v>
      </c>
      <c r="AI166" s="3">
        <f t="shared" si="190"/>
        <v>0</v>
      </c>
      <c r="AJ166" s="3">
        <f t="shared" si="191"/>
        <v>25</v>
      </c>
      <c r="AK166" s="3">
        <f t="shared" si="192"/>
        <v>5</v>
      </c>
      <c r="AL166" s="3">
        <f t="shared" si="193"/>
        <v>0</v>
      </c>
      <c r="AM166" s="3"/>
      <c r="AN166" s="3">
        <f t="shared" si="194"/>
        <v>2219</v>
      </c>
      <c r="AO166" s="3">
        <f t="shared" si="195"/>
        <v>29</v>
      </c>
      <c r="AQ166" s="6">
        <f t="shared" si="196"/>
        <v>7.5085255834304743E-3</v>
      </c>
      <c r="AR166" s="6">
        <f t="shared" si="197"/>
        <v>8.1141578063794063E-3</v>
      </c>
      <c r="AS166" s="6">
        <f t="shared" si="198"/>
        <v>4.4609665427509292E-2</v>
      </c>
      <c r="AT166" s="6">
        <f t="shared" si="199"/>
        <v>-0.02</v>
      </c>
      <c r="AU166" s="6">
        <f t="shared" si="200"/>
        <v>0</v>
      </c>
      <c r="AV166" s="6">
        <f t="shared" si="201"/>
        <v>5.1229508196721313E-2</v>
      </c>
      <c r="AW166" s="6">
        <f t="shared" si="202"/>
        <v>1.816860465116279E-3</v>
      </c>
      <c r="AX166" s="6">
        <f t="shared" si="203"/>
        <v>0</v>
      </c>
      <c r="AZ166" s="2">
        <f t="shared" si="204"/>
        <v>1.1944662695058032E-2</v>
      </c>
      <c r="BA166" s="17">
        <f t="shared" si="205"/>
        <v>1.2900355871886121E-2</v>
      </c>
      <c r="BB166" s="2">
        <f t="shared" si="212"/>
        <v>1.3599777962808771E-2</v>
      </c>
      <c r="BC166" s="2">
        <f t="shared" si="213"/>
        <v>1.1934499028587288E-2</v>
      </c>
      <c r="BD166" s="2">
        <f t="shared" si="214"/>
        <v>1.6652789342214821E-3</v>
      </c>
      <c r="BE166" s="2">
        <f t="shared" si="215"/>
        <v>0.14238134887593673</v>
      </c>
      <c r="BF166" s="2">
        <f t="shared" si="216"/>
        <v>0.76519567027477098</v>
      </c>
      <c r="BG166" s="2">
        <f t="shared" si="217"/>
        <v>7.8823202886483493E-2</v>
      </c>
      <c r="BH166" s="2">
        <f t="shared" si="145"/>
        <v>7.6512455516014238E-2</v>
      </c>
      <c r="BI166" s="2">
        <f t="shared" si="146"/>
        <v>1.0676156583629894E-2</v>
      </c>
      <c r="BJ166" s="2">
        <f t="shared" si="147"/>
        <v>0.91281138790035588</v>
      </c>
    </row>
    <row r="167" spans="1:62" x14ac:dyDescent="0.2">
      <c r="A167" s="4">
        <v>44056</v>
      </c>
      <c r="B167">
        <v>303687</v>
      </c>
      <c r="E167">
        <v>3645</v>
      </c>
      <c r="G167">
        <v>604</v>
      </c>
      <c r="H167" s="5">
        <v>48</v>
      </c>
      <c r="I167" s="5">
        <v>42</v>
      </c>
      <c r="J167" s="5">
        <v>6</v>
      </c>
      <c r="K167" s="5"/>
      <c r="M167" s="5">
        <v>556</v>
      </c>
      <c r="N167" s="5">
        <v>2757</v>
      </c>
      <c r="O167" s="5">
        <v>284</v>
      </c>
      <c r="Q167">
        <f t="shared" si="206"/>
        <v>48</v>
      </c>
      <c r="R167">
        <f t="shared" si="207"/>
        <v>3089</v>
      </c>
      <c r="Z167">
        <f t="shared" si="208"/>
        <v>2757</v>
      </c>
      <c r="AA167">
        <f t="shared" si="209"/>
        <v>556</v>
      </c>
      <c r="AB167">
        <f t="shared" si="210"/>
        <v>48</v>
      </c>
      <c r="AC167">
        <f t="shared" si="211"/>
        <v>284</v>
      </c>
      <c r="AE167" s="3">
        <f t="shared" si="186"/>
        <v>2046</v>
      </c>
      <c r="AF167" s="3">
        <f t="shared" si="187"/>
        <v>42</v>
      </c>
      <c r="AG167" s="3">
        <f t="shared" si="188"/>
        <v>42</v>
      </c>
      <c r="AH167" s="3">
        <f t="shared" si="189"/>
        <v>-1</v>
      </c>
      <c r="AI167" s="3">
        <f t="shared" si="190"/>
        <v>0</v>
      </c>
      <c r="AJ167" s="3">
        <f t="shared" si="191"/>
        <v>43</v>
      </c>
      <c r="AK167" s="3">
        <f t="shared" si="192"/>
        <v>0</v>
      </c>
      <c r="AL167" s="3">
        <f t="shared" si="193"/>
        <v>0</v>
      </c>
      <c r="AM167" s="3"/>
      <c r="AN167" s="3">
        <f t="shared" si="194"/>
        <v>2004</v>
      </c>
      <c r="AO167" s="3">
        <f t="shared" si="195"/>
        <v>42</v>
      </c>
      <c r="AQ167" s="6">
        <f t="shared" si="196"/>
        <v>6.7828975503993159E-3</v>
      </c>
      <c r="AR167" s="6">
        <f t="shared" si="197"/>
        <v>1.1656952539550375E-2</v>
      </c>
      <c r="AS167" s="6">
        <f t="shared" si="198"/>
        <v>7.4733096085409248E-2</v>
      </c>
      <c r="AT167" s="6">
        <f t="shared" si="199"/>
        <v>-2.0408163265306121E-2</v>
      </c>
      <c r="AU167" s="6">
        <f t="shared" si="200"/>
        <v>0</v>
      </c>
      <c r="AV167" s="6">
        <f t="shared" si="201"/>
        <v>8.3820662768031184E-2</v>
      </c>
      <c r="AW167" s="6">
        <f t="shared" si="202"/>
        <v>0</v>
      </c>
      <c r="AX167" s="6">
        <f t="shared" si="203"/>
        <v>0</v>
      </c>
      <c r="AZ167" s="2">
        <f t="shared" si="204"/>
        <v>1.200248940520997E-2</v>
      </c>
      <c r="BA167" s="17">
        <f t="shared" si="205"/>
        <v>2.0527859237536656E-2</v>
      </c>
      <c r="BB167" s="2">
        <f t="shared" si="212"/>
        <v>1.3168724279835391E-2</v>
      </c>
      <c r="BC167" s="2">
        <f t="shared" si="213"/>
        <v>1.1522633744855968E-2</v>
      </c>
      <c r="BD167" s="2">
        <f t="shared" si="214"/>
        <v>1.6460905349794238E-3</v>
      </c>
      <c r="BE167" s="2">
        <f t="shared" si="215"/>
        <v>0.15253772290809328</v>
      </c>
      <c r="BF167" s="2">
        <f t="shared" si="216"/>
        <v>0.75637860082304531</v>
      </c>
      <c r="BG167" s="2">
        <f t="shared" si="217"/>
        <v>7.7914951989026066E-2</v>
      </c>
      <c r="BH167" s="2">
        <f t="shared" si="145"/>
        <v>6.9536423841059597E-2</v>
      </c>
      <c r="BI167" s="2">
        <f t="shared" si="146"/>
        <v>9.9337748344370865E-3</v>
      </c>
      <c r="BJ167" s="2">
        <f t="shared" si="147"/>
        <v>0.92052980132450335</v>
      </c>
    </row>
    <row r="168" spans="1:62" x14ac:dyDescent="0.2">
      <c r="A168" s="4">
        <v>44057</v>
      </c>
      <c r="B168">
        <v>305906</v>
      </c>
      <c r="E168">
        <v>3681</v>
      </c>
      <c r="G168">
        <v>631</v>
      </c>
      <c r="H168" s="5">
        <v>52</v>
      </c>
      <c r="I168" s="5">
        <v>46</v>
      </c>
      <c r="J168" s="5">
        <v>6</v>
      </c>
      <c r="K168" s="5"/>
      <c r="M168" s="5">
        <v>579</v>
      </c>
      <c r="N168" s="5">
        <v>2766</v>
      </c>
      <c r="O168" s="5">
        <v>284</v>
      </c>
      <c r="Q168">
        <f t="shared" si="206"/>
        <v>52</v>
      </c>
      <c r="R168">
        <f t="shared" si="207"/>
        <v>3102</v>
      </c>
      <c r="Z168">
        <f t="shared" si="208"/>
        <v>2766</v>
      </c>
      <c r="AA168">
        <f t="shared" si="209"/>
        <v>579</v>
      </c>
      <c r="AB168">
        <f t="shared" si="210"/>
        <v>52</v>
      </c>
      <c r="AC168">
        <f t="shared" si="211"/>
        <v>284</v>
      </c>
      <c r="AE168" s="3">
        <f t="shared" si="186"/>
        <v>2219</v>
      </c>
      <c r="AF168" s="3">
        <f t="shared" si="187"/>
        <v>36</v>
      </c>
      <c r="AG168" s="3">
        <f t="shared" si="188"/>
        <v>27</v>
      </c>
      <c r="AH168" s="3">
        <f t="shared" si="189"/>
        <v>4</v>
      </c>
      <c r="AI168" s="3">
        <f t="shared" si="190"/>
        <v>0</v>
      </c>
      <c r="AJ168" s="3">
        <f t="shared" si="191"/>
        <v>23</v>
      </c>
      <c r="AK168" s="3">
        <f t="shared" si="192"/>
        <v>9</v>
      </c>
      <c r="AL168" s="3">
        <f t="shared" si="193"/>
        <v>0</v>
      </c>
      <c r="AM168" s="3"/>
      <c r="AN168" s="3">
        <f t="shared" si="194"/>
        <v>2183</v>
      </c>
      <c r="AO168" s="3">
        <f t="shared" si="195"/>
        <v>36</v>
      </c>
      <c r="AQ168" s="6">
        <f t="shared" si="196"/>
        <v>7.3068652922252189E-3</v>
      </c>
      <c r="AR168" s="6">
        <f t="shared" si="197"/>
        <v>9.876543209876543E-3</v>
      </c>
      <c r="AS168" s="6">
        <f t="shared" si="198"/>
        <v>4.4701986754966887E-2</v>
      </c>
      <c r="AT168" s="6">
        <f t="shared" si="199"/>
        <v>8.3333333333333329E-2</v>
      </c>
      <c r="AU168" s="6">
        <f t="shared" si="200"/>
        <v>0</v>
      </c>
      <c r="AV168" s="6">
        <f t="shared" si="201"/>
        <v>4.1366906474820143E-2</v>
      </c>
      <c r="AW168" s="6">
        <f t="shared" si="202"/>
        <v>3.2644178454842221E-3</v>
      </c>
      <c r="AX168" s="6">
        <f t="shared" si="203"/>
        <v>0</v>
      </c>
      <c r="AZ168" s="2">
        <f t="shared" si="204"/>
        <v>1.203310820971148E-2</v>
      </c>
      <c r="BA168" s="17">
        <f t="shared" si="205"/>
        <v>1.622352410995944E-2</v>
      </c>
      <c r="BB168" s="2">
        <f t="shared" si="212"/>
        <v>1.4126596033686498E-2</v>
      </c>
      <c r="BC168" s="2">
        <f t="shared" si="213"/>
        <v>1.2496604183645748E-2</v>
      </c>
      <c r="BD168" s="2">
        <f t="shared" si="214"/>
        <v>1.6299918500407497E-3</v>
      </c>
      <c r="BE168" s="2">
        <f t="shared" si="215"/>
        <v>0.15729421352893236</v>
      </c>
      <c r="BF168" s="2">
        <f t="shared" si="216"/>
        <v>0.75142624286878568</v>
      </c>
      <c r="BG168" s="2">
        <f t="shared" si="217"/>
        <v>7.715294756859549E-2</v>
      </c>
      <c r="BH168" s="2">
        <f t="shared" si="145"/>
        <v>7.2900158478605384E-2</v>
      </c>
      <c r="BI168" s="2">
        <f t="shared" si="146"/>
        <v>9.5087163232963554E-3</v>
      </c>
      <c r="BJ168" s="2">
        <f t="shared" si="147"/>
        <v>0.91759112519809827</v>
      </c>
    </row>
    <row r="169" spans="1:62" x14ac:dyDescent="0.2">
      <c r="A169" s="4">
        <v>44058</v>
      </c>
      <c r="B169">
        <v>307936</v>
      </c>
      <c r="E169">
        <v>3727</v>
      </c>
      <c r="G169">
        <v>677</v>
      </c>
      <c r="H169" s="5">
        <v>52</v>
      </c>
      <c r="I169" s="5">
        <v>47</v>
      </c>
      <c r="J169" s="5">
        <v>5</v>
      </c>
      <c r="K169" s="5"/>
      <c r="M169" s="5">
        <v>625</v>
      </c>
      <c r="N169" s="5">
        <v>2766</v>
      </c>
      <c r="O169" s="5">
        <v>284</v>
      </c>
      <c r="Q169">
        <f t="shared" si="206"/>
        <v>52</v>
      </c>
      <c r="R169">
        <f t="shared" si="207"/>
        <v>3102</v>
      </c>
      <c r="Z169">
        <f t="shared" si="208"/>
        <v>2766</v>
      </c>
      <c r="AA169">
        <f t="shared" si="209"/>
        <v>625</v>
      </c>
      <c r="AB169">
        <f t="shared" si="210"/>
        <v>52</v>
      </c>
      <c r="AC169">
        <f t="shared" si="211"/>
        <v>284</v>
      </c>
      <c r="AE169" s="3">
        <f t="shared" si="186"/>
        <v>2030</v>
      </c>
      <c r="AF169" s="3">
        <f t="shared" si="187"/>
        <v>46</v>
      </c>
      <c r="AG169" s="3">
        <f t="shared" si="188"/>
        <v>46</v>
      </c>
      <c r="AH169" s="3">
        <f t="shared" si="189"/>
        <v>0</v>
      </c>
      <c r="AI169" s="3">
        <f t="shared" si="190"/>
        <v>-1</v>
      </c>
      <c r="AJ169" s="3">
        <f t="shared" si="191"/>
        <v>46</v>
      </c>
      <c r="AK169" s="3">
        <f t="shared" si="192"/>
        <v>0</v>
      </c>
      <c r="AL169" s="3">
        <f t="shared" si="193"/>
        <v>0</v>
      </c>
      <c r="AM169" s="3"/>
      <c r="AN169" s="3">
        <f t="shared" si="194"/>
        <v>1984</v>
      </c>
      <c r="AO169" s="3">
        <f t="shared" si="195"/>
        <v>46</v>
      </c>
      <c r="AQ169" s="6">
        <f t="shared" si="196"/>
        <v>6.6360254457251576E-3</v>
      </c>
      <c r="AR169" s="6">
        <f t="shared" si="197"/>
        <v>1.2496604183645748E-2</v>
      </c>
      <c r="AS169" s="6">
        <f t="shared" si="198"/>
        <v>7.2900158478605384E-2</v>
      </c>
      <c r="AT169" s="6">
        <f t="shared" si="199"/>
        <v>0</v>
      </c>
      <c r="AU169" s="6">
        <f t="shared" si="200"/>
        <v>-0.16666666666666666</v>
      </c>
      <c r="AV169" s="6">
        <f t="shared" si="201"/>
        <v>7.9447322970639028E-2</v>
      </c>
      <c r="AW169" s="6">
        <f t="shared" si="202"/>
        <v>0</v>
      </c>
      <c r="AX169" s="6">
        <f t="shared" si="203"/>
        <v>0</v>
      </c>
      <c r="AZ169" s="2">
        <f t="shared" si="204"/>
        <v>1.2103164293879247E-2</v>
      </c>
      <c r="BA169" s="17">
        <f t="shared" si="205"/>
        <v>2.2660098522167486E-2</v>
      </c>
      <c r="BB169" s="2">
        <f t="shared" si="212"/>
        <v>1.395224040783472E-2</v>
      </c>
      <c r="BC169" s="2">
        <f t="shared" si="213"/>
        <v>1.2610678830158305E-2</v>
      </c>
      <c r="BD169" s="2">
        <f t="shared" si="214"/>
        <v>1.3415615776764154E-3</v>
      </c>
      <c r="BE169" s="2">
        <f t="shared" si="215"/>
        <v>0.16769519720955192</v>
      </c>
      <c r="BF169" s="2">
        <f t="shared" si="216"/>
        <v>0.74215186477059292</v>
      </c>
      <c r="BG169" s="2">
        <f t="shared" si="217"/>
        <v>7.620069761202039E-2</v>
      </c>
      <c r="BH169" s="2">
        <f t="shared" si="145"/>
        <v>6.9423929098966025E-2</v>
      </c>
      <c r="BI169" s="2">
        <f t="shared" si="146"/>
        <v>7.385524372230428E-3</v>
      </c>
      <c r="BJ169" s="2">
        <f t="shared" si="147"/>
        <v>0.9231905465288035</v>
      </c>
    </row>
    <row r="170" spans="1:62" x14ac:dyDescent="0.2">
      <c r="A170" s="4">
        <v>44059</v>
      </c>
      <c r="B170">
        <v>308979</v>
      </c>
      <c r="E170">
        <v>3766</v>
      </c>
      <c r="G170">
        <v>712</v>
      </c>
      <c r="H170" s="5">
        <v>56</v>
      </c>
      <c r="I170" s="5">
        <v>51</v>
      </c>
      <c r="J170" s="5">
        <v>5</v>
      </c>
      <c r="K170" s="5"/>
      <c r="M170" s="5">
        <v>656</v>
      </c>
      <c r="N170" s="5">
        <v>2769</v>
      </c>
      <c r="O170" s="5">
        <v>285</v>
      </c>
      <c r="Q170">
        <f t="shared" si="206"/>
        <v>56</v>
      </c>
      <c r="R170">
        <f t="shared" si="207"/>
        <v>3110</v>
      </c>
      <c r="Z170">
        <f t="shared" si="208"/>
        <v>2769</v>
      </c>
      <c r="AA170">
        <f t="shared" si="209"/>
        <v>656</v>
      </c>
      <c r="AB170">
        <f t="shared" si="210"/>
        <v>56</v>
      </c>
      <c r="AC170">
        <f t="shared" si="211"/>
        <v>285</v>
      </c>
      <c r="AE170" s="3">
        <f t="shared" si="186"/>
        <v>1043</v>
      </c>
      <c r="AF170" s="3">
        <f t="shared" si="187"/>
        <v>39</v>
      </c>
      <c r="AG170" s="3">
        <f t="shared" si="188"/>
        <v>35</v>
      </c>
      <c r="AH170" s="3">
        <f t="shared" si="189"/>
        <v>4</v>
      </c>
      <c r="AI170" s="3">
        <f t="shared" si="190"/>
        <v>0</v>
      </c>
      <c r="AJ170" s="3">
        <f t="shared" si="191"/>
        <v>31</v>
      </c>
      <c r="AK170" s="3">
        <f t="shared" si="192"/>
        <v>3</v>
      </c>
      <c r="AL170" s="3">
        <f t="shared" si="193"/>
        <v>1</v>
      </c>
      <c r="AM170" s="3"/>
      <c r="AN170" s="3">
        <f t="shared" si="194"/>
        <v>1004</v>
      </c>
      <c r="AO170" s="3">
        <f t="shared" si="195"/>
        <v>39</v>
      </c>
      <c r="AQ170" s="6">
        <f t="shared" si="196"/>
        <v>3.3870674425854723E-3</v>
      </c>
      <c r="AR170" s="6">
        <f t="shared" si="197"/>
        <v>1.046418030587604E-2</v>
      </c>
      <c r="AS170" s="6">
        <f t="shared" si="198"/>
        <v>5.1698670605612999E-2</v>
      </c>
      <c r="AT170" s="6">
        <f t="shared" si="199"/>
        <v>7.6923076923076927E-2</v>
      </c>
      <c r="AU170" s="6">
        <f t="shared" si="200"/>
        <v>0</v>
      </c>
      <c r="AV170" s="6">
        <f t="shared" si="201"/>
        <v>4.9599999999999998E-2</v>
      </c>
      <c r="AW170" s="6">
        <f t="shared" si="202"/>
        <v>1.0845986984815619E-3</v>
      </c>
      <c r="AX170" s="6">
        <f t="shared" si="203"/>
        <v>3.5211267605633804E-3</v>
      </c>
      <c r="AZ170" s="2">
        <f t="shared" si="204"/>
        <v>1.2188530612112797E-2</v>
      </c>
      <c r="BA170" s="17">
        <f t="shared" si="205"/>
        <v>3.7392138063279005E-2</v>
      </c>
      <c r="BB170" s="2">
        <f t="shared" si="212"/>
        <v>1.4869888475836431E-2</v>
      </c>
      <c r="BC170" s="2">
        <f t="shared" si="213"/>
        <v>1.3542219861922463E-2</v>
      </c>
      <c r="BD170" s="2">
        <f t="shared" si="214"/>
        <v>1.3276686139139671E-3</v>
      </c>
      <c r="BE170" s="2">
        <f t="shared" si="215"/>
        <v>0.17419012214551249</v>
      </c>
      <c r="BF170" s="2">
        <f t="shared" si="216"/>
        <v>0.73526287838555493</v>
      </c>
      <c r="BG170" s="2">
        <f t="shared" si="217"/>
        <v>7.5677110993096125E-2</v>
      </c>
      <c r="BH170" s="2">
        <f t="shared" si="145"/>
        <v>7.1629213483146062E-2</v>
      </c>
      <c r="BI170" s="2">
        <f t="shared" si="146"/>
        <v>7.0224719101123594E-3</v>
      </c>
      <c r="BJ170" s="2">
        <f t="shared" si="147"/>
        <v>0.9213483146067416</v>
      </c>
    </row>
    <row r="171" spans="1:62" x14ac:dyDescent="0.2">
      <c r="A171" s="4">
        <v>44060</v>
      </c>
      <c r="B171">
        <v>310605</v>
      </c>
      <c r="E171">
        <v>3780</v>
      </c>
      <c r="G171">
        <v>718</v>
      </c>
      <c r="H171" s="5">
        <v>60</v>
      </c>
      <c r="I171" s="5">
        <v>54</v>
      </c>
      <c r="J171" s="5">
        <v>6</v>
      </c>
      <c r="K171" s="5"/>
      <c r="M171" s="5">
        <v>658</v>
      </c>
      <c r="N171" s="5">
        <v>2776</v>
      </c>
      <c r="O171" s="5">
        <v>286</v>
      </c>
      <c r="Q171">
        <f t="shared" si="206"/>
        <v>60</v>
      </c>
      <c r="R171">
        <f t="shared" si="207"/>
        <v>3122</v>
      </c>
      <c r="Z171">
        <f t="shared" si="208"/>
        <v>2776</v>
      </c>
      <c r="AA171">
        <f t="shared" si="209"/>
        <v>658</v>
      </c>
      <c r="AB171">
        <f t="shared" si="210"/>
        <v>60</v>
      </c>
      <c r="AC171">
        <f t="shared" si="211"/>
        <v>286</v>
      </c>
      <c r="AE171" s="3">
        <f t="shared" si="186"/>
        <v>1626</v>
      </c>
      <c r="AF171" s="3">
        <f t="shared" si="187"/>
        <v>14</v>
      </c>
      <c r="AG171" s="3">
        <f t="shared" si="188"/>
        <v>6</v>
      </c>
      <c r="AH171" s="3">
        <f t="shared" si="189"/>
        <v>4</v>
      </c>
      <c r="AI171" s="3">
        <f t="shared" si="190"/>
        <v>1</v>
      </c>
      <c r="AJ171" s="3">
        <f t="shared" si="191"/>
        <v>2</v>
      </c>
      <c r="AK171" s="3">
        <f t="shared" si="192"/>
        <v>7</v>
      </c>
      <c r="AL171" s="3">
        <f t="shared" si="193"/>
        <v>1</v>
      </c>
      <c r="AM171" s="3"/>
      <c r="AN171" s="3">
        <f t="shared" si="194"/>
        <v>1612</v>
      </c>
      <c r="AO171" s="3">
        <f t="shared" si="195"/>
        <v>14</v>
      </c>
      <c r="AQ171" s="6">
        <f t="shared" si="196"/>
        <v>5.2624935675240061E-3</v>
      </c>
      <c r="AR171" s="6">
        <f t="shared" si="197"/>
        <v>3.7174721189591076E-3</v>
      </c>
      <c r="AS171" s="6">
        <f t="shared" si="198"/>
        <v>8.4269662921348312E-3</v>
      </c>
      <c r="AT171" s="6">
        <f t="shared" si="199"/>
        <v>7.1428571428571425E-2</v>
      </c>
      <c r="AU171" s="6">
        <f t="shared" si="200"/>
        <v>0.2</v>
      </c>
      <c r="AV171" s="6">
        <f t="shared" si="201"/>
        <v>3.0487804878048782E-3</v>
      </c>
      <c r="AW171" s="6">
        <f t="shared" si="202"/>
        <v>2.527988443481401E-3</v>
      </c>
      <c r="AX171" s="6">
        <f t="shared" si="203"/>
        <v>3.5087719298245615E-3</v>
      </c>
      <c r="AZ171" s="2">
        <f t="shared" si="204"/>
        <v>1.2169797652967596E-2</v>
      </c>
      <c r="BA171" s="17">
        <f t="shared" si="205"/>
        <v>8.6100861008610082E-3</v>
      </c>
      <c r="BB171" s="2">
        <f t="shared" si="212"/>
        <v>1.5873015873015872E-2</v>
      </c>
      <c r="BC171" s="2">
        <f t="shared" si="213"/>
        <v>1.4285714285714285E-2</v>
      </c>
      <c r="BD171" s="2">
        <f t="shared" si="214"/>
        <v>1.5873015873015873E-3</v>
      </c>
      <c r="BE171" s="2">
        <f t="shared" si="215"/>
        <v>0.17407407407407408</v>
      </c>
      <c r="BF171" s="2">
        <f t="shared" si="216"/>
        <v>0.73439153439153437</v>
      </c>
      <c r="BG171" s="2">
        <f t="shared" si="217"/>
        <v>7.5661375661375666E-2</v>
      </c>
      <c r="BH171" s="2">
        <f t="shared" si="145"/>
        <v>7.5208913649025072E-2</v>
      </c>
      <c r="BI171" s="2">
        <f t="shared" si="146"/>
        <v>8.356545961002786E-3</v>
      </c>
      <c r="BJ171" s="2">
        <f t="shared" si="147"/>
        <v>0.91643454038997219</v>
      </c>
    </row>
    <row r="172" spans="1:62" x14ac:dyDescent="0.2">
      <c r="A172" s="4">
        <v>44061</v>
      </c>
      <c r="B172">
        <v>313011</v>
      </c>
      <c r="E172">
        <v>3793</v>
      </c>
      <c r="G172">
        <v>722</v>
      </c>
      <c r="H172" s="5">
        <v>60</v>
      </c>
      <c r="I172" s="5">
        <v>54</v>
      </c>
      <c r="J172" s="5">
        <v>6</v>
      </c>
      <c r="K172" s="5"/>
      <c r="M172" s="5">
        <v>662</v>
      </c>
      <c r="N172" s="5">
        <v>2785</v>
      </c>
      <c r="O172" s="5">
        <v>286</v>
      </c>
      <c r="Q172">
        <f t="shared" si="206"/>
        <v>60</v>
      </c>
      <c r="R172">
        <f t="shared" si="207"/>
        <v>3131</v>
      </c>
      <c r="Z172">
        <f t="shared" si="208"/>
        <v>2785</v>
      </c>
      <c r="AA172">
        <f t="shared" si="209"/>
        <v>662</v>
      </c>
      <c r="AB172">
        <f t="shared" si="210"/>
        <v>60</v>
      </c>
      <c r="AC172">
        <f t="shared" si="211"/>
        <v>286</v>
      </c>
      <c r="AE172" s="3">
        <f t="shared" si="186"/>
        <v>2406</v>
      </c>
      <c r="AF172" s="3">
        <f t="shared" si="187"/>
        <v>13</v>
      </c>
      <c r="AG172" s="3">
        <f t="shared" si="188"/>
        <v>4</v>
      </c>
      <c r="AH172" s="3">
        <f t="shared" si="189"/>
        <v>0</v>
      </c>
      <c r="AI172" s="3">
        <f t="shared" si="190"/>
        <v>0</v>
      </c>
      <c r="AJ172" s="3">
        <f t="shared" si="191"/>
        <v>4</v>
      </c>
      <c r="AK172" s="3">
        <f t="shared" si="192"/>
        <v>9</v>
      </c>
      <c r="AL172" s="3">
        <f t="shared" si="193"/>
        <v>0</v>
      </c>
      <c r="AM172" s="3"/>
      <c r="AN172" s="3">
        <f t="shared" si="194"/>
        <v>2393</v>
      </c>
      <c r="AO172" s="3">
        <f t="shared" si="195"/>
        <v>13</v>
      </c>
      <c r="AQ172" s="6">
        <f t="shared" si="196"/>
        <v>7.7461727918095328E-3</v>
      </c>
      <c r="AR172" s="6">
        <f t="shared" si="197"/>
        <v>3.4391534391534392E-3</v>
      </c>
      <c r="AS172" s="6">
        <f t="shared" si="198"/>
        <v>5.5710306406685237E-3</v>
      </c>
      <c r="AT172" s="6">
        <f t="shared" si="199"/>
        <v>0</v>
      </c>
      <c r="AU172" s="6">
        <f t="shared" si="200"/>
        <v>0</v>
      </c>
      <c r="AV172" s="6">
        <f t="shared" si="201"/>
        <v>6.0790273556231003E-3</v>
      </c>
      <c r="AW172" s="6">
        <f t="shared" si="202"/>
        <v>3.2420749279538905E-3</v>
      </c>
      <c r="AX172" s="6">
        <f t="shared" si="203"/>
        <v>0</v>
      </c>
      <c r="AZ172" s="2">
        <f t="shared" si="204"/>
        <v>1.2117784997971318E-2</v>
      </c>
      <c r="BA172" s="17">
        <f t="shared" si="205"/>
        <v>5.4031587697423106E-3</v>
      </c>
      <c r="BB172" s="2">
        <f t="shared" si="212"/>
        <v>1.5818613234906406E-2</v>
      </c>
      <c r="BC172" s="2">
        <f t="shared" si="213"/>
        <v>1.4236751911415766E-2</v>
      </c>
      <c r="BD172" s="2">
        <f t="shared" si="214"/>
        <v>1.5818613234906407E-3</v>
      </c>
      <c r="BE172" s="2">
        <f t="shared" si="215"/>
        <v>0.17453203269180068</v>
      </c>
      <c r="BF172" s="2">
        <f t="shared" si="216"/>
        <v>0.73424729765357233</v>
      </c>
      <c r="BG172" s="2">
        <f t="shared" si="217"/>
        <v>7.5402056419720531E-2</v>
      </c>
      <c r="BH172" s="2">
        <f t="shared" si="145"/>
        <v>7.4792243767313013E-2</v>
      </c>
      <c r="BI172" s="2">
        <f t="shared" si="146"/>
        <v>8.3102493074792248E-3</v>
      </c>
      <c r="BJ172" s="2">
        <f t="shared" si="147"/>
        <v>0.91689750692520777</v>
      </c>
    </row>
    <row r="173" spans="1:62" x14ac:dyDescent="0.2">
      <c r="A173" s="4">
        <v>44062</v>
      </c>
      <c r="B173">
        <v>315870</v>
      </c>
      <c r="E173">
        <v>3838</v>
      </c>
      <c r="G173">
        <v>766</v>
      </c>
      <c r="H173" s="5">
        <v>61</v>
      </c>
      <c r="I173" s="5">
        <v>53</v>
      </c>
      <c r="J173" s="5">
        <v>8</v>
      </c>
      <c r="K173" s="5"/>
      <c r="M173" s="5">
        <v>705</v>
      </c>
      <c r="N173" s="5">
        <v>2786</v>
      </c>
      <c r="O173" s="5">
        <v>286</v>
      </c>
      <c r="Q173">
        <f t="shared" si="206"/>
        <v>61</v>
      </c>
      <c r="R173">
        <f t="shared" si="207"/>
        <v>3133</v>
      </c>
      <c r="Z173">
        <f t="shared" si="208"/>
        <v>2786</v>
      </c>
      <c r="AA173">
        <f t="shared" si="209"/>
        <v>705</v>
      </c>
      <c r="AB173">
        <f t="shared" si="210"/>
        <v>61</v>
      </c>
      <c r="AC173">
        <f t="shared" si="211"/>
        <v>286</v>
      </c>
      <c r="AE173" s="3">
        <f t="shared" si="186"/>
        <v>2859</v>
      </c>
      <c r="AF173" s="3">
        <f t="shared" si="187"/>
        <v>45</v>
      </c>
      <c r="AG173" s="3">
        <f t="shared" si="188"/>
        <v>44</v>
      </c>
      <c r="AH173" s="3">
        <f t="shared" si="189"/>
        <v>1</v>
      </c>
      <c r="AI173" s="3">
        <f t="shared" si="190"/>
        <v>2</v>
      </c>
      <c r="AJ173" s="3">
        <f t="shared" si="191"/>
        <v>43</v>
      </c>
      <c r="AK173" s="3">
        <f t="shared" si="192"/>
        <v>1</v>
      </c>
      <c r="AL173" s="3">
        <f t="shared" si="193"/>
        <v>0</v>
      </c>
      <c r="AM173" s="3"/>
      <c r="AN173" s="3">
        <f t="shared" si="194"/>
        <v>2814</v>
      </c>
      <c r="AO173" s="3">
        <f t="shared" si="195"/>
        <v>45</v>
      </c>
      <c r="AQ173" s="6">
        <f t="shared" si="196"/>
        <v>9.1338643050883194E-3</v>
      </c>
      <c r="AR173" s="6">
        <f t="shared" si="197"/>
        <v>1.1863959926179805E-2</v>
      </c>
      <c r="AS173" s="6">
        <f t="shared" si="198"/>
        <v>6.0941828254847646E-2</v>
      </c>
      <c r="AT173" s="6">
        <f t="shared" si="199"/>
        <v>1.6666666666666666E-2</v>
      </c>
      <c r="AU173" s="6">
        <f t="shared" si="200"/>
        <v>0.33333333333333331</v>
      </c>
      <c r="AV173" s="6">
        <f t="shared" si="201"/>
        <v>6.4954682779456194E-2</v>
      </c>
      <c r="AW173" s="6">
        <f t="shared" si="202"/>
        <v>3.590664272890485E-4</v>
      </c>
      <c r="AX173" s="6">
        <f t="shared" si="203"/>
        <v>0</v>
      </c>
      <c r="AZ173" s="2">
        <f t="shared" si="204"/>
        <v>1.2150568271757369E-2</v>
      </c>
      <c r="BA173" s="17">
        <f t="shared" si="205"/>
        <v>1.5739769150052464E-2</v>
      </c>
      <c r="BB173" s="2">
        <f t="shared" si="212"/>
        <v>1.5893694632621157E-2</v>
      </c>
      <c r="BC173" s="2">
        <f t="shared" si="213"/>
        <v>1.3809275664408547E-2</v>
      </c>
      <c r="BD173" s="2">
        <f t="shared" si="214"/>
        <v>2.0844189682126106E-3</v>
      </c>
      <c r="BE173" s="2">
        <f t="shared" si="215"/>
        <v>0.18368942157373633</v>
      </c>
      <c r="BF173" s="2">
        <f t="shared" si="216"/>
        <v>0.72589890568004167</v>
      </c>
      <c r="BG173" s="2">
        <f t="shared" si="217"/>
        <v>7.4517978113600836E-2</v>
      </c>
      <c r="BH173" s="2">
        <f t="shared" si="145"/>
        <v>6.919060052219321E-2</v>
      </c>
      <c r="BI173" s="2">
        <f t="shared" si="146"/>
        <v>1.0443864229765013E-2</v>
      </c>
      <c r="BJ173" s="2">
        <f t="shared" si="147"/>
        <v>0.92036553524804177</v>
      </c>
    </row>
    <row r="174" spans="1:62" x14ac:dyDescent="0.2">
      <c r="A174" s="4">
        <v>44063</v>
      </c>
      <c r="B174">
        <v>318852</v>
      </c>
      <c r="E174">
        <v>3875</v>
      </c>
      <c r="G174">
        <v>790</v>
      </c>
      <c r="H174" s="5">
        <v>49</v>
      </c>
      <c r="I174" s="5">
        <v>41</v>
      </c>
      <c r="J174" s="5">
        <v>8</v>
      </c>
      <c r="K174" s="5"/>
      <c r="M174" s="5">
        <v>741</v>
      </c>
      <c r="N174" s="5">
        <v>2799</v>
      </c>
      <c r="O174" s="5">
        <v>286</v>
      </c>
      <c r="Q174">
        <f t="shared" si="206"/>
        <v>49</v>
      </c>
      <c r="R174">
        <f t="shared" si="207"/>
        <v>3134</v>
      </c>
      <c r="Z174">
        <f t="shared" si="208"/>
        <v>2799</v>
      </c>
      <c r="AA174">
        <f t="shared" si="209"/>
        <v>741</v>
      </c>
      <c r="AB174">
        <f t="shared" si="210"/>
        <v>49</v>
      </c>
      <c r="AC174">
        <f t="shared" si="211"/>
        <v>286</v>
      </c>
      <c r="AE174" s="3">
        <f t="shared" si="186"/>
        <v>2982</v>
      </c>
      <c r="AF174" s="3">
        <f t="shared" si="187"/>
        <v>37</v>
      </c>
      <c r="AG174" s="3">
        <f t="shared" si="188"/>
        <v>24</v>
      </c>
      <c r="AH174" s="3">
        <f t="shared" si="189"/>
        <v>-12</v>
      </c>
      <c r="AI174" s="3">
        <f t="shared" si="190"/>
        <v>0</v>
      </c>
      <c r="AJ174" s="3">
        <f t="shared" si="191"/>
        <v>36</v>
      </c>
      <c r="AK174" s="3">
        <f t="shared" si="192"/>
        <v>13</v>
      </c>
      <c r="AL174" s="3">
        <f t="shared" si="193"/>
        <v>0</v>
      </c>
      <c r="AM174" s="3"/>
      <c r="AN174" s="3">
        <f t="shared" si="194"/>
        <v>2945</v>
      </c>
      <c r="AO174" s="3">
        <f t="shared" si="195"/>
        <v>37</v>
      </c>
      <c r="AQ174" s="6">
        <f t="shared" si="196"/>
        <v>9.4405926488745368E-3</v>
      </c>
      <c r="AR174" s="6">
        <f t="shared" si="197"/>
        <v>9.6404377279833246E-3</v>
      </c>
      <c r="AS174" s="6">
        <f t="shared" si="198"/>
        <v>3.1331592689295036E-2</v>
      </c>
      <c r="AT174" s="6">
        <f t="shared" si="199"/>
        <v>-0.19672131147540983</v>
      </c>
      <c r="AU174" s="6">
        <f t="shared" si="200"/>
        <v>0</v>
      </c>
      <c r="AV174" s="6">
        <f t="shared" si="201"/>
        <v>5.106382978723404E-2</v>
      </c>
      <c r="AW174" s="6">
        <f t="shared" si="202"/>
        <v>4.6661880832735104E-3</v>
      </c>
      <c r="AX174" s="6">
        <f t="shared" si="203"/>
        <v>0</v>
      </c>
      <c r="AZ174" s="2">
        <f t="shared" si="204"/>
        <v>1.2152973793484125E-2</v>
      </c>
      <c r="BA174" s="17">
        <f t="shared" si="205"/>
        <v>1.2407780013413815E-2</v>
      </c>
      <c r="BB174" s="2">
        <f t="shared" si="212"/>
        <v>1.264516129032258E-2</v>
      </c>
      <c r="BC174" s="2">
        <f t="shared" si="213"/>
        <v>1.0580645161290323E-2</v>
      </c>
      <c r="BD174" s="2">
        <f t="shared" si="214"/>
        <v>2.0645161290322581E-3</v>
      </c>
      <c r="BE174" s="2">
        <f t="shared" si="215"/>
        <v>0.19122580645161291</v>
      </c>
      <c r="BF174" s="2">
        <f t="shared" si="216"/>
        <v>0.72232258064516131</v>
      </c>
      <c r="BG174" s="2">
        <f t="shared" si="217"/>
        <v>7.3806451612903223E-2</v>
      </c>
      <c r="BH174" s="2">
        <f t="shared" si="145"/>
        <v>5.1898734177215189E-2</v>
      </c>
      <c r="BI174" s="2">
        <f t="shared" si="146"/>
        <v>1.0126582278481013E-2</v>
      </c>
      <c r="BJ174" s="2">
        <f t="shared" si="147"/>
        <v>0.9379746835443038</v>
      </c>
    </row>
    <row r="175" spans="1:62" x14ac:dyDescent="0.2">
      <c r="A175" s="4">
        <v>44064</v>
      </c>
      <c r="B175">
        <v>321981</v>
      </c>
      <c r="E175">
        <v>3919</v>
      </c>
      <c r="G175">
        <v>828</v>
      </c>
      <c r="H175" s="5">
        <v>53</v>
      </c>
      <c r="I175" s="5">
        <v>45</v>
      </c>
      <c r="J175" s="5">
        <v>8</v>
      </c>
      <c r="K175" s="5"/>
      <c r="M175" s="5">
        <v>775</v>
      </c>
      <c r="N175" s="5">
        <v>2805</v>
      </c>
      <c r="O175" s="5">
        <v>286</v>
      </c>
      <c r="Q175">
        <f t="shared" si="206"/>
        <v>53</v>
      </c>
      <c r="R175">
        <f t="shared" si="207"/>
        <v>3144</v>
      </c>
      <c r="Z175">
        <f t="shared" si="208"/>
        <v>2805</v>
      </c>
      <c r="AA175">
        <f t="shared" si="209"/>
        <v>775</v>
      </c>
      <c r="AB175">
        <f t="shared" si="210"/>
        <v>53</v>
      </c>
      <c r="AC175">
        <f t="shared" si="211"/>
        <v>286</v>
      </c>
      <c r="AE175" s="3">
        <f t="shared" si="186"/>
        <v>3129</v>
      </c>
      <c r="AF175" s="3">
        <f t="shared" si="187"/>
        <v>44</v>
      </c>
      <c r="AG175" s="3">
        <f t="shared" si="188"/>
        <v>38</v>
      </c>
      <c r="AH175" s="3">
        <f t="shared" si="189"/>
        <v>4</v>
      </c>
      <c r="AI175" s="3">
        <f t="shared" si="190"/>
        <v>0</v>
      </c>
      <c r="AJ175" s="3">
        <f t="shared" si="191"/>
        <v>34</v>
      </c>
      <c r="AK175" s="3">
        <f t="shared" si="192"/>
        <v>6</v>
      </c>
      <c r="AL175" s="3">
        <f t="shared" si="193"/>
        <v>0</v>
      </c>
      <c r="AM175" s="3"/>
      <c r="AN175" s="3">
        <f t="shared" si="194"/>
        <v>3085</v>
      </c>
      <c r="AO175" s="3">
        <f t="shared" si="195"/>
        <v>44</v>
      </c>
      <c r="AQ175" s="6">
        <f t="shared" si="196"/>
        <v>9.8133303225320847E-3</v>
      </c>
      <c r="AR175" s="6">
        <f t="shared" si="197"/>
        <v>1.135483870967742E-2</v>
      </c>
      <c r="AS175" s="6">
        <f t="shared" si="198"/>
        <v>4.810126582278481E-2</v>
      </c>
      <c r="AT175" s="6">
        <f t="shared" si="199"/>
        <v>8.1632653061224483E-2</v>
      </c>
      <c r="AU175" s="6">
        <f t="shared" si="200"/>
        <v>0</v>
      </c>
      <c r="AV175" s="6">
        <f t="shared" si="201"/>
        <v>4.5883940620782729E-2</v>
      </c>
      <c r="AW175" s="6">
        <f t="shared" si="202"/>
        <v>2.1436227224008574E-3</v>
      </c>
      <c r="AX175" s="6">
        <f t="shared" si="203"/>
        <v>0</v>
      </c>
      <c r="AZ175" s="2">
        <f t="shared" si="204"/>
        <v>1.2171525649028981E-2</v>
      </c>
      <c r="BA175" s="17">
        <f t="shared" si="205"/>
        <v>1.4062000639181848E-2</v>
      </c>
      <c r="BB175" s="2">
        <f t="shared" si="212"/>
        <v>1.3523858127073234E-2</v>
      </c>
      <c r="BC175" s="2">
        <f t="shared" si="213"/>
        <v>1.1482521051288594E-2</v>
      </c>
      <c r="BD175" s="2">
        <f t="shared" si="214"/>
        <v>2.0413370757846388E-3</v>
      </c>
      <c r="BE175" s="2">
        <f t="shared" si="215"/>
        <v>0.19775452921663689</v>
      </c>
      <c r="BF175" s="2">
        <f t="shared" si="216"/>
        <v>0.71574381219698902</v>
      </c>
      <c r="BG175" s="2">
        <f t="shared" si="217"/>
        <v>7.2977800459300843E-2</v>
      </c>
      <c r="BH175" s="2">
        <f t="shared" si="145"/>
        <v>5.434782608695652E-2</v>
      </c>
      <c r="BI175" s="2">
        <f t="shared" si="146"/>
        <v>9.6618357487922701E-3</v>
      </c>
      <c r="BJ175" s="2">
        <f t="shared" si="147"/>
        <v>0.93599033816425126</v>
      </c>
    </row>
    <row r="176" spans="1:62" x14ac:dyDescent="0.2">
      <c r="A176" s="4">
        <v>44065</v>
      </c>
      <c r="B176">
        <v>324201</v>
      </c>
      <c r="E176">
        <v>3967</v>
      </c>
      <c r="G176">
        <v>874</v>
      </c>
      <c r="H176" s="5">
        <v>53</v>
      </c>
      <c r="I176" s="5">
        <v>45</v>
      </c>
      <c r="J176" s="5">
        <v>8</v>
      </c>
      <c r="K176" s="5"/>
      <c r="M176" s="5">
        <v>821</v>
      </c>
      <c r="N176" s="5">
        <v>2807</v>
      </c>
      <c r="O176" s="5">
        <v>286</v>
      </c>
      <c r="Q176">
        <f t="shared" si="206"/>
        <v>53</v>
      </c>
      <c r="R176">
        <f t="shared" si="207"/>
        <v>3146</v>
      </c>
      <c r="Z176">
        <f t="shared" si="208"/>
        <v>2807</v>
      </c>
      <c r="AA176">
        <f t="shared" si="209"/>
        <v>821</v>
      </c>
      <c r="AB176">
        <f t="shared" si="210"/>
        <v>53</v>
      </c>
      <c r="AC176">
        <f t="shared" si="211"/>
        <v>286</v>
      </c>
      <c r="AE176" s="3">
        <f t="shared" si="186"/>
        <v>2220</v>
      </c>
      <c r="AF176" s="3">
        <f t="shared" si="187"/>
        <v>48</v>
      </c>
      <c r="AG176" s="3">
        <f t="shared" si="188"/>
        <v>46</v>
      </c>
      <c r="AH176" s="3">
        <f t="shared" si="189"/>
        <v>0</v>
      </c>
      <c r="AI176" s="3">
        <f t="shared" si="190"/>
        <v>0</v>
      </c>
      <c r="AJ176" s="3">
        <f t="shared" si="191"/>
        <v>46</v>
      </c>
      <c r="AK176" s="3">
        <f t="shared" si="192"/>
        <v>2</v>
      </c>
      <c r="AL176" s="3">
        <f t="shared" si="193"/>
        <v>0</v>
      </c>
      <c r="AM176" s="3"/>
      <c r="AN176" s="3">
        <f t="shared" si="194"/>
        <v>2172</v>
      </c>
      <c r="AO176" s="3">
        <f t="shared" si="195"/>
        <v>48</v>
      </c>
      <c r="AQ176" s="6">
        <f t="shared" si="196"/>
        <v>6.8948167749028674E-3</v>
      </c>
      <c r="AR176" s="6">
        <f t="shared" si="197"/>
        <v>1.2248022454707833E-2</v>
      </c>
      <c r="AS176" s="6">
        <f t="shared" si="198"/>
        <v>5.5555555555555552E-2</v>
      </c>
      <c r="AT176" s="6">
        <f t="shared" si="199"/>
        <v>0</v>
      </c>
      <c r="AU176" s="6">
        <f t="shared" si="200"/>
        <v>0</v>
      </c>
      <c r="AV176" s="6">
        <f t="shared" si="201"/>
        <v>5.9354838709677421E-2</v>
      </c>
      <c r="AW176" s="6">
        <f t="shared" si="202"/>
        <v>7.1301247771836005E-4</v>
      </c>
      <c r="AX176" s="6">
        <f t="shared" si="203"/>
        <v>0</v>
      </c>
      <c r="AZ176" s="2">
        <f t="shared" si="204"/>
        <v>1.2236236162133984E-2</v>
      </c>
      <c r="BA176" s="17">
        <f t="shared" si="205"/>
        <v>2.1621621621621623E-2</v>
      </c>
      <c r="BB176" s="2">
        <f t="shared" si="212"/>
        <v>1.3360221830098312E-2</v>
      </c>
      <c r="BC176" s="2">
        <f t="shared" si="213"/>
        <v>1.1343584572724981E-2</v>
      </c>
      <c r="BD176" s="2">
        <f t="shared" si="214"/>
        <v>2.0166372573733301E-3</v>
      </c>
      <c r="BE176" s="2">
        <f t="shared" si="215"/>
        <v>0.20695739853793799</v>
      </c>
      <c r="BF176" s="2">
        <f t="shared" si="216"/>
        <v>0.70758759768086721</v>
      </c>
      <c r="BG176" s="2">
        <f t="shared" si="217"/>
        <v>7.2094781951096545E-2</v>
      </c>
      <c r="BH176" s="2">
        <f t="shared" si="145"/>
        <v>5.1487414187643021E-2</v>
      </c>
      <c r="BI176" s="2">
        <f t="shared" si="146"/>
        <v>9.1533180778032037E-3</v>
      </c>
      <c r="BJ176" s="2">
        <f t="shared" si="147"/>
        <v>0.9393592677345538</v>
      </c>
    </row>
    <row r="177" spans="1:62" x14ac:dyDescent="0.2">
      <c r="A177" s="4">
        <v>44066</v>
      </c>
      <c r="B177">
        <v>326347</v>
      </c>
      <c r="E177">
        <v>4002</v>
      </c>
      <c r="G177">
        <v>903</v>
      </c>
      <c r="H177" s="5">
        <v>60</v>
      </c>
      <c r="I177" s="5">
        <v>50</v>
      </c>
      <c r="J177" s="5">
        <v>10</v>
      </c>
      <c r="K177" s="5"/>
      <c r="M177" s="5">
        <v>843</v>
      </c>
      <c r="N177" s="5">
        <v>2813</v>
      </c>
      <c r="O177" s="5">
        <v>286</v>
      </c>
      <c r="Q177">
        <f t="shared" si="206"/>
        <v>60</v>
      </c>
      <c r="R177">
        <f t="shared" si="207"/>
        <v>3159</v>
      </c>
      <c r="Z177">
        <f t="shared" si="208"/>
        <v>2813</v>
      </c>
      <c r="AA177">
        <f t="shared" si="209"/>
        <v>843</v>
      </c>
      <c r="AB177">
        <f t="shared" si="210"/>
        <v>60</v>
      </c>
      <c r="AC177">
        <f t="shared" si="211"/>
        <v>286</v>
      </c>
      <c r="AE177" s="3">
        <f t="shared" si="186"/>
        <v>2146</v>
      </c>
      <c r="AF177" s="3">
        <f t="shared" si="187"/>
        <v>35</v>
      </c>
      <c r="AG177" s="3">
        <f t="shared" si="188"/>
        <v>29</v>
      </c>
      <c r="AH177" s="3">
        <f t="shared" si="189"/>
        <v>7</v>
      </c>
      <c r="AI177" s="3">
        <f t="shared" si="190"/>
        <v>2</v>
      </c>
      <c r="AJ177" s="3">
        <f t="shared" si="191"/>
        <v>22</v>
      </c>
      <c r="AK177" s="3">
        <f t="shared" si="192"/>
        <v>6</v>
      </c>
      <c r="AL177" s="3">
        <f t="shared" si="193"/>
        <v>0</v>
      </c>
      <c r="AM177" s="3"/>
      <c r="AN177" s="3">
        <f t="shared" si="194"/>
        <v>2111</v>
      </c>
      <c r="AO177" s="3">
        <f t="shared" si="195"/>
        <v>35</v>
      </c>
      <c r="AQ177" s="6">
        <f t="shared" si="196"/>
        <v>6.6193503413006132E-3</v>
      </c>
      <c r="AR177" s="6">
        <f t="shared" si="197"/>
        <v>8.8227880010083182E-3</v>
      </c>
      <c r="AS177" s="6">
        <f t="shared" si="198"/>
        <v>3.3180778032036611E-2</v>
      </c>
      <c r="AT177" s="6">
        <f t="shared" si="199"/>
        <v>0.13207547169811321</v>
      </c>
      <c r="AU177" s="6">
        <f t="shared" si="200"/>
        <v>0.25</v>
      </c>
      <c r="AV177" s="6">
        <f t="shared" si="201"/>
        <v>2.679658952496955E-2</v>
      </c>
      <c r="AW177" s="6">
        <f t="shared" si="202"/>
        <v>2.1375133594584966E-3</v>
      </c>
      <c r="AX177" s="6">
        <f t="shared" si="203"/>
        <v>0</v>
      </c>
      <c r="AZ177" s="2">
        <f t="shared" si="204"/>
        <v>1.2263020649799139E-2</v>
      </c>
      <c r="BA177" s="17">
        <f t="shared" si="205"/>
        <v>1.6309412861136997E-2</v>
      </c>
      <c r="BB177" s="2">
        <f t="shared" si="212"/>
        <v>1.4992503748125937E-2</v>
      </c>
      <c r="BC177" s="2">
        <f t="shared" si="213"/>
        <v>1.249375312343828E-2</v>
      </c>
      <c r="BD177" s="2">
        <f t="shared" si="214"/>
        <v>2.4987506246876563E-3</v>
      </c>
      <c r="BE177" s="2">
        <f t="shared" si="215"/>
        <v>0.21064467766116943</v>
      </c>
      <c r="BF177" s="2">
        <f t="shared" si="216"/>
        <v>0.70289855072463769</v>
      </c>
      <c r="BG177" s="2">
        <f t="shared" si="217"/>
        <v>7.1464267866066966E-2</v>
      </c>
      <c r="BH177" s="2">
        <f t="shared" si="145"/>
        <v>5.537098560354374E-2</v>
      </c>
      <c r="BI177" s="2">
        <f t="shared" si="146"/>
        <v>1.1074197120708749E-2</v>
      </c>
      <c r="BJ177" s="2">
        <f t="shared" si="147"/>
        <v>0.93355481727574752</v>
      </c>
    </row>
    <row r="178" spans="1:62" x14ac:dyDescent="0.2">
      <c r="A178" s="4">
        <v>44067</v>
      </c>
      <c r="B178">
        <v>327815</v>
      </c>
      <c r="E178">
        <v>4067</v>
      </c>
      <c r="G178">
        <v>947</v>
      </c>
      <c r="H178" s="5">
        <v>63</v>
      </c>
      <c r="I178" s="5">
        <v>54</v>
      </c>
      <c r="J178" s="5">
        <v>9</v>
      </c>
      <c r="K178" s="5"/>
      <c r="M178" s="5">
        <v>884</v>
      </c>
      <c r="N178" s="5">
        <v>2834</v>
      </c>
      <c r="O178" s="5">
        <v>286</v>
      </c>
      <c r="Q178">
        <f t="shared" si="206"/>
        <v>63</v>
      </c>
      <c r="R178">
        <f t="shared" si="207"/>
        <v>3183</v>
      </c>
      <c r="Z178">
        <f t="shared" si="208"/>
        <v>2834</v>
      </c>
      <c r="AA178">
        <f t="shared" si="209"/>
        <v>884</v>
      </c>
      <c r="AB178">
        <f t="shared" si="210"/>
        <v>63</v>
      </c>
      <c r="AC178">
        <f t="shared" si="211"/>
        <v>286</v>
      </c>
      <c r="AE178" s="3">
        <f t="shared" si="186"/>
        <v>1468</v>
      </c>
      <c r="AF178" s="3">
        <f t="shared" si="187"/>
        <v>65</v>
      </c>
      <c r="AG178" s="3">
        <f t="shared" si="188"/>
        <v>44</v>
      </c>
      <c r="AH178" s="3">
        <f t="shared" si="189"/>
        <v>3</v>
      </c>
      <c r="AI178" s="3">
        <f t="shared" si="190"/>
        <v>-1</v>
      </c>
      <c r="AJ178" s="3">
        <f t="shared" si="191"/>
        <v>41</v>
      </c>
      <c r="AK178" s="3">
        <f t="shared" si="192"/>
        <v>21</v>
      </c>
      <c r="AL178" s="3">
        <f t="shared" si="193"/>
        <v>0</v>
      </c>
      <c r="AM178" s="3"/>
      <c r="AN178" s="3">
        <f t="shared" si="194"/>
        <v>1403</v>
      </c>
      <c r="AO178" s="3">
        <f t="shared" si="195"/>
        <v>65</v>
      </c>
      <c r="AQ178" s="6">
        <f t="shared" si="196"/>
        <v>4.4982794387569058E-3</v>
      </c>
      <c r="AR178" s="6">
        <f t="shared" si="197"/>
        <v>1.6241879060469765E-2</v>
      </c>
      <c r="AS178" s="6">
        <f t="shared" si="198"/>
        <v>4.8726467331118496E-2</v>
      </c>
      <c r="AT178" s="6">
        <f t="shared" si="199"/>
        <v>0.05</v>
      </c>
      <c r="AU178" s="6">
        <f t="shared" si="200"/>
        <v>-0.1</v>
      </c>
      <c r="AV178" s="6">
        <f t="shared" si="201"/>
        <v>4.8635824436536183E-2</v>
      </c>
      <c r="AW178" s="6">
        <f t="shared" si="202"/>
        <v>7.4653394952008531E-3</v>
      </c>
      <c r="AX178" s="6">
        <f t="shared" si="203"/>
        <v>0</v>
      </c>
      <c r="AZ178" s="2">
        <f t="shared" si="204"/>
        <v>1.2406387749187803E-2</v>
      </c>
      <c r="BA178" s="17">
        <f t="shared" si="205"/>
        <v>4.4277929155313353E-2</v>
      </c>
      <c r="BB178" s="2">
        <f t="shared" si="212"/>
        <v>1.549053356282272E-2</v>
      </c>
      <c r="BC178" s="2">
        <f t="shared" si="213"/>
        <v>1.3277600196705187E-2</v>
      </c>
      <c r="BD178" s="2">
        <f t="shared" si="214"/>
        <v>2.2129333661175315E-3</v>
      </c>
      <c r="BE178" s="2">
        <f t="shared" si="215"/>
        <v>0.21735923284976641</v>
      </c>
      <c r="BF178" s="2">
        <f t="shared" si="216"/>
        <v>0.69682812884189815</v>
      </c>
      <c r="BG178" s="2">
        <f t="shared" si="217"/>
        <v>7.0322104745512662E-2</v>
      </c>
      <c r="BH178" s="2">
        <f t="shared" si="145"/>
        <v>5.7022175290390706E-2</v>
      </c>
      <c r="BI178" s="2">
        <f t="shared" si="146"/>
        <v>9.5036958817317843E-3</v>
      </c>
      <c r="BJ178" s="2">
        <f t="shared" si="147"/>
        <v>0.9334741288278775</v>
      </c>
    </row>
    <row r="179" spans="1:62" x14ac:dyDescent="0.2">
      <c r="A179" s="4">
        <v>44068</v>
      </c>
      <c r="B179">
        <v>330449</v>
      </c>
      <c r="E179">
        <v>4091</v>
      </c>
      <c r="G179">
        <v>947</v>
      </c>
      <c r="H179" s="5">
        <v>63</v>
      </c>
      <c r="I179" s="5">
        <v>53</v>
      </c>
      <c r="J179" s="5">
        <v>10</v>
      </c>
      <c r="K179" s="5"/>
      <c r="M179" s="5">
        <v>884</v>
      </c>
      <c r="N179" s="5">
        <v>2858</v>
      </c>
      <c r="O179" s="5">
        <v>286</v>
      </c>
      <c r="Q179">
        <f t="shared" si="206"/>
        <v>63</v>
      </c>
      <c r="R179">
        <f t="shared" si="207"/>
        <v>3207</v>
      </c>
      <c r="Z179">
        <f t="shared" si="208"/>
        <v>2858</v>
      </c>
      <c r="AA179">
        <f t="shared" si="209"/>
        <v>884</v>
      </c>
      <c r="AB179">
        <f t="shared" si="210"/>
        <v>63</v>
      </c>
      <c r="AC179">
        <f t="shared" si="211"/>
        <v>286</v>
      </c>
      <c r="AE179" s="3">
        <f t="shared" si="186"/>
        <v>2634</v>
      </c>
      <c r="AF179" s="3">
        <f t="shared" si="187"/>
        <v>24</v>
      </c>
      <c r="AG179" s="3">
        <f t="shared" si="188"/>
        <v>0</v>
      </c>
      <c r="AH179" s="3">
        <f t="shared" si="189"/>
        <v>0</v>
      </c>
      <c r="AI179" s="3">
        <f t="shared" si="190"/>
        <v>1</v>
      </c>
      <c r="AJ179" s="3">
        <f t="shared" si="191"/>
        <v>0</v>
      </c>
      <c r="AK179" s="3">
        <f t="shared" si="192"/>
        <v>24</v>
      </c>
      <c r="AL179" s="3">
        <f t="shared" si="193"/>
        <v>0</v>
      </c>
      <c r="AM179" s="3"/>
      <c r="AN179" s="3">
        <f t="shared" si="194"/>
        <v>2610</v>
      </c>
      <c r="AO179" s="3">
        <f t="shared" si="195"/>
        <v>24</v>
      </c>
      <c r="AQ179" s="6">
        <f t="shared" si="196"/>
        <v>8.0350197519942646E-3</v>
      </c>
      <c r="AR179" s="6">
        <f t="shared" si="197"/>
        <v>5.9011556429800832E-3</v>
      </c>
      <c r="AS179" s="6">
        <f t="shared" si="198"/>
        <v>0</v>
      </c>
      <c r="AT179" s="6">
        <f t="shared" si="199"/>
        <v>0</v>
      </c>
      <c r="AU179" s="6">
        <f t="shared" si="200"/>
        <v>0.1111111111111111</v>
      </c>
      <c r="AV179" s="6">
        <f t="shared" si="201"/>
        <v>0</v>
      </c>
      <c r="AW179" s="6">
        <f t="shared" si="202"/>
        <v>8.4685956245589278E-3</v>
      </c>
      <c r="AX179" s="6">
        <f t="shared" si="203"/>
        <v>0</v>
      </c>
      <c r="AZ179" s="2">
        <f t="shared" si="204"/>
        <v>1.238012522355946E-2</v>
      </c>
      <c r="BA179" s="17">
        <f t="shared" si="205"/>
        <v>9.1116173120728925E-3</v>
      </c>
      <c r="BB179" s="2">
        <f t="shared" si="212"/>
        <v>1.5399657785382548E-2</v>
      </c>
      <c r="BC179" s="2">
        <f t="shared" si="213"/>
        <v>1.2955267660718651E-2</v>
      </c>
      <c r="BD179" s="2">
        <f t="shared" si="214"/>
        <v>2.4443901246638962E-3</v>
      </c>
      <c r="BE179" s="2">
        <f t="shared" si="215"/>
        <v>0.21608408702028845</v>
      </c>
      <c r="BF179" s="2">
        <f t="shared" si="216"/>
        <v>0.69860669762894156</v>
      </c>
      <c r="BG179" s="2">
        <f t="shared" si="217"/>
        <v>6.9909557565387442E-2</v>
      </c>
      <c r="BH179" s="2">
        <f t="shared" si="145"/>
        <v>5.59662090813094E-2</v>
      </c>
      <c r="BI179" s="2">
        <f t="shared" si="146"/>
        <v>1.0559662090813094E-2</v>
      </c>
      <c r="BJ179" s="2">
        <f t="shared" si="147"/>
        <v>0.9334741288278775</v>
      </c>
    </row>
    <row r="180" spans="1:62" x14ac:dyDescent="0.2">
      <c r="A180" s="4">
        <v>44069</v>
      </c>
      <c r="B180">
        <v>333802</v>
      </c>
      <c r="E180">
        <v>4124</v>
      </c>
      <c r="G180">
        <v>980</v>
      </c>
      <c r="H180" s="5">
        <v>69</v>
      </c>
      <c r="I180" s="5">
        <v>59</v>
      </c>
      <c r="J180" s="5">
        <v>10</v>
      </c>
      <c r="K180" s="5"/>
      <c r="M180" s="5">
        <v>911</v>
      </c>
      <c r="N180" s="5">
        <v>2858</v>
      </c>
      <c r="O180" s="5">
        <v>286</v>
      </c>
      <c r="Q180">
        <f t="shared" si="206"/>
        <v>69</v>
      </c>
      <c r="R180">
        <f t="shared" si="207"/>
        <v>3213</v>
      </c>
      <c r="Z180">
        <f t="shared" si="208"/>
        <v>2858</v>
      </c>
      <c r="AA180">
        <f t="shared" si="209"/>
        <v>911</v>
      </c>
      <c r="AB180">
        <f t="shared" si="210"/>
        <v>69</v>
      </c>
      <c r="AC180">
        <f t="shared" si="211"/>
        <v>286</v>
      </c>
      <c r="AE180" s="3">
        <f t="shared" si="186"/>
        <v>3353</v>
      </c>
      <c r="AF180" s="3">
        <f t="shared" si="187"/>
        <v>33</v>
      </c>
      <c r="AG180" s="3">
        <f t="shared" si="188"/>
        <v>33</v>
      </c>
      <c r="AH180" s="3">
        <f t="shared" si="189"/>
        <v>6</v>
      </c>
      <c r="AI180" s="3">
        <f t="shared" si="190"/>
        <v>0</v>
      </c>
      <c r="AJ180" s="3">
        <f t="shared" si="191"/>
        <v>27</v>
      </c>
      <c r="AK180" s="3">
        <f t="shared" si="192"/>
        <v>0</v>
      </c>
      <c r="AL180" s="3">
        <f t="shared" si="193"/>
        <v>0</v>
      </c>
      <c r="AM180" s="3"/>
      <c r="AN180" s="3">
        <f t="shared" si="194"/>
        <v>3320</v>
      </c>
      <c r="AO180" s="3">
        <f t="shared" si="195"/>
        <v>33</v>
      </c>
      <c r="AQ180" s="6">
        <f t="shared" si="196"/>
        <v>1.0146800262672909E-2</v>
      </c>
      <c r="AR180" s="6">
        <f t="shared" si="197"/>
        <v>8.0664874113908578E-3</v>
      </c>
      <c r="AS180" s="6">
        <f t="shared" si="198"/>
        <v>3.4846884899683211E-2</v>
      </c>
      <c r="AT180" s="6">
        <f t="shared" si="199"/>
        <v>9.5238095238095233E-2</v>
      </c>
      <c r="AU180" s="6">
        <f t="shared" si="200"/>
        <v>0</v>
      </c>
      <c r="AV180" s="6">
        <f t="shared" si="201"/>
        <v>3.0542986425339366E-2</v>
      </c>
      <c r="AW180" s="6">
        <f t="shared" si="202"/>
        <v>0</v>
      </c>
      <c r="AX180" s="6">
        <f t="shared" si="203"/>
        <v>0</v>
      </c>
      <c r="AZ180" s="2">
        <f t="shared" si="204"/>
        <v>1.2354629391076146E-2</v>
      </c>
      <c r="BA180" s="17">
        <f t="shared" si="205"/>
        <v>9.8419325976737242E-3</v>
      </c>
      <c r="BB180" s="2">
        <f t="shared" si="212"/>
        <v>1.6731328806983511E-2</v>
      </c>
      <c r="BC180" s="2">
        <f t="shared" si="213"/>
        <v>1.4306498545101843E-2</v>
      </c>
      <c r="BD180" s="2">
        <f t="shared" si="214"/>
        <v>2.4248302618816685E-3</v>
      </c>
      <c r="BE180" s="2">
        <f t="shared" si="215"/>
        <v>0.22090203685741999</v>
      </c>
      <c r="BF180" s="2">
        <f t="shared" si="216"/>
        <v>0.69301648884578082</v>
      </c>
      <c r="BG180" s="2">
        <f t="shared" si="217"/>
        <v>6.9350145489815718E-2</v>
      </c>
      <c r="BH180" s="2">
        <f t="shared" si="145"/>
        <v>6.0204081632653061E-2</v>
      </c>
      <c r="BI180" s="2">
        <f t="shared" si="146"/>
        <v>1.020408163265306E-2</v>
      </c>
      <c r="BJ180" s="2">
        <f t="shared" si="147"/>
        <v>0.92959183673469392</v>
      </c>
    </row>
    <row r="181" spans="1:62" x14ac:dyDescent="0.2">
      <c r="A181" s="4">
        <v>44070</v>
      </c>
      <c r="B181">
        <v>337874</v>
      </c>
      <c r="E181">
        <v>4174</v>
      </c>
      <c r="G181">
        <v>1019</v>
      </c>
      <c r="H181" s="5">
        <v>72</v>
      </c>
      <c r="I181" s="5">
        <v>62</v>
      </c>
      <c r="J181" s="5">
        <v>10</v>
      </c>
      <c r="K181" s="5"/>
      <c r="M181" s="5">
        <v>947</v>
      </c>
      <c r="N181" s="5">
        <v>2869</v>
      </c>
      <c r="O181" s="5">
        <v>286</v>
      </c>
      <c r="Q181">
        <f t="shared" si="206"/>
        <v>72</v>
      </c>
      <c r="R181">
        <f t="shared" si="207"/>
        <v>3227</v>
      </c>
      <c r="Z181">
        <f t="shared" si="208"/>
        <v>2869</v>
      </c>
      <c r="AA181">
        <f t="shared" si="209"/>
        <v>947</v>
      </c>
      <c r="AB181">
        <f t="shared" si="210"/>
        <v>72</v>
      </c>
      <c r="AC181">
        <f t="shared" si="211"/>
        <v>286</v>
      </c>
      <c r="AE181" s="3">
        <f t="shared" si="186"/>
        <v>4072</v>
      </c>
      <c r="AF181" s="3">
        <f t="shared" si="187"/>
        <v>50</v>
      </c>
      <c r="AG181" s="3">
        <f t="shared" si="188"/>
        <v>39</v>
      </c>
      <c r="AH181" s="3">
        <f t="shared" si="189"/>
        <v>3</v>
      </c>
      <c r="AI181" s="3">
        <f t="shared" si="190"/>
        <v>0</v>
      </c>
      <c r="AJ181" s="3">
        <f t="shared" si="191"/>
        <v>36</v>
      </c>
      <c r="AK181" s="3">
        <f t="shared" si="192"/>
        <v>11</v>
      </c>
      <c r="AL181" s="3">
        <f t="shared" si="193"/>
        <v>0</v>
      </c>
      <c r="AM181" s="3"/>
      <c r="AN181" s="3">
        <f t="shared" si="194"/>
        <v>4022</v>
      </c>
      <c r="AO181" s="3">
        <f t="shared" si="195"/>
        <v>50</v>
      </c>
      <c r="AQ181" s="6">
        <f t="shared" si="196"/>
        <v>1.2198848419122714E-2</v>
      </c>
      <c r="AR181" s="6">
        <f t="shared" si="197"/>
        <v>1.2124151309408341E-2</v>
      </c>
      <c r="AS181" s="6">
        <f t="shared" si="198"/>
        <v>3.9795918367346937E-2</v>
      </c>
      <c r="AT181" s="6">
        <f t="shared" si="199"/>
        <v>4.3478260869565216E-2</v>
      </c>
      <c r="AU181" s="6">
        <f t="shared" si="200"/>
        <v>0</v>
      </c>
      <c r="AV181" s="6">
        <f t="shared" si="201"/>
        <v>3.951701427003293E-2</v>
      </c>
      <c r="AW181" s="6">
        <f t="shared" si="202"/>
        <v>3.8488453463960811E-3</v>
      </c>
      <c r="AX181" s="6">
        <f t="shared" si="203"/>
        <v>0</v>
      </c>
      <c r="AZ181" s="2">
        <f t="shared" si="204"/>
        <v>1.2353717658061881E-2</v>
      </c>
      <c r="BA181" s="17">
        <f t="shared" si="205"/>
        <v>1.2278978388998035E-2</v>
      </c>
      <c r="BB181" s="2">
        <f t="shared" si="212"/>
        <v>1.7249640632486823E-2</v>
      </c>
      <c r="BC181" s="2">
        <f t="shared" si="213"/>
        <v>1.4853857211308098E-2</v>
      </c>
      <c r="BD181" s="2">
        <f t="shared" si="214"/>
        <v>2.3957834211787254E-3</v>
      </c>
      <c r="BE181" s="2">
        <f t="shared" si="215"/>
        <v>0.2268806899856253</v>
      </c>
      <c r="BF181" s="2">
        <f t="shared" si="216"/>
        <v>0.68735026353617634</v>
      </c>
      <c r="BG181" s="2">
        <f t="shared" si="217"/>
        <v>6.8519405845711548E-2</v>
      </c>
      <c r="BH181" s="2">
        <f t="shared" si="145"/>
        <v>6.0843964671246323E-2</v>
      </c>
      <c r="BI181" s="2">
        <f t="shared" si="146"/>
        <v>9.8135426889106973E-3</v>
      </c>
      <c r="BJ181" s="2">
        <f t="shared" si="147"/>
        <v>0.92934249263984303</v>
      </c>
    </row>
    <row r="182" spans="1:62" x14ac:dyDescent="0.2">
      <c r="A182" s="4">
        <v>44071</v>
      </c>
      <c r="B182">
        <v>341110</v>
      </c>
      <c r="E182">
        <v>4228</v>
      </c>
      <c r="G182">
        <v>1058</v>
      </c>
      <c r="H182" s="5">
        <v>78</v>
      </c>
      <c r="I182" s="5">
        <v>69</v>
      </c>
      <c r="J182" s="5">
        <v>9</v>
      </c>
      <c r="K182" s="5"/>
      <c r="M182" s="5">
        <v>980</v>
      </c>
      <c r="N182" s="5">
        <v>2884</v>
      </c>
      <c r="O182" s="5">
        <v>286</v>
      </c>
      <c r="Q182">
        <f t="shared" si="206"/>
        <v>78</v>
      </c>
      <c r="R182">
        <f t="shared" si="207"/>
        <v>3248</v>
      </c>
      <c r="Z182">
        <f t="shared" si="208"/>
        <v>2884</v>
      </c>
      <c r="AA182">
        <f t="shared" si="209"/>
        <v>980</v>
      </c>
      <c r="AB182">
        <f t="shared" si="210"/>
        <v>78</v>
      </c>
      <c r="AC182">
        <f t="shared" si="211"/>
        <v>286</v>
      </c>
      <c r="AE182" s="3">
        <f t="shared" si="186"/>
        <v>3236</v>
      </c>
      <c r="AF182" s="3">
        <f t="shared" si="187"/>
        <v>54</v>
      </c>
      <c r="AG182" s="3">
        <f t="shared" si="188"/>
        <v>39</v>
      </c>
      <c r="AH182" s="3">
        <f t="shared" si="189"/>
        <v>6</v>
      </c>
      <c r="AI182" s="3">
        <f t="shared" si="190"/>
        <v>-1</v>
      </c>
      <c r="AJ182" s="3">
        <f t="shared" si="191"/>
        <v>33</v>
      </c>
      <c r="AK182" s="3">
        <f t="shared" si="192"/>
        <v>15</v>
      </c>
      <c r="AL182" s="3">
        <f t="shared" si="193"/>
        <v>0</v>
      </c>
      <c r="AM182" s="3"/>
      <c r="AN182" s="3">
        <f t="shared" si="194"/>
        <v>3182</v>
      </c>
      <c r="AO182" s="3">
        <f t="shared" si="195"/>
        <v>54</v>
      </c>
      <c r="AQ182" s="6">
        <f t="shared" si="196"/>
        <v>9.5775348206727957E-3</v>
      </c>
      <c r="AR182" s="6">
        <f t="shared" si="197"/>
        <v>1.2937230474365118E-2</v>
      </c>
      <c r="AS182" s="6">
        <f t="shared" si="198"/>
        <v>3.8272816486751716E-2</v>
      </c>
      <c r="AT182" s="6">
        <f t="shared" si="199"/>
        <v>8.3333333333333329E-2</v>
      </c>
      <c r="AU182" s="6">
        <f t="shared" si="200"/>
        <v>-0.1</v>
      </c>
      <c r="AV182" s="6">
        <f t="shared" si="201"/>
        <v>3.4846884899683211E-2</v>
      </c>
      <c r="AW182" s="6">
        <f t="shared" si="202"/>
        <v>5.2283025444405714E-3</v>
      </c>
      <c r="AX182" s="6">
        <f t="shared" si="203"/>
        <v>0</v>
      </c>
      <c r="AZ182" s="2">
        <f t="shared" si="204"/>
        <v>1.2394828647650319E-2</v>
      </c>
      <c r="BA182" s="17">
        <f t="shared" si="205"/>
        <v>1.6687268232385661E-2</v>
      </c>
      <c r="BB182" s="2">
        <f t="shared" si="212"/>
        <v>1.8448438978240302E-2</v>
      </c>
      <c r="BC182" s="2">
        <f t="shared" si="213"/>
        <v>1.63197729422895E-2</v>
      </c>
      <c r="BD182" s="2">
        <f t="shared" si="214"/>
        <v>2.1286660359508044E-3</v>
      </c>
      <c r="BE182" s="2">
        <f t="shared" si="215"/>
        <v>0.23178807947019867</v>
      </c>
      <c r="BF182" s="2">
        <f t="shared" si="216"/>
        <v>0.68211920529801329</v>
      </c>
      <c r="BG182" s="2">
        <f t="shared" si="217"/>
        <v>6.7644276253547783E-2</v>
      </c>
      <c r="BH182" s="2">
        <f t="shared" si="145"/>
        <v>6.5217391304347824E-2</v>
      </c>
      <c r="BI182" s="2">
        <f t="shared" si="146"/>
        <v>8.5066162570888466E-3</v>
      </c>
      <c r="BJ182" s="2">
        <f t="shared" si="147"/>
        <v>0.92627599243856329</v>
      </c>
    </row>
    <row r="183" spans="1:62" x14ac:dyDescent="0.2">
      <c r="A183" s="4">
        <v>44072</v>
      </c>
      <c r="B183">
        <v>343982</v>
      </c>
      <c r="E183">
        <v>4257</v>
      </c>
      <c r="G183">
        <v>1084</v>
      </c>
      <c r="H183" s="5">
        <v>80</v>
      </c>
      <c r="I183" s="5">
        <v>70</v>
      </c>
      <c r="J183" s="5">
        <v>10</v>
      </c>
      <c r="K183" s="5"/>
      <c r="M183" s="5">
        <v>1004</v>
      </c>
      <c r="N183" s="5">
        <v>2887</v>
      </c>
      <c r="O183" s="5">
        <v>286</v>
      </c>
      <c r="Q183">
        <f t="shared" si="206"/>
        <v>80</v>
      </c>
      <c r="R183">
        <f t="shared" si="207"/>
        <v>3253</v>
      </c>
      <c r="Z183">
        <f t="shared" si="208"/>
        <v>2887</v>
      </c>
      <c r="AA183">
        <f t="shared" si="209"/>
        <v>1004</v>
      </c>
      <c r="AB183">
        <f t="shared" si="210"/>
        <v>80</v>
      </c>
      <c r="AC183">
        <f t="shared" si="211"/>
        <v>286</v>
      </c>
      <c r="AE183" s="3">
        <f t="shared" si="186"/>
        <v>2872</v>
      </c>
      <c r="AF183" s="3">
        <f t="shared" si="187"/>
        <v>29</v>
      </c>
      <c r="AG183" s="3">
        <f t="shared" si="188"/>
        <v>26</v>
      </c>
      <c r="AH183" s="3">
        <f t="shared" si="189"/>
        <v>2</v>
      </c>
      <c r="AI183" s="3">
        <f t="shared" si="190"/>
        <v>1</v>
      </c>
      <c r="AJ183" s="3">
        <f t="shared" si="191"/>
        <v>24</v>
      </c>
      <c r="AK183" s="3">
        <f t="shared" si="192"/>
        <v>3</v>
      </c>
      <c r="AL183" s="3">
        <f t="shared" si="193"/>
        <v>0</v>
      </c>
      <c r="AM183" s="3"/>
      <c r="AN183" s="3">
        <f t="shared" si="194"/>
        <v>2843</v>
      </c>
      <c r="AO183" s="3">
        <f t="shared" si="195"/>
        <v>29</v>
      </c>
      <c r="AQ183" s="6">
        <f t="shared" si="196"/>
        <v>8.4195713992553725E-3</v>
      </c>
      <c r="AR183" s="6">
        <f t="shared" si="197"/>
        <v>6.8590350047303692E-3</v>
      </c>
      <c r="AS183" s="6">
        <f t="shared" si="198"/>
        <v>2.4574669187145556E-2</v>
      </c>
      <c r="AT183" s="6">
        <f t="shared" si="199"/>
        <v>2.564102564102564E-2</v>
      </c>
      <c r="AU183" s="6">
        <f t="shared" si="200"/>
        <v>0.1111111111111111</v>
      </c>
      <c r="AV183" s="6">
        <f t="shared" si="201"/>
        <v>2.4489795918367346E-2</v>
      </c>
      <c r="AW183" s="6">
        <f t="shared" si="202"/>
        <v>1.0402219140083217E-3</v>
      </c>
      <c r="AX183" s="6">
        <f t="shared" si="203"/>
        <v>0</v>
      </c>
      <c r="AZ183" s="2">
        <f t="shared" si="204"/>
        <v>1.2375647562953876E-2</v>
      </c>
      <c r="BA183" s="17">
        <f t="shared" si="205"/>
        <v>1.0097493036211699E-2</v>
      </c>
      <c r="BB183" s="2">
        <f t="shared" si="212"/>
        <v>1.8792576932111817E-2</v>
      </c>
      <c r="BC183" s="2">
        <f t="shared" si="213"/>
        <v>1.644350481559784E-2</v>
      </c>
      <c r="BD183" s="2">
        <f t="shared" si="214"/>
        <v>2.3490721165139771E-3</v>
      </c>
      <c r="BE183" s="2">
        <f t="shared" si="215"/>
        <v>0.23584684049800328</v>
      </c>
      <c r="BF183" s="2">
        <f t="shared" si="216"/>
        <v>0.67817712003758512</v>
      </c>
      <c r="BG183" s="2">
        <f t="shared" si="217"/>
        <v>6.7183462532299745E-2</v>
      </c>
      <c r="BH183" s="2">
        <f t="shared" si="145"/>
        <v>6.4575645756457564E-2</v>
      </c>
      <c r="BI183" s="2">
        <f t="shared" si="146"/>
        <v>9.2250922509225092E-3</v>
      </c>
      <c r="BJ183" s="2">
        <f t="shared" si="147"/>
        <v>0.92619926199261993</v>
      </c>
    </row>
    <row r="184" spans="1:62" x14ac:dyDescent="0.2">
      <c r="A184" s="4">
        <v>44073</v>
      </c>
      <c r="B184">
        <v>346347</v>
      </c>
      <c r="E184">
        <v>4291</v>
      </c>
      <c r="G184">
        <v>1114</v>
      </c>
      <c r="H184" s="5">
        <v>78</v>
      </c>
      <c r="I184" s="5">
        <v>68</v>
      </c>
      <c r="J184" s="5">
        <v>10</v>
      </c>
      <c r="K184" s="5"/>
      <c r="M184" s="5">
        <v>1036</v>
      </c>
      <c r="N184" s="5">
        <v>2891</v>
      </c>
      <c r="O184" s="5">
        <v>286</v>
      </c>
      <c r="Q184">
        <f t="shared" si="206"/>
        <v>78</v>
      </c>
      <c r="R184">
        <f t="shared" si="207"/>
        <v>3255</v>
      </c>
      <c r="Z184">
        <f t="shared" si="208"/>
        <v>2891</v>
      </c>
      <c r="AA184">
        <f t="shared" si="209"/>
        <v>1036</v>
      </c>
      <c r="AB184">
        <f t="shared" si="210"/>
        <v>78</v>
      </c>
      <c r="AC184">
        <f t="shared" si="211"/>
        <v>286</v>
      </c>
      <c r="AE184" s="3">
        <f t="shared" si="186"/>
        <v>2365</v>
      </c>
      <c r="AF184" s="3">
        <f t="shared" si="187"/>
        <v>34</v>
      </c>
      <c r="AG184" s="3">
        <f t="shared" si="188"/>
        <v>30</v>
      </c>
      <c r="AH184" s="3">
        <f t="shared" si="189"/>
        <v>-2</v>
      </c>
      <c r="AI184" s="3">
        <f t="shared" si="190"/>
        <v>0</v>
      </c>
      <c r="AJ184" s="3">
        <f t="shared" si="191"/>
        <v>32</v>
      </c>
      <c r="AK184" s="3">
        <f t="shared" si="192"/>
        <v>4</v>
      </c>
      <c r="AL184" s="3">
        <f t="shared" si="193"/>
        <v>0</v>
      </c>
      <c r="AM184" s="3"/>
      <c r="AN184" s="3">
        <f t="shared" si="194"/>
        <v>2331</v>
      </c>
      <c r="AO184" s="3">
        <f t="shared" si="195"/>
        <v>34</v>
      </c>
      <c r="AQ184" s="6">
        <f t="shared" si="196"/>
        <v>6.8753597571965972E-3</v>
      </c>
      <c r="AR184" s="6">
        <f t="shared" si="197"/>
        <v>7.9868451961475212E-3</v>
      </c>
      <c r="AS184" s="6">
        <f t="shared" si="198"/>
        <v>2.7675276752767528E-2</v>
      </c>
      <c r="AT184" s="6">
        <f t="shared" si="199"/>
        <v>-2.5000000000000001E-2</v>
      </c>
      <c r="AU184" s="6">
        <f t="shared" si="200"/>
        <v>0</v>
      </c>
      <c r="AV184" s="6">
        <f t="shared" si="201"/>
        <v>3.1872509960159362E-2</v>
      </c>
      <c r="AW184" s="6">
        <f t="shared" si="202"/>
        <v>1.3855213023900243E-3</v>
      </c>
      <c r="AX184" s="6">
        <f t="shared" si="203"/>
        <v>0</v>
      </c>
      <c r="AZ184" s="2">
        <f t="shared" si="204"/>
        <v>1.2389308987807025E-2</v>
      </c>
      <c r="BA184" s="17">
        <f t="shared" si="205"/>
        <v>1.437632135306554E-2</v>
      </c>
      <c r="BB184" s="2">
        <f t="shared" si="212"/>
        <v>1.8177580983453741E-2</v>
      </c>
      <c r="BC184" s="2">
        <f t="shared" si="213"/>
        <v>1.5847121883010955E-2</v>
      </c>
      <c r="BD184" s="2">
        <f t="shared" si="214"/>
        <v>2.3304591004427873E-3</v>
      </c>
      <c r="BE184" s="2">
        <f t="shared" si="215"/>
        <v>0.24143556280587275</v>
      </c>
      <c r="BF184" s="2">
        <f t="shared" si="216"/>
        <v>0.67373572593800979</v>
      </c>
      <c r="BG184" s="2">
        <f t="shared" si="217"/>
        <v>6.6651130272663714E-2</v>
      </c>
      <c r="BH184" s="2">
        <f t="shared" si="145"/>
        <v>6.1041292639138239E-2</v>
      </c>
      <c r="BI184" s="2">
        <f t="shared" si="146"/>
        <v>8.9766606822262122E-3</v>
      </c>
      <c r="BJ184" s="2">
        <f t="shared" si="147"/>
        <v>0.9299820466786356</v>
      </c>
    </row>
    <row r="185" spans="1:62" x14ac:dyDescent="0.2">
      <c r="A185" s="4">
        <v>44074</v>
      </c>
      <c r="B185">
        <v>347662</v>
      </c>
      <c r="E185">
        <v>4317</v>
      </c>
      <c r="G185">
        <v>1125</v>
      </c>
      <c r="H185" s="5">
        <v>80</v>
      </c>
      <c r="I185" s="5">
        <v>70</v>
      </c>
      <c r="J185" s="5">
        <v>10</v>
      </c>
      <c r="K185" s="5"/>
      <c r="M185" s="5">
        <v>1045</v>
      </c>
      <c r="N185" s="5">
        <v>2906</v>
      </c>
      <c r="O185" s="5">
        <v>286</v>
      </c>
      <c r="Q185">
        <f t="shared" si="206"/>
        <v>80</v>
      </c>
      <c r="R185">
        <f t="shared" si="207"/>
        <v>3272</v>
      </c>
      <c r="Z185">
        <f t="shared" si="208"/>
        <v>2906</v>
      </c>
      <c r="AA185">
        <f t="shared" si="209"/>
        <v>1045</v>
      </c>
      <c r="AB185">
        <f t="shared" si="210"/>
        <v>80</v>
      </c>
      <c r="AC185">
        <f t="shared" si="211"/>
        <v>286</v>
      </c>
      <c r="AE185" s="3">
        <f t="shared" si="186"/>
        <v>1315</v>
      </c>
      <c r="AF185" s="3">
        <f t="shared" si="187"/>
        <v>26</v>
      </c>
      <c r="AG185" s="3">
        <f t="shared" si="188"/>
        <v>11</v>
      </c>
      <c r="AH185" s="3">
        <f t="shared" si="189"/>
        <v>2</v>
      </c>
      <c r="AI185" s="3">
        <f t="shared" si="190"/>
        <v>0</v>
      </c>
      <c r="AJ185" s="3">
        <f t="shared" si="191"/>
        <v>9</v>
      </c>
      <c r="AK185" s="3">
        <f t="shared" si="192"/>
        <v>15</v>
      </c>
      <c r="AL185" s="3">
        <f t="shared" si="193"/>
        <v>0</v>
      </c>
      <c r="AM185" s="3"/>
      <c r="AN185" s="3">
        <f t="shared" si="194"/>
        <v>1289</v>
      </c>
      <c r="AO185" s="3">
        <f t="shared" si="195"/>
        <v>26</v>
      </c>
      <c r="AQ185" s="6">
        <f t="shared" si="196"/>
        <v>3.796770291066474E-3</v>
      </c>
      <c r="AR185" s="6">
        <f t="shared" si="197"/>
        <v>6.0591936611512466E-3</v>
      </c>
      <c r="AS185" s="6">
        <f t="shared" si="198"/>
        <v>9.8743267504488325E-3</v>
      </c>
      <c r="AT185" s="6">
        <f t="shared" si="199"/>
        <v>2.564102564102564E-2</v>
      </c>
      <c r="AU185" s="6">
        <f t="shared" si="200"/>
        <v>0</v>
      </c>
      <c r="AV185" s="6">
        <f t="shared" si="201"/>
        <v>8.6872586872586872E-3</v>
      </c>
      <c r="AW185" s="6">
        <f t="shared" si="202"/>
        <v>5.1885160843998619E-3</v>
      </c>
      <c r="AX185" s="6">
        <f t="shared" si="203"/>
        <v>0</v>
      </c>
      <c r="AZ185" s="2">
        <f t="shared" si="204"/>
        <v>1.2417232829587357E-2</v>
      </c>
      <c r="BA185" s="17">
        <f t="shared" si="205"/>
        <v>1.9771863117870721E-2</v>
      </c>
      <c r="BB185" s="2">
        <f t="shared" si="212"/>
        <v>1.8531387537641882E-2</v>
      </c>
      <c r="BC185" s="2">
        <f t="shared" si="213"/>
        <v>1.6214964095436647E-2</v>
      </c>
      <c r="BD185" s="2">
        <f t="shared" si="214"/>
        <v>2.3164234422052353E-3</v>
      </c>
      <c r="BE185" s="2">
        <f t="shared" si="215"/>
        <v>0.24206624971044707</v>
      </c>
      <c r="BF185" s="2">
        <f t="shared" si="216"/>
        <v>0.67315265230484134</v>
      </c>
      <c r="BG185" s="2">
        <f t="shared" si="217"/>
        <v>6.6249710447069718E-2</v>
      </c>
      <c r="BH185" s="2">
        <f t="shared" si="145"/>
        <v>6.222222222222222E-2</v>
      </c>
      <c r="BI185" s="2">
        <f t="shared" si="146"/>
        <v>8.8888888888888889E-3</v>
      </c>
      <c r="BJ185" s="2">
        <f t="shared" si="147"/>
        <v>0.92888888888888888</v>
      </c>
    </row>
    <row r="186" spans="1:62" x14ac:dyDescent="0.2">
      <c r="A186" s="4">
        <v>44075</v>
      </c>
      <c r="B186">
        <v>351872</v>
      </c>
      <c r="E186">
        <v>4350</v>
      </c>
      <c r="G186">
        <v>1152</v>
      </c>
      <c r="H186" s="5">
        <v>81</v>
      </c>
      <c r="I186" s="5">
        <v>71</v>
      </c>
      <c r="J186" s="5">
        <v>10</v>
      </c>
      <c r="K186" s="5"/>
      <c r="M186" s="5">
        <v>1071</v>
      </c>
      <c r="N186" s="5">
        <v>2911</v>
      </c>
      <c r="O186" s="5">
        <v>287</v>
      </c>
      <c r="Q186">
        <f t="shared" si="206"/>
        <v>81</v>
      </c>
      <c r="R186">
        <f t="shared" si="207"/>
        <v>3279</v>
      </c>
      <c r="Z186">
        <f t="shared" si="208"/>
        <v>2911</v>
      </c>
      <c r="AA186">
        <f t="shared" si="209"/>
        <v>1071</v>
      </c>
      <c r="AB186">
        <f t="shared" si="210"/>
        <v>81</v>
      </c>
      <c r="AC186">
        <f t="shared" si="211"/>
        <v>287</v>
      </c>
      <c r="AE186" s="3">
        <f t="shared" si="186"/>
        <v>4210</v>
      </c>
      <c r="AF186" s="3">
        <f t="shared" si="187"/>
        <v>33</v>
      </c>
      <c r="AG186" s="3">
        <f t="shared" si="188"/>
        <v>27</v>
      </c>
      <c r="AH186" s="3">
        <f t="shared" si="189"/>
        <v>1</v>
      </c>
      <c r="AI186" s="3">
        <f t="shared" si="190"/>
        <v>0</v>
      </c>
      <c r="AJ186" s="3">
        <f t="shared" si="191"/>
        <v>26</v>
      </c>
      <c r="AK186" s="3">
        <f t="shared" si="192"/>
        <v>5</v>
      </c>
      <c r="AL186" s="3">
        <f t="shared" si="193"/>
        <v>1</v>
      </c>
      <c r="AM186" s="3"/>
      <c r="AN186" s="3">
        <f t="shared" si="194"/>
        <v>4177</v>
      </c>
      <c r="AO186" s="3">
        <f t="shared" si="195"/>
        <v>33</v>
      </c>
      <c r="AQ186" s="6">
        <f t="shared" si="196"/>
        <v>1.2109462638999948E-2</v>
      </c>
      <c r="AR186" s="6">
        <f t="shared" si="197"/>
        <v>7.6441973592772756E-3</v>
      </c>
      <c r="AS186" s="6">
        <f t="shared" si="198"/>
        <v>2.4E-2</v>
      </c>
      <c r="AT186" s="6">
        <f t="shared" si="199"/>
        <v>1.2500000000000001E-2</v>
      </c>
      <c r="AU186" s="6">
        <f t="shared" si="200"/>
        <v>0</v>
      </c>
      <c r="AV186" s="6">
        <f t="shared" si="201"/>
        <v>2.4880382775119617E-2</v>
      </c>
      <c r="AW186" s="6">
        <f t="shared" si="202"/>
        <v>1.7205781142463868E-3</v>
      </c>
      <c r="AX186" s="6">
        <f t="shared" si="203"/>
        <v>3.4965034965034965E-3</v>
      </c>
      <c r="AZ186" s="2">
        <f t="shared" si="204"/>
        <v>1.2362449981811567E-2</v>
      </c>
      <c r="BA186" s="17">
        <f t="shared" si="205"/>
        <v>7.8384798099762464E-3</v>
      </c>
      <c r="BB186" s="2">
        <f t="shared" si="212"/>
        <v>1.8620689655172412E-2</v>
      </c>
      <c r="BC186" s="2">
        <f t="shared" si="213"/>
        <v>1.6321839080459769E-2</v>
      </c>
      <c r="BD186" s="2">
        <f t="shared" si="214"/>
        <v>2.2988505747126436E-3</v>
      </c>
      <c r="BE186" s="2">
        <f t="shared" si="215"/>
        <v>0.24620689655172415</v>
      </c>
      <c r="BF186" s="2">
        <f t="shared" si="216"/>
        <v>0.66919540229885055</v>
      </c>
      <c r="BG186" s="2">
        <f t="shared" si="217"/>
        <v>6.5977011494252877E-2</v>
      </c>
      <c r="BH186" s="2">
        <f t="shared" si="145"/>
        <v>6.1631944444444448E-2</v>
      </c>
      <c r="BI186" s="2">
        <f t="shared" si="146"/>
        <v>8.6805555555555559E-3</v>
      </c>
      <c r="BJ186" s="2">
        <f t="shared" si="147"/>
        <v>0.9296875</v>
      </c>
    </row>
    <row r="187" spans="1:62" x14ac:dyDescent="0.2">
      <c r="A187" s="4">
        <v>44076</v>
      </c>
      <c r="B187">
        <v>357499</v>
      </c>
      <c r="E187">
        <v>4433</v>
      </c>
      <c r="G187">
        <v>1227</v>
      </c>
      <c r="H187" s="5">
        <v>88</v>
      </c>
      <c r="I187" s="5">
        <v>76</v>
      </c>
      <c r="J187" s="5">
        <v>12</v>
      </c>
      <c r="K187" s="5"/>
      <c r="M187" s="5">
        <v>1139</v>
      </c>
      <c r="N187" s="5">
        <v>2919</v>
      </c>
      <c r="O187" s="5">
        <v>287</v>
      </c>
      <c r="Q187">
        <f t="shared" si="206"/>
        <v>88</v>
      </c>
      <c r="R187">
        <f t="shared" si="207"/>
        <v>3294</v>
      </c>
      <c r="Z187">
        <f t="shared" si="208"/>
        <v>2919</v>
      </c>
      <c r="AA187">
        <f t="shared" si="209"/>
        <v>1139</v>
      </c>
      <c r="AB187">
        <f t="shared" si="210"/>
        <v>88</v>
      </c>
      <c r="AC187">
        <f t="shared" si="211"/>
        <v>287</v>
      </c>
      <c r="AE187" s="3">
        <f t="shared" si="186"/>
        <v>5627</v>
      </c>
      <c r="AF187" s="3">
        <f t="shared" si="187"/>
        <v>83</v>
      </c>
      <c r="AG187" s="3">
        <f t="shared" si="188"/>
        <v>75</v>
      </c>
      <c r="AH187" s="3">
        <f t="shared" si="189"/>
        <v>7</v>
      </c>
      <c r="AI187" s="3">
        <f t="shared" si="190"/>
        <v>2</v>
      </c>
      <c r="AJ187" s="3">
        <f t="shared" si="191"/>
        <v>68</v>
      </c>
      <c r="AK187" s="3">
        <f t="shared" si="192"/>
        <v>8</v>
      </c>
      <c r="AL187" s="3">
        <f t="shared" si="193"/>
        <v>0</v>
      </c>
      <c r="AM187" s="3"/>
      <c r="AN187" s="3">
        <f t="shared" si="194"/>
        <v>5544</v>
      </c>
      <c r="AO187" s="3">
        <f t="shared" si="195"/>
        <v>83</v>
      </c>
      <c r="AQ187" s="6">
        <f t="shared" si="196"/>
        <v>1.5991610585667514E-2</v>
      </c>
      <c r="AR187" s="6">
        <f t="shared" si="197"/>
        <v>1.9080459770114942E-2</v>
      </c>
      <c r="AS187" s="6">
        <f t="shared" si="198"/>
        <v>6.5104166666666671E-2</v>
      </c>
      <c r="AT187" s="6">
        <f t="shared" si="199"/>
        <v>8.6419753086419748E-2</v>
      </c>
      <c r="AU187" s="6">
        <f t="shared" si="200"/>
        <v>0.2</v>
      </c>
      <c r="AV187" s="6">
        <f t="shared" si="201"/>
        <v>6.3492063492063489E-2</v>
      </c>
      <c r="AW187" s="6">
        <f t="shared" si="202"/>
        <v>2.7481964960494676E-3</v>
      </c>
      <c r="AX187" s="6">
        <f t="shared" si="203"/>
        <v>0</v>
      </c>
      <c r="AZ187" s="2">
        <f t="shared" si="204"/>
        <v>1.2400034685411707E-2</v>
      </c>
      <c r="BA187" s="17">
        <f t="shared" si="205"/>
        <v>1.4750311000533143E-2</v>
      </c>
      <c r="BB187" s="2">
        <f t="shared" si="212"/>
        <v>1.9851116625310174E-2</v>
      </c>
      <c r="BC187" s="2">
        <f t="shared" si="213"/>
        <v>1.7144146176404241E-2</v>
      </c>
      <c r="BD187" s="2">
        <f t="shared" si="214"/>
        <v>2.7069704489059328E-3</v>
      </c>
      <c r="BE187" s="2">
        <f t="shared" si="215"/>
        <v>0.25693661177532146</v>
      </c>
      <c r="BF187" s="2">
        <f t="shared" si="216"/>
        <v>0.6584705616963682</v>
      </c>
      <c r="BG187" s="2">
        <f t="shared" si="217"/>
        <v>6.4741709903000225E-2</v>
      </c>
      <c r="BH187" s="2">
        <f t="shared" si="145"/>
        <v>6.1939690301548493E-2</v>
      </c>
      <c r="BI187" s="2">
        <f t="shared" si="146"/>
        <v>9.7799511002444987E-3</v>
      </c>
      <c r="BJ187" s="2">
        <f t="shared" si="147"/>
        <v>0.92828035859820701</v>
      </c>
    </row>
    <row r="188" spans="1:62" x14ac:dyDescent="0.2">
      <c r="A188" s="4">
        <v>44077</v>
      </c>
      <c r="B188">
        <v>360966</v>
      </c>
      <c r="E188">
        <v>4487</v>
      </c>
      <c r="G188">
        <v>1252</v>
      </c>
      <c r="H188" s="5">
        <v>93</v>
      </c>
      <c r="I188" s="5">
        <v>81</v>
      </c>
      <c r="J188" s="5">
        <v>12</v>
      </c>
      <c r="K188" s="5"/>
      <c r="M188" s="5">
        <v>1159</v>
      </c>
      <c r="N188" s="5">
        <v>2947</v>
      </c>
      <c r="O188" s="5">
        <v>288</v>
      </c>
      <c r="Q188">
        <f t="shared" si="206"/>
        <v>93</v>
      </c>
      <c r="R188">
        <f t="shared" si="207"/>
        <v>3328</v>
      </c>
      <c r="Z188">
        <f t="shared" si="208"/>
        <v>2947</v>
      </c>
      <c r="AA188">
        <f t="shared" si="209"/>
        <v>1159</v>
      </c>
      <c r="AB188">
        <f t="shared" si="210"/>
        <v>93</v>
      </c>
      <c r="AC188">
        <f t="shared" si="211"/>
        <v>288</v>
      </c>
      <c r="AE188" s="3">
        <f t="shared" si="186"/>
        <v>3467</v>
      </c>
      <c r="AF188" s="3">
        <f t="shared" si="187"/>
        <v>54</v>
      </c>
      <c r="AG188" s="3">
        <f t="shared" si="188"/>
        <v>25</v>
      </c>
      <c r="AH188" s="3">
        <f t="shared" si="189"/>
        <v>5</v>
      </c>
      <c r="AI188" s="3">
        <f t="shared" si="190"/>
        <v>0</v>
      </c>
      <c r="AJ188" s="3">
        <f t="shared" si="191"/>
        <v>20</v>
      </c>
      <c r="AK188" s="3">
        <f t="shared" si="192"/>
        <v>28</v>
      </c>
      <c r="AL188" s="3">
        <f t="shared" si="193"/>
        <v>1</v>
      </c>
      <c r="AM188" s="3"/>
      <c r="AN188" s="3">
        <f t="shared" si="194"/>
        <v>3413</v>
      </c>
      <c r="AO188" s="3">
        <f t="shared" si="195"/>
        <v>54</v>
      </c>
      <c r="AQ188" s="6">
        <f t="shared" si="196"/>
        <v>9.6979292249768523E-3</v>
      </c>
      <c r="AR188" s="6">
        <f t="shared" si="197"/>
        <v>1.2181367020076697E-2</v>
      </c>
      <c r="AS188" s="6">
        <f t="shared" si="198"/>
        <v>2.0374898125509373E-2</v>
      </c>
      <c r="AT188" s="6">
        <f t="shared" si="199"/>
        <v>5.6818181818181816E-2</v>
      </c>
      <c r="AU188" s="6">
        <f t="shared" si="200"/>
        <v>0</v>
      </c>
      <c r="AV188" s="6">
        <f t="shared" si="201"/>
        <v>1.755926251097454E-2</v>
      </c>
      <c r="AW188" s="6">
        <f t="shared" si="202"/>
        <v>9.5923261390887284E-3</v>
      </c>
      <c r="AX188" s="6">
        <f t="shared" si="203"/>
        <v>3.4843205574912892E-3</v>
      </c>
      <c r="AZ188" s="2">
        <f t="shared" si="204"/>
        <v>1.2430533623665387E-2</v>
      </c>
      <c r="BA188" s="17">
        <f t="shared" si="205"/>
        <v>1.5575425439861552E-2</v>
      </c>
      <c r="BB188" s="2">
        <f t="shared" si="212"/>
        <v>2.0726543347448185E-2</v>
      </c>
      <c r="BC188" s="2">
        <f t="shared" si="213"/>
        <v>1.8052150657454871E-2</v>
      </c>
      <c r="BD188" s="2">
        <f t="shared" si="214"/>
        <v>2.674392689993314E-3</v>
      </c>
      <c r="BE188" s="2">
        <f t="shared" si="215"/>
        <v>0.25830176064185423</v>
      </c>
      <c r="BF188" s="2">
        <f t="shared" si="216"/>
        <v>0.65678627145085799</v>
      </c>
      <c r="BG188" s="2">
        <f t="shared" si="217"/>
        <v>6.4185424559839541E-2</v>
      </c>
      <c r="BH188" s="2">
        <f t="shared" si="145"/>
        <v>6.4696485623003189E-2</v>
      </c>
      <c r="BI188" s="2">
        <f t="shared" si="146"/>
        <v>9.5846645367412137E-3</v>
      </c>
      <c r="BJ188" s="2">
        <f t="shared" si="147"/>
        <v>0.92571884984025554</v>
      </c>
    </row>
    <row r="189" spans="1:62" x14ac:dyDescent="0.2">
      <c r="A189" s="4">
        <v>44078</v>
      </c>
      <c r="B189">
        <v>365207</v>
      </c>
      <c r="E189">
        <v>4565</v>
      </c>
      <c r="G189">
        <v>1284</v>
      </c>
      <c r="H189" s="5">
        <v>98</v>
      </c>
      <c r="I189" s="5">
        <v>87</v>
      </c>
      <c r="J189" s="5">
        <v>11</v>
      </c>
      <c r="K189" s="5"/>
      <c r="M189" s="5">
        <v>1186</v>
      </c>
      <c r="N189" s="5">
        <v>2993</v>
      </c>
      <c r="O189" s="5">
        <v>288</v>
      </c>
      <c r="Q189">
        <f t="shared" si="206"/>
        <v>98</v>
      </c>
      <c r="R189">
        <f t="shared" si="207"/>
        <v>3379</v>
      </c>
      <c r="Z189">
        <f t="shared" si="208"/>
        <v>2993</v>
      </c>
      <c r="AA189">
        <f t="shared" si="209"/>
        <v>1186</v>
      </c>
      <c r="AB189">
        <f t="shared" si="210"/>
        <v>98</v>
      </c>
      <c r="AC189">
        <f t="shared" si="211"/>
        <v>288</v>
      </c>
      <c r="AE189" s="3">
        <f t="shared" si="186"/>
        <v>4241</v>
      </c>
      <c r="AF189" s="3">
        <f t="shared" si="187"/>
        <v>78</v>
      </c>
      <c r="AG189" s="3">
        <f t="shared" si="188"/>
        <v>32</v>
      </c>
      <c r="AH189" s="3">
        <f t="shared" si="189"/>
        <v>5</v>
      </c>
      <c r="AI189" s="3">
        <f t="shared" si="190"/>
        <v>-1</v>
      </c>
      <c r="AJ189" s="3">
        <f t="shared" si="191"/>
        <v>27</v>
      </c>
      <c r="AK189" s="3">
        <f t="shared" si="192"/>
        <v>46</v>
      </c>
      <c r="AL189" s="3">
        <f t="shared" si="193"/>
        <v>0</v>
      </c>
      <c r="AM189" s="3"/>
      <c r="AN189" s="3">
        <f t="shared" si="194"/>
        <v>4163</v>
      </c>
      <c r="AO189" s="3">
        <f t="shared" si="195"/>
        <v>78</v>
      </c>
      <c r="AQ189" s="6">
        <f t="shared" si="196"/>
        <v>1.1749028994420527E-2</v>
      </c>
      <c r="AR189" s="6">
        <f t="shared" si="197"/>
        <v>1.738355248495654E-2</v>
      </c>
      <c r="AS189" s="6">
        <f t="shared" si="198"/>
        <v>2.5559105431309903E-2</v>
      </c>
      <c r="AT189" s="6">
        <f t="shared" si="199"/>
        <v>5.3763440860215055E-2</v>
      </c>
      <c r="AU189" s="6">
        <f t="shared" si="200"/>
        <v>-8.3333333333333329E-2</v>
      </c>
      <c r="AV189" s="6">
        <f t="shared" si="201"/>
        <v>2.3295944779982744E-2</v>
      </c>
      <c r="AW189" s="6">
        <f t="shared" si="202"/>
        <v>1.5609093993892093E-2</v>
      </c>
      <c r="AX189" s="6">
        <f t="shared" si="203"/>
        <v>0</v>
      </c>
      <c r="AZ189" s="2">
        <f t="shared" si="204"/>
        <v>1.2499760409849757E-2</v>
      </c>
      <c r="BA189" s="17">
        <f t="shared" si="205"/>
        <v>1.8391888705493988E-2</v>
      </c>
      <c r="BB189" s="2">
        <f t="shared" si="212"/>
        <v>2.1467688937568456E-2</v>
      </c>
      <c r="BC189" s="2">
        <f t="shared" si="213"/>
        <v>1.9058050383351587E-2</v>
      </c>
      <c r="BD189" s="2">
        <f t="shared" si="214"/>
        <v>2.4096385542168677E-3</v>
      </c>
      <c r="BE189" s="2">
        <f t="shared" si="215"/>
        <v>0.25980284775465501</v>
      </c>
      <c r="BF189" s="2">
        <f t="shared" si="216"/>
        <v>0.65564074479737133</v>
      </c>
      <c r="BG189" s="2">
        <f t="shared" si="217"/>
        <v>6.3088718510405262E-2</v>
      </c>
      <c r="BH189" s="2">
        <f t="shared" ref="BH189:BH230" si="218">I189/G189</f>
        <v>6.7757009345794386E-2</v>
      </c>
      <c r="BI189" s="2">
        <f t="shared" ref="BI189:BI230" si="219">J189/G189</f>
        <v>8.5669781931464167E-3</v>
      </c>
      <c r="BJ189" s="2">
        <f t="shared" ref="BJ189:BJ230" si="220">M189/G189</f>
        <v>0.92367601246105924</v>
      </c>
    </row>
    <row r="190" spans="1:62" x14ac:dyDescent="0.2">
      <c r="A190" s="4">
        <v>44079</v>
      </c>
      <c r="B190">
        <v>370480</v>
      </c>
      <c r="E190">
        <v>4679</v>
      </c>
      <c r="G190">
        <v>1343</v>
      </c>
      <c r="H190" s="5">
        <v>100</v>
      </c>
      <c r="I190" s="5">
        <v>88</v>
      </c>
      <c r="J190" s="5">
        <v>12</v>
      </c>
      <c r="K190" s="5"/>
      <c r="M190" s="5">
        <v>1243</v>
      </c>
      <c r="N190" s="5">
        <v>3047</v>
      </c>
      <c r="O190" s="5">
        <v>289</v>
      </c>
      <c r="Q190">
        <f t="shared" si="206"/>
        <v>100</v>
      </c>
      <c r="R190">
        <f t="shared" si="207"/>
        <v>3436</v>
      </c>
      <c r="Z190">
        <f t="shared" si="208"/>
        <v>3047</v>
      </c>
      <c r="AA190">
        <f t="shared" si="209"/>
        <v>1243</v>
      </c>
      <c r="AB190">
        <f t="shared" si="210"/>
        <v>100</v>
      </c>
      <c r="AC190">
        <f t="shared" si="211"/>
        <v>289</v>
      </c>
      <c r="AE190" s="3">
        <f t="shared" si="186"/>
        <v>5273</v>
      </c>
      <c r="AF190" s="3">
        <f t="shared" si="187"/>
        <v>114</v>
      </c>
      <c r="AG190" s="3">
        <f t="shared" si="188"/>
        <v>59</v>
      </c>
      <c r="AH190" s="3">
        <f t="shared" si="189"/>
        <v>2</v>
      </c>
      <c r="AI190" s="3">
        <f t="shared" si="190"/>
        <v>1</v>
      </c>
      <c r="AJ190" s="3">
        <f t="shared" si="191"/>
        <v>57</v>
      </c>
      <c r="AK190" s="3">
        <f t="shared" si="192"/>
        <v>54</v>
      </c>
      <c r="AL190" s="3">
        <f t="shared" si="193"/>
        <v>1</v>
      </c>
      <c r="AM190" s="3"/>
      <c r="AN190" s="3">
        <f t="shared" si="194"/>
        <v>5159</v>
      </c>
      <c r="AO190" s="3">
        <f t="shared" si="195"/>
        <v>114</v>
      </c>
      <c r="AQ190" s="6">
        <f t="shared" si="196"/>
        <v>1.4438386996963365E-2</v>
      </c>
      <c r="AR190" s="6">
        <f t="shared" si="197"/>
        <v>2.4972617743702082E-2</v>
      </c>
      <c r="AS190" s="6">
        <f t="shared" si="198"/>
        <v>4.5950155763239874E-2</v>
      </c>
      <c r="AT190" s="6">
        <f t="shared" si="199"/>
        <v>2.0408163265306121E-2</v>
      </c>
      <c r="AU190" s="6">
        <f t="shared" si="200"/>
        <v>9.0909090909090912E-2</v>
      </c>
      <c r="AV190" s="6">
        <f t="shared" si="201"/>
        <v>4.8060708263069137E-2</v>
      </c>
      <c r="AW190" s="6">
        <f t="shared" si="202"/>
        <v>1.804209822920147E-2</v>
      </c>
      <c r="AX190" s="6">
        <f t="shared" si="203"/>
        <v>3.472222222222222E-3</v>
      </c>
      <c r="AZ190" s="2">
        <f t="shared" si="204"/>
        <v>1.2629561649751674E-2</v>
      </c>
      <c r="BA190" s="17">
        <f t="shared" si="205"/>
        <v>2.1619571401479232E-2</v>
      </c>
      <c r="BB190" s="2">
        <f t="shared" si="212"/>
        <v>2.1372088053002777E-2</v>
      </c>
      <c r="BC190" s="2">
        <f t="shared" si="213"/>
        <v>1.8807437486642445E-2</v>
      </c>
      <c r="BD190" s="2">
        <f t="shared" si="214"/>
        <v>2.5646505663603335E-3</v>
      </c>
      <c r="BE190" s="2">
        <f t="shared" si="215"/>
        <v>0.26565505449882454</v>
      </c>
      <c r="BF190" s="2">
        <f t="shared" si="216"/>
        <v>0.65120752297499462</v>
      </c>
      <c r="BG190" s="2">
        <f t="shared" si="217"/>
        <v>6.176533447317803E-2</v>
      </c>
      <c r="BH190" s="2">
        <f t="shared" si="218"/>
        <v>6.5524944154877141E-2</v>
      </c>
      <c r="BI190" s="2">
        <f t="shared" si="219"/>
        <v>8.9352196574832461E-3</v>
      </c>
      <c r="BJ190" s="2">
        <f t="shared" si="220"/>
        <v>0.92553983618763958</v>
      </c>
    </row>
    <row r="191" spans="1:62" x14ac:dyDescent="0.2">
      <c r="A191" s="4">
        <v>44080</v>
      </c>
      <c r="B191">
        <v>372801</v>
      </c>
      <c r="E191">
        <v>4716</v>
      </c>
      <c r="G191">
        <v>1334</v>
      </c>
      <c r="H191" s="5">
        <v>99</v>
      </c>
      <c r="I191" s="5">
        <v>86</v>
      </c>
      <c r="J191" s="5">
        <v>13</v>
      </c>
      <c r="K191" s="5"/>
      <c r="M191" s="5">
        <v>1235</v>
      </c>
      <c r="N191" s="5">
        <v>3093</v>
      </c>
      <c r="O191" s="5">
        <v>289</v>
      </c>
      <c r="Q191">
        <f t="shared" si="206"/>
        <v>99</v>
      </c>
      <c r="R191">
        <f t="shared" si="207"/>
        <v>3481</v>
      </c>
      <c r="Z191">
        <f t="shared" si="208"/>
        <v>3093</v>
      </c>
      <c r="AA191">
        <f t="shared" si="209"/>
        <v>1235</v>
      </c>
      <c r="AB191">
        <f t="shared" si="210"/>
        <v>99</v>
      </c>
      <c r="AC191">
        <f t="shared" si="211"/>
        <v>289</v>
      </c>
      <c r="AE191" s="3">
        <f t="shared" si="186"/>
        <v>2321</v>
      </c>
      <c r="AF191" s="3">
        <f t="shared" si="187"/>
        <v>37</v>
      </c>
      <c r="AG191" s="3">
        <f t="shared" si="188"/>
        <v>-9</v>
      </c>
      <c r="AH191" s="3">
        <f t="shared" si="189"/>
        <v>-1</v>
      </c>
      <c r="AI191" s="3">
        <f t="shared" si="190"/>
        <v>1</v>
      </c>
      <c r="AJ191" s="3">
        <f t="shared" si="191"/>
        <v>-8</v>
      </c>
      <c r="AK191" s="3">
        <f t="shared" si="192"/>
        <v>46</v>
      </c>
      <c r="AL191" s="3">
        <f t="shared" si="193"/>
        <v>0</v>
      </c>
      <c r="AM191" s="3"/>
      <c r="AN191" s="3">
        <f t="shared" si="194"/>
        <v>2284</v>
      </c>
      <c r="AO191" s="3">
        <f t="shared" si="195"/>
        <v>37</v>
      </c>
      <c r="AQ191" s="6">
        <f t="shared" si="196"/>
        <v>6.2648456057007125E-3</v>
      </c>
      <c r="AR191" s="6">
        <f t="shared" si="197"/>
        <v>7.9076725796110286E-3</v>
      </c>
      <c r="AS191" s="6">
        <f t="shared" si="198"/>
        <v>-6.7014147431124346E-3</v>
      </c>
      <c r="AT191" s="6">
        <f t="shared" si="199"/>
        <v>-0.01</v>
      </c>
      <c r="AU191" s="6">
        <f t="shared" si="200"/>
        <v>8.3333333333333329E-2</v>
      </c>
      <c r="AV191" s="6">
        <f t="shared" si="201"/>
        <v>-6.4360418342719224E-3</v>
      </c>
      <c r="AW191" s="6">
        <f t="shared" si="202"/>
        <v>1.5096816540859863E-2</v>
      </c>
      <c r="AX191" s="6">
        <f t="shared" si="203"/>
        <v>0</v>
      </c>
      <c r="AZ191" s="2">
        <f t="shared" si="204"/>
        <v>1.2650180659386643E-2</v>
      </c>
      <c r="BA191" s="17">
        <f t="shared" si="205"/>
        <v>1.5941404566996983E-2</v>
      </c>
      <c r="BB191" s="2">
        <f t="shared" si="212"/>
        <v>2.0992366412213741E-2</v>
      </c>
      <c r="BC191" s="2">
        <f t="shared" si="213"/>
        <v>1.823579304495335E-2</v>
      </c>
      <c r="BD191" s="2">
        <f t="shared" si="214"/>
        <v>2.7565733672603901E-3</v>
      </c>
      <c r="BE191" s="2">
        <f t="shared" si="215"/>
        <v>0.26187446988973706</v>
      </c>
      <c r="BF191" s="2">
        <f t="shared" si="216"/>
        <v>0.65585241730279897</v>
      </c>
      <c r="BG191" s="2">
        <f t="shared" si="217"/>
        <v>6.1280746395250212E-2</v>
      </c>
      <c r="BH191" s="2">
        <f t="shared" si="218"/>
        <v>6.4467766116941536E-2</v>
      </c>
      <c r="BI191" s="2">
        <f t="shared" si="219"/>
        <v>9.7451274362818589E-3</v>
      </c>
      <c r="BJ191" s="2">
        <f t="shared" si="220"/>
        <v>0.92578710644677664</v>
      </c>
    </row>
    <row r="192" spans="1:62" x14ac:dyDescent="0.2">
      <c r="A192" s="4">
        <v>44081</v>
      </c>
      <c r="B192">
        <v>375134</v>
      </c>
      <c r="E192">
        <v>4765</v>
      </c>
      <c r="G192">
        <v>1379</v>
      </c>
      <c r="H192" s="5">
        <v>114</v>
      </c>
      <c r="I192" s="5">
        <v>101</v>
      </c>
      <c r="J192" s="5">
        <v>13</v>
      </c>
      <c r="K192" s="5"/>
      <c r="M192" s="5">
        <v>1265</v>
      </c>
      <c r="N192" s="5">
        <v>3097</v>
      </c>
      <c r="O192" s="5">
        <v>289</v>
      </c>
      <c r="Q192">
        <f t="shared" si="206"/>
        <v>114</v>
      </c>
      <c r="R192">
        <f t="shared" si="207"/>
        <v>3500</v>
      </c>
      <c r="Z192">
        <f t="shared" si="208"/>
        <v>3097</v>
      </c>
      <c r="AA192">
        <f t="shared" si="209"/>
        <v>1265</v>
      </c>
      <c r="AB192">
        <f t="shared" si="210"/>
        <v>114</v>
      </c>
      <c r="AC192">
        <f t="shared" si="211"/>
        <v>289</v>
      </c>
      <c r="AE192" s="3">
        <f t="shared" si="186"/>
        <v>2333</v>
      </c>
      <c r="AF192" s="3">
        <f t="shared" si="187"/>
        <v>49</v>
      </c>
      <c r="AG192" s="3">
        <f t="shared" si="188"/>
        <v>45</v>
      </c>
      <c r="AH192" s="3">
        <f t="shared" si="189"/>
        <v>15</v>
      </c>
      <c r="AI192" s="3">
        <f t="shared" si="190"/>
        <v>0</v>
      </c>
      <c r="AJ192" s="3">
        <f t="shared" si="191"/>
        <v>30</v>
      </c>
      <c r="AK192" s="3">
        <f t="shared" si="192"/>
        <v>4</v>
      </c>
      <c r="AL192" s="3">
        <f t="shared" si="193"/>
        <v>0</v>
      </c>
      <c r="AM192" s="3"/>
      <c r="AN192" s="3">
        <f t="shared" si="194"/>
        <v>2284</v>
      </c>
      <c r="AO192" s="3">
        <f t="shared" si="195"/>
        <v>49</v>
      </c>
      <c r="AQ192" s="6">
        <f t="shared" si="196"/>
        <v>6.2580304237381335E-3</v>
      </c>
      <c r="AR192" s="6">
        <f t="shared" si="197"/>
        <v>1.0390161153519931E-2</v>
      </c>
      <c r="AS192" s="6">
        <f t="shared" si="198"/>
        <v>3.3733133433283359E-2</v>
      </c>
      <c r="AT192" s="6">
        <f t="shared" si="199"/>
        <v>0.15151515151515152</v>
      </c>
      <c r="AU192" s="6">
        <f t="shared" si="200"/>
        <v>0</v>
      </c>
      <c r="AV192" s="6">
        <f t="shared" si="201"/>
        <v>2.4291497975708502E-2</v>
      </c>
      <c r="AW192" s="6">
        <f t="shared" si="202"/>
        <v>1.2932428063368898E-3</v>
      </c>
      <c r="AX192" s="6">
        <f t="shared" si="203"/>
        <v>0</v>
      </c>
      <c r="AZ192" s="2">
        <f t="shared" si="204"/>
        <v>1.2702127773009112E-2</v>
      </c>
      <c r="BA192" s="17">
        <f t="shared" si="205"/>
        <v>2.1003000428632661E-2</v>
      </c>
      <c r="BB192" s="2">
        <f t="shared" si="212"/>
        <v>2.3924449108079747E-2</v>
      </c>
      <c r="BC192" s="2">
        <f t="shared" si="213"/>
        <v>2.1196222455403986E-2</v>
      </c>
      <c r="BD192" s="2">
        <f t="shared" si="214"/>
        <v>2.7282266526757609E-3</v>
      </c>
      <c r="BE192" s="2">
        <f t="shared" si="215"/>
        <v>0.26547743966421827</v>
      </c>
      <c r="BF192" s="2">
        <f t="shared" si="216"/>
        <v>0.64994753410283312</v>
      </c>
      <c r="BG192" s="2">
        <f t="shared" si="217"/>
        <v>6.0650577124868835E-2</v>
      </c>
      <c r="BH192" s="2">
        <f t="shared" si="218"/>
        <v>7.3241479332849885E-2</v>
      </c>
      <c r="BI192" s="2">
        <f t="shared" si="219"/>
        <v>9.4271211022480053E-3</v>
      </c>
      <c r="BJ192" s="2">
        <f t="shared" si="220"/>
        <v>0.91733139956490206</v>
      </c>
    </row>
    <row r="193" spans="1:62" x14ac:dyDescent="0.2">
      <c r="A193" s="4">
        <v>44082</v>
      </c>
      <c r="B193">
        <v>380348</v>
      </c>
      <c r="E193">
        <v>4849</v>
      </c>
      <c r="G193">
        <v>1454</v>
      </c>
      <c r="H193" s="5">
        <v>117</v>
      </c>
      <c r="I193" s="5">
        <v>104</v>
      </c>
      <c r="J193" s="5">
        <v>13</v>
      </c>
      <c r="K193" s="5"/>
      <c r="M193" s="5">
        <v>1337</v>
      </c>
      <c r="N193" s="5">
        <v>3106</v>
      </c>
      <c r="O193" s="5">
        <v>289</v>
      </c>
      <c r="Q193">
        <f t="shared" si="206"/>
        <v>117</v>
      </c>
      <c r="R193">
        <f t="shared" si="207"/>
        <v>3512</v>
      </c>
      <c r="Z193">
        <f t="shared" si="208"/>
        <v>3106</v>
      </c>
      <c r="AA193">
        <f t="shared" si="209"/>
        <v>1337</v>
      </c>
      <c r="AB193">
        <f t="shared" si="210"/>
        <v>117</v>
      </c>
      <c r="AC193">
        <f t="shared" si="211"/>
        <v>289</v>
      </c>
      <c r="AE193" s="3">
        <f t="shared" si="186"/>
        <v>5214</v>
      </c>
      <c r="AF193" s="3">
        <f t="shared" si="187"/>
        <v>84</v>
      </c>
      <c r="AG193" s="3">
        <f t="shared" si="188"/>
        <v>75</v>
      </c>
      <c r="AH193" s="3">
        <f t="shared" si="189"/>
        <v>3</v>
      </c>
      <c r="AI193" s="3">
        <f t="shared" si="190"/>
        <v>0</v>
      </c>
      <c r="AJ193" s="3">
        <f t="shared" si="191"/>
        <v>72</v>
      </c>
      <c r="AK193" s="3">
        <f t="shared" si="192"/>
        <v>9</v>
      </c>
      <c r="AL193" s="3">
        <f t="shared" si="193"/>
        <v>0</v>
      </c>
      <c r="AM193" s="3"/>
      <c r="AN193" s="3">
        <f t="shared" si="194"/>
        <v>5130</v>
      </c>
      <c r="AO193" s="3">
        <f t="shared" si="195"/>
        <v>84</v>
      </c>
      <c r="AQ193" s="6">
        <f t="shared" si="196"/>
        <v>1.3899033412060757E-2</v>
      </c>
      <c r="AR193" s="6">
        <f t="shared" si="197"/>
        <v>1.7628541448058761E-2</v>
      </c>
      <c r="AS193" s="6">
        <f t="shared" si="198"/>
        <v>5.4387237128353881E-2</v>
      </c>
      <c r="AT193" s="6">
        <f t="shared" si="199"/>
        <v>2.6315789473684209E-2</v>
      </c>
      <c r="AU193" s="6">
        <f t="shared" si="200"/>
        <v>0</v>
      </c>
      <c r="AV193" s="6">
        <f t="shared" si="201"/>
        <v>5.6916996047430828E-2</v>
      </c>
      <c r="AW193" s="6">
        <f t="shared" si="202"/>
        <v>2.9060381013884403E-3</v>
      </c>
      <c r="AX193" s="6">
        <f t="shared" si="203"/>
        <v>0</v>
      </c>
      <c r="AZ193" s="2">
        <f t="shared" si="204"/>
        <v>1.2748851052194306E-2</v>
      </c>
      <c r="BA193" s="17">
        <f t="shared" si="205"/>
        <v>1.611047180667434E-2</v>
      </c>
      <c r="BB193" s="2">
        <f t="shared" si="212"/>
        <v>2.4128686327077747E-2</v>
      </c>
      <c r="BC193" s="2">
        <f t="shared" si="213"/>
        <v>2.1447721179624665E-2</v>
      </c>
      <c r="BD193" s="2">
        <f t="shared" si="214"/>
        <v>2.6809651474530832E-3</v>
      </c>
      <c r="BE193" s="2">
        <f t="shared" si="215"/>
        <v>0.27572695401113634</v>
      </c>
      <c r="BF193" s="2">
        <f t="shared" si="216"/>
        <v>0.6405444421530212</v>
      </c>
      <c r="BG193" s="2">
        <f t="shared" si="217"/>
        <v>5.9599917508764692E-2</v>
      </c>
      <c r="BH193" s="2">
        <f t="shared" si="218"/>
        <v>7.1526822558459421E-2</v>
      </c>
      <c r="BI193" s="2">
        <f t="shared" si="219"/>
        <v>8.9408528198074277E-3</v>
      </c>
      <c r="BJ193" s="2">
        <f t="shared" si="220"/>
        <v>0.91953232462173318</v>
      </c>
    </row>
    <row r="194" spans="1:62" x14ac:dyDescent="0.2">
      <c r="A194" s="4">
        <v>44083</v>
      </c>
      <c r="B194">
        <v>385131</v>
      </c>
      <c r="E194">
        <v>4926</v>
      </c>
      <c r="G194">
        <v>1527</v>
      </c>
      <c r="H194" s="5">
        <v>120</v>
      </c>
      <c r="I194" s="5">
        <v>105</v>
      </c>
      <c r="J194" s="5">
        <v>15</v>
      </c>
      <c r="K194" s="5"/>
      <c r="M194" s="5">
        <v>1407</v>
      </c>
      <c r="N194" s="5">
        <v>3110</v>
      </c>
      <c r="O194" s="5">
        <v>289</v>
      </c>
      <c r="Q194">
        <f t="shared" si="206"/>
        <v>120</v>
      </c>
      <c r="R194">
        <f t="shared" si="207"/>
        <v>3519</v>
      </c>
      <c r="Z194">
        <f t="shared" si="208"/>
        <v>3110</v>
      </c>
      <c r="AA194">
        <f t="shared" si="209"/>
        <v>1407</v>
      </c>
      <c r="AB194">
        <f t="shared" si="210"/>
        <v>120</v>
      </c>
      <c r="AC194">
        <f t="shared" si="211"/>
        <v>289</v>
      </c>
      <c r="AE194" s="3">
        <f t="shared" si="186"/>
        <v>4783</v>
      </c>
      <c r="AF194" s="3">
        <f t="shared" si="187"/>
        <v>77</v>
      </c>
      <c r="AG194" s="3">
        <f t="shared" si="188"/>
        <v>73</v>
      </c>
      <c r="AH194" s="3">
        <f t="shared" si="189"/>
        <v>3</v>
      </c>
      <c r="AI194" s="3">
        <f t="shared" si="190"/>
        <v>2</v>
      </c>
      <c r="AJ194" s="3">
        <f t="shared" si="191"/>
        <v>70</v>
      </c>
      <c r="AK194" s="3">
        <f t="shared" si="192"/>
        <v>4</v>
      </c>
      <c r="AL194" s="3">
        <f t="shared" si="193"/>
        <v>0</v>
      </c>
      <c r="AM194" s="3"/>
      <c r="AN194" s="3">
        <f t="shared" si="194"/>
        <v>4706</v>
      </c>
      <c r="AO194" s="3">
        <f t="shared" si="195"/>
        <v>77</v>
      </c>
      <c r="AQ194" s="6">
        <f t="shared" si="196"/>
        <v>1.2575325754309212E-2</v>
      </c>
      <c r="AR194" s="6">
        <f t="shared" si="197"/>
        <v>1.5879562796452876E-2</v>
      </c>
      <c r="AS194" s="6">
        <f t="shared" si="198"/>
        <v>5.0206327372764786E-2</v>
      </c>
      <c r="AT194" s="6">
        <f t="shared" si="199"/>
        <v>2.564102564102564E-2</v>
      </c>
      <c r="AU194" s="6">
        <f t="shared" si="200"/>
        <v>0.15384615384615385</v>
      </c>
      <c r="AV194" s="6">
        <f t="shared" si="201"/>
        <v>5.2356020942408377E-2</v>
      </c>
      <c r="AW194" s="6">
        <f t="shared" si="202"/>
        <v>1.28783000643915E-3</v>
      </c>
      <c r="AX194" s="6">
        <f t="shared" si="203"/>
        <v>0</v>
      </c>
      <c r="AZ194" s="2">
        <f t="shared" si="204"/>
        <v>1.2790453118549273E-2</v>
      </c>
      <c r="BA194" s="17">
        <f t="shared" si="205"/>
        <v>1.6098682835040769E-2</v>
      </c>
      <c r="BB194" s="2">
        <f t="shared" si="212"/>
        <v>2.4360535931790498E-2</v>
      </c>
      <c r="BC194" s="2">
        <f t="shared" si="213"/>
        <v>2.1315468940316686E-2</v>
      </c>
      <c r="BD194" s="2">
        <f t="shared" si="214"/>
        <v>3.0450669914738123E-3</v>
      </c>
      <c r="BE194" s="2">
        <f t="shared" si="215"/>
        <v>0.2856272838002436</v>
      </c>
      <c r="BF194" s="2">
        <f t="shared" si="216"/>
        <v>0.63134388956557042</v>
      </c>
      <c r="BG194" s="2">
        <f t="shared" si="217"/>
        <v>5.8668290702395452E-2</v>
      </c>
      <c r="BH194" s="2">
        <f t="shared" si="218"/>
        <v>6.8762278978389005E-2</v>
      </c>
      <c r="BI194" s="2">
        <f t="shared" si="219"/>
        <v>9.823182711198428E-3</v>
      </c>
      <c r="BJ194" s="2">
        <f t="shared" si="220"/>
        <v>0.92141453831041253</v>
      </c>
    </row>
    <row r="195" spans="1:62" x14ac:dyDescent="0.2">
      <c r="A195" s="4">
        <v>44084</v>
      </c>
      <c r="B195">
        <v>389738</v>
      </c>
      <c r="E195">
        <v>5032</v>
      </c>
      <c r="G195">
        <v>1603</v>
      </c>
      <c r="H195" s="5">
        <v>126</v>
      </c>
      <c r="I195" s="5">
        <v>108</v>
      </c>
      <c r="J195" s="5">
        <v>18</v>
      </c>
      <c r="K195" s="5"/>
      <c r="M195" s="5">
        <v>1477</v>
      </c>
      <c r="N195" s="5">
        <v>3140</v>
      </c>
      <c r="O195" s="5">
        <v>289</v>
      </c>
      <c r="Q195">
        <f t="shared" si="206"/>
        <v>126</v>
      </c>
      <c r="R195">
        <f t="shared" si="207"/>
        <v>3555</v>
      </c>
      <c r="Z195">
        <f t="shared" si="208"/>
        <v>3140</v>
      </c>
      <c r="AA195">
        <f t="shared" si="209"/>
        <v>1477</v>
      </c>
      <c r="AB195">
        <f t="shared" si="210"/>
        <v>126</v>
      </c>
      <c r="AC195">
        <f t="shared" si="211"/>
        <v>289</v>
      </c>
      <c r="AE195" s="3">
        <f t="shared" si="186"/>
        <v>4607</v>
      </c>
      <c r="AF195" s="3">
        <f t="shared" si="187"/>
        <v>106</v>
      </c>
      <c r="AG195" s="3">
        <f t="shared" si="188"/>
        <v>76</v>
      </c>
      <c r="AH195" s="3">
        <f t="shared" si="189"/>
        <v>6</v>
      </c>
      <c r="AI195" s="3">
        <f t="shared" si="190"/>
        <v>3</v>
      </c>
      <c r="AJ195" s="3">
        <f t="shared" si="191"/>
        <v>70</v>
      </c>
      <c r="AK195" s="3">
        <f t="shared" si="192"/>
        <v>30</v>
      </c>
      <c r="AL195" s="3">
        <f t="shared" si="193"/>
        <v>0</v>
      </c>
      <c r="AM195" s="3"/>
      <c r="AN195" s="3">
        <f t="shared" si="194"/>
        <v>4501</v>
      </c>
      <c r="AO195" s="3">
        <f t="shared" si="195"/>
        <v>106</v>
      </c>
      <c r="AQ195" s="6">
        <f t="shared" si="196"/>
        <v>1.1962163523580288E-2</v>
      </c>
      <c r="AR195" s="6">
        <f t="shared" si="197"/>
        <v>2.151847340641494E-2</v>
      </c>
      <c r="AS195" s="6">
        <f t="shared" si="198"/>
        <v>4.9770792403405373E-2</v>
      </c>
      <c r="AT195" s="6">
        <f t="shared" si="199"/>
        <v>0.05</v>
      </c>
      <c r="AU195" s="6">
        <f t="shared" si="200"/>
        <v>0.2</v>
      </c>
      <c r="AV195" s="6">
        <f t="shared" si="201"/>
        <v>4.975124378109453E-2</v>
      </c>
      <c r="AW195" s="6">
        <f t="shared" si="202"/>
        <v>9.6463022508038593E-3</v>
      </c>
      <c r="AX195" s="6">
        <f t="shared" si="203"/>
        <v>0</v>
      </c>
      <c r="AZ195" s="2">
        <f t="shared" si="204"/>
        <v>1.2911237805910638E-2</v>
      </c>
      <c r="BA195" s="17">
        <f t="shared" si="205"/>
        <v>2.3008465378771433E-2</v>
      </c>
      <c r="BB195" s="2">
        <f t="shared" si="212"/>
        <v>2.5039745627980923E-2</v>
      </c>
      <c r="BC195" s="2">
        <f t="shared" si="213"/>
        <v>2.1462639109697933E-2</v>
      </c>
      <c r="BD195" s="2">
        <f t="shared" si="214"/>
        <v>3.577106518282989E-3</v>
      </c>
      <c r="BE195" s="2">
        <f t="shared" si="215"/>
        <v>0.29352146263910972</v>
      </c>
      <c r="BF195" s="2">
        <f t="shared" si="216"/>
        <v>0.62400635930047699</v>
      </c>
      <c r="BG195" s="2">
        <f t="shared" si="217"/>
        <v>5.7432432432432436E-2</v>
      </c>
      <c r="BH195" s="2">
        <f t="shared" si="218"/>
        <v>6.7373674360573926E-2</v>
      </c>
      <c r="BI195" s="2">
        <f t="shared" si="219"/>
        <v>1.1228945726762321E-2</v>
      </c>
      <c r="BJ195" s="2">
        <f t="shared" si="220"/>
        <v>0.92139737991266379</v>
      </c>
    </row>
    <row r="196" spans="1:62" x14ac:dyDescent="0.2">
      <c r="A196" s="4">
        <v>44085</v>
      </c>
      <c r="B196">
        <v>393950</v>
      </c>
      <c r="E196">
        <v>5136</v>
      </c>
      <c r="G196">
        <v>1706</v>
      </c>
      <c r="H196" s="5">
        <v>129</v>
      </c>
      <c r="I196" s="5">
        <v>112</v>
      </c>
      <c r="J196" s="5">
        <v>17</v>
      </c>
      <c r="K196" s="5"/>
      <c r="M196" s="5">
        <v>1577</v>
      </c>
      <c r="N196" s="5">
        <v>3141</v>
      </c>
      <c r="O196" s="5">
        <v>289</v>
      </c>
      <c r="Q196">
        <f t="shared" si="206"/>
        <v>129</v>
      </c>
      <c r="R196">
        <f t="shared" si="207"/>
        <v>3559</v>
      </c>
      <c r="Z196">
        <f t="shared" si="208"/>
        <v>3141</v>
      </c>
      <c r="AA196">
        <f t="shared" si="209"/>
        <v>1577</v>
      </c>
      <c r="AB196">
        <f t="shared" si="210"/>
        <v>129</v>
      </c>
      <c r="AC196">
        <f t="shared" si="211"/>
        <v>289</v>
      </c>
      <c r="AE196" s="3">
        <f t="shared" si="186"/>
        <v>4212</v>
      </c>
      <c r="AF196" s="3">
        <f t="shared" si="187"/>
        <v>104</v>
      </c>
      <c r="AG196" s="3">
        <f t="shared" si="188"/>
        <v>103</v>
      </c>
      <c r="AH196" s="3">
        <f t="shared" si="189"/>
        <v>3</v>
      </c>
      <c r="AI196" s="3">
        <f t="shared" si="190"/>
        <v>-1</v>
      </c>
      <c r="AJ196" s="3">
        <f t="shared" si="191"/>
        <v>100</v>
      </c>
      <c r="AK196" s="3">
        <f t="shared" si="192"/>
        <v>1</v>
      </c>
      <c r="AL196" s="3">
        <f t="shared" si="193"/>
        <v>0</v>
      </c>
      <c r="AM196" s="3"/>
      <c r="AN196" s="3">
        <f t="shared" si="194"/>
        <v>4108</v>
      </c>
      <c r="AO196" s="3">
        <f t="shared" si="195"/>
        <v>104</v>
      </c>
      <c r="AQ196" s="6">
        <f t="shared" si="196"/>
        <v>1.0807260262022179E-2</v>
      </c>
      <c r="AR196" s="6">
        <f t="shared" si="197"/>
        <v>2.066772655007949E-2</v>
      </c>
      <c r="AS196" s="6">
        <f t="shared" si="198"/>
        <v>6.4254522769806616E-2</v>
      </c>
      <c r="AT196" s="6">
        <f t="shared" si="199"/>
        <v>2.3809523809523808E-2</v>
      </c>
      <c r="AU196" s="6">
        <f t="shared" si="200"/>
        <v>-5.5555555555555552E-2</v>
      </c>
      <c r="AV196" s="6">
        <f t="shared" si="201"/>
        <v>6.7704807041299928E-2</v>
      </c>
      <c r="AW196" s="6">
        <f t="shared" si="202"/>
        <v>3.1847133757961782E-4</v>
      </c>
      <c r="AX196" s="6">
        <f t="shared" si="203"/>
        <v>0</v>
      </c>
      <c r="AZ196" s="2">
        <f t="shared" si="204"/>
        <v>1.3037187460337607E-2</v>
      </c>
      <c r="BA196" s="17">
        <f t="shared" si="205"/>
        <v>2.4691358024691357E-2</v>
      </c>
      <c r="BB196" s="2">
        <f t="shared" si="212"/>
        <v>2.5116822429906541E-2</v>
      </c>
      <c r="BC196" s="2">
        <f t="shared" si="213"/>
        <v>2.1806853582554516E-2</v>
      </c>
      <c r="BD196" s="2">
        <f t="shared" si="214"/>
        <v>3.3099688473520249E-3</v>
      </c>
      <c r="BE196" s="2">
        <f t="shared" si="215"/>
        <v>0.3070482866043614</v>
      </c>
      <c r="BF196" s="2">
        <f t="shared" si="216"/>
        <v>0.6115654205607477</v>
      </c>
      <c r="BG196" s="2">
        <f t="shared" si="217"/>
        <v>5.6269470404984423E-2</v>
      </c>
      <c r="BH196" s="2">
        <f t="shared" si="218"/>
        <v>6.5650644783118411E-2</v>
      </c>
      <c r="BI196" s="2">
        <f t="shared" si="219"/>
        <v>9.9648300117233298E-3</v>
      </c>
      <c r="BJ196" s="2">
        <f t="shared" si="220"/>
        <v>0.92438452520515824</v>
      </c>
    </row>
    <row r="197" spans="1:62" x14ac:dyDescent="0.2">
      <c r="A197" s="4">
        <v>44086</v>
      </c>
      <c r="B197">
        <v>397952</v>
      </c>
      <c r="E197">
        <v>5180</v>
      </c>
      <c r="G197">
        <v>1747</v>
      </c>
      <c r="H197" s="5">
        <v>134</v>
      </c>
      <c r="I197" s="5">
        <v>116</v>
      </c>
      <c r="J197" s="5">
        <v>18</v>
      </c>
      <c r="K197" s="5"/>
      <c r="M197" s="5">
        <v>1613</v>
      </c>
      <c r="N197" s="5">
        <v>3144</v>
      </c>
      <c r="O197" s="5">
        <v>289</v>
      </c>
      <c r="Q197">
        <f t="shared" si="206"/>
        <v>134</v>
      </c>
      <c r="R197">
        <f t="shared" si="207"/>
        <v>3567</v>
      </c>
      <c r="Z197">
        <f t="shared" si="208"/>
        <v>3144</v>
      </c>
      <c r="AA197">
        <f t="shared" si="209"/>
        <v>1613</v>
      </c>
      <c r="AB197">
        <f t="shared" si="210"/>
        <v>134</v>
      </c>
      <c r="AC197">
        <f t="shared" si="211"/>
        <v>289</v>
      </c>
      <c r="AE197" s="3">
        <f t="shared" si="186"/>
        <v>4002</v>
      </c>
      <c r="AF197" s="3">
        <f t="shared" si="187"/>
        <v>44</v>
      </c>
      <c r="AG197" s="3">
        <f t="shared" si="188"/>
        <v>41</v>
      </c>
      <c r="AH197" s="3">
        <f t="shared" si="189"/>
        <v>5</v>
      </c>
      <c r="AI197" s="3">
        <f t="shared" si="190"/>
        <v>1</v>
      </c>
      <c r="AJ197" s="3">
        <f t="shared" si="191"/>
        <v>36</v>
      </c>
      <c r="AK197" s="3">
        <f t="shared" si="192"/>
        <v>3</v>
      </c>
      <c r="AL197" s="3">
        <f t="shared" si="193"/>
        <v>0</v>
      </c>
      <c r="AM197" s="3"/>
      <c r="AN197" s="3">
        <f t="shared" si="194"/>
        <v>3958</v>
      </c>
      <c r="AO197" s="3">
        <f t="shared" si="195"/>
        <v>44</v>
      </c>
      <c r="AQ197" s="6">
        <f t="shared" si="196"/>
        <v>1.0158649574819139E-2</v>
      </c>
      <c r="AR197" s="6">
        <f t="shared" si="197"/>
        <v>8.5669781931464167E-3</v>
      </c>
      <c r="AS197" s="6">
        <f t="shared" si="198"/>
        <v>2.4032825322391559E-2</v>
      </c>
      <c r="AT197" s="6">
        <f t="shared" si="199"/>
        <v>3.875968992248062E-2</v>
      </c>
      <c r="AU197" s="6">
        <f t="shared" si="200"/>
        <v>5.8823529411764705E-2</v>
      </c>
      <c r="AV197" s="6">
        <f t="shared" si="201"/>
        <v>2.2828154724159798E-2</v>
      </c>
      <c r="AW197" s="6">
        <f t="shared" si="202"/>
        <v>9.5510983763132757E-4</v>
      </c>
      <c r="AX197" s="6">
        <f t="shared" si="203"/>
        <v>0</v>
      </c>
      <c r="AZ197" s="2">
        <f t="shared" si="204"/>
        <v>1.3016645223544548E-2</v>
      </c>
      <c r="BA197" s="17">
        <f t="shared" si="205"/>
        <v>1.0994502748625687E-2</v>
      </c>
      <c r="BB197" s="2">
        <f t="shared" si="212"/>
        <v>2.5868725868725868E-2</v>
      </c>
      <c r="BC197" s="2">
        <f t="shared" si="213"/>
        <v>2.2393822393822392E-2</v>
      </c>
      <c r="BD197" s="2">
        <f t="shared" si="214"/>
        <v>3.4749034749034747E-3</v>
      </c>
      <c r="BE197" s="2">
        <f t="shared" si="215"/>
        <v>0.31138996138996139</v>
      </c>
      <c r="BF197" s="2">
        <f t="shared" si="216"/>
        <v>0.60694980694980694</v>
      </c>
      <c r="BG197" s="2">
        <f t="shared" si="217"/>
        <v>5.579150579150579E-2</v>
      </c>
      <c r="BH197" s="2">
        <f t="shared" si="218"/>
        <v>6.6399542072123646E-2</v>
      </c>
      <c r="BI197" s="2">
        <f t="shared" si="219"/>
        <v>1.0303377218088151E-2</v>
      </c>
      <c r="BJ197" s="2">
        <f t="shared" si="220"/>
        <v>0.92329708070978822</v>
      </c>
    </row>
    <row r="198" spans="1:62" x14ac:dyDescent="0.2">
      <c r="A198" s="4">
        <v>44087</v>
      </c>
      <c r="B198">
        <v>400678</v>
      </c>
      <c r="E198">
        <v>5241</v>
      </c>
      <c r="G198">
        <v>1793</v>
      </c>
      <c r="H198" s="5">
        <v>137</v>
      </c>
      <c r="I198" s="5">
        <v>120</v>
      </c>
      <c r="J198" s="5">
        <v>17</v>
      </c>
      <c r="K198" s="5"/>
      <c r="M198" s="5">
        <v>1656</v>
      </c>
      <c r="N198" s="5">
        <v>3158</v>
      </c>
      <c r="O198" s="5">
        <v>290</v>
      </c>
      <c r="Q198">
        <f t="shared" si="206"/>
        <v>137</v>
      </c>
      <c r="R198">
        <f t="shared" si="207"/>
        <v>3585</v>
      </c>
      <c r="Z198">
        <f t="shared" si="208"/>
        <v>3158</v>
      </c>
      <c r="AA198">
        <f t="shared" si="209"/>
        <v>1656</v>
      </c>
      <c r="AB198">
        <f t="shared" si="210"/>
        <v>137</v>
      </c>
      <c r="AC198">
        <f t="shared" si="211"/>
        <v>290</v>
      </c>
      <c r="AE198" s="3">
        <f t="shared" si="186"/>
        <v>2726</v>
      </c>
      <c r="AF198" s="3">
        <f t="shared" si="187"/>
        <v>61</v>
      </c>
      <c r="AG198" s="3">
        <f t="shared" si="188"/>
        <v>46</v>
      </c>
      <c r="AH198" s="3">
        <f t="shared" si="189"/>
        <v>3</v>
      </c>
      <c r="AI198" s="3">
        <f t="shared" si="190"/>
        <v>-1</v>
      </c>
      <c r="AJ198" s="3">
        <f t="shared" si="191"/>
        <v>43</v>
      </c>
      <c r="AK198" s="3">
        <f t="shared" si="192"/>
        <v>14</v>
      </c>
      <c r="AL198" s="3">
        <f t="shared" si="193"/>
        <v>1</v>
      </c>
      <c r="AM198" s="3"/>
      <c r="AN198" s="3">
        <f t="shared" si="194"/>
        <v>2665</v>
      </c>
      <c r="AO198" s="3">
        <f t="shared" si="195"/>
        <v>61</v>
      </c>
      <c r="AQ198" s="6">
        <f t="shared" si="196"/>
        <v>6.85007237053715E-3</v>
      </c>
      <c r="AR198" s="6">
        <f t="shared" si="197"/>
        <v>1.1776061776061776E-2</v>
      </c>
      <c r="AS198" s="6">
        <f t="shared" si="198"/>
        <v>2.633085289066972E-2</v>
      </c>
      <c r="AT198" s="6">
        <f t="shared" si="199"/>
        <v>2.2388059701492536E-2</v>
      </c>
      <c r="AU198" s="6">
        <f t="shared" si="200"/>
        <v>-5.5555555555555552E-2</v>
      </c>
      <c r="AV198" s="6">
        <f t="shared" si="201"/>
        <v>2.6658400495970243E-2</v>
      </c>
      <c r="AW198" s="6">
        <f t="shared" si="202"/>
        <v>4.4529262086513994E-3</v>
      </c>
      <c r="AX198" s="6">
        <f t="shared" si="203"/>
        <v>3.4602076124567475E-3</v>
      </c>
      <c r="AZ198" s="2">
        <f t="shared" si="204"/>
        <v>1.3080328842611772E-2</v>
      </c>
      <c r="BA198" s="17">
        <f t="shared" si="205"/>
        <v>2.2377109317681585E-2</v>
      </c>
      <c r="BB198" s="2">
        <f t="shared" si="212"/>
        <v>2.6140049608853272E-2</v>
      </c>
      <c r="BC198" s="2">
        <f t="shared" si="213"/>
        <v>2.2896393817973669E-2</v>
      </c>
      <c r="BD198" s="2">
        <f t="shared" si="214"/>
        <v>3.2436557908796029E-3</v>
      </c>
      <c r="BE198" s="2">
        <f t="shared" si="215"/>
        <v>0.31597023468803664</v>
      </c>
      <c r="BF198" s="2">
        <f t="shared" si="216"/>
        <v>0.60255676397634039</v>
      </c>
      <c r="BG198" s="2">
        <f t="shared" si="217"/>
        <v>5.5332951726769698E-2</v>
      </c>
      <c r="BH198" s="2">
        <f t="shared" si="218"/>
        <v>6.6926938092582267E-2</v>
      </c>
      <c r="BI198" s="2">
        <f t="shared" si="219"/>
        <v>9.4813162297824882E-3</v>
      </c>
      <c r="BJ198" s="2">
        <f t="shared" si="220"/>
        <v>0.92359174567763525</v>
      </c>
    </row>
    <row r="199" spans="1:62" x14ac:dyDescent="0.2">
      <c r="A199" s="4">
        <v>44088</v>
      </c>
      <c r="B199">
        <v>402836</v>
      </c>
      <c r="E199">
        <v>5306</v>
      </c>
      <c r="G199">
        <v>1842</v>
      </c>
      <c r="H199" s="5">
        <v>152</v>
      </c>
      <c r="I199" s="5">
        <v>136</v>
      </c>
      <c r="J199" s="5">
        <v>16</v>
      </c>
      <c r="K199" s="5"/>
      <c r="M199" s="5">
        <v>1690</v>
      </c>
      <c r="N199" s="5">
        <v>3172</v>
      </c>
      <c r="O199" s="5">
        <v>292</v>
      </c>
      <c r="Q199">
        <f t="shared" ref="Q199:Q230" si="221">H199+L199</f>
        <v>152</v>
      </c>
      <c r="R199">
        <f t="shared" ref="R199:R230" si="222">Q199+N199+O199</f>
        <v>3616</v>
      </c>
      <c r="Z199">
        <f t="shared" ref="Z199:Z209" si="223">N199</f>
        <v>3172</v>
      </c>
      <c r="AA199">
        <f t="shared" ref="AA199:AA209" si="224">M199</f>
        <v>1690</v>
      </c>
      <c r="AB199">
        <f t="shared" ref="AB199:AB209" si="225">H199</f>
        <v>152</v>
      </c>
      <c r="AC199">
        <f t="shared" ref="AC199:AC209" si="226">O199</f>
        <v>292</v>
      </c>
      <c r="AE199" s="3">
        <f t="shared" si="186"/>
        <v>2158</v>
      </c>
      <c r="AF199" s="3">
        <f t="shared" si="187"/>
        <v>65</v>
      </c>
      <c r="AG199" s="3">
        <f t="shared" si="188"/>
        <v>49</v>
      </c>
      <c r="AH199" s="3">
        <f t="shared" si="189"/>
        <v>15</v>
      </c>
      <c r="AI199" s="3">
        <f t="shared" si="190"/>
        <v>-1</v>
      </c>
      <c r="AJ199" s="3">
        <f t="shared" si="191"/>
        <v>34</v>
      </c>
      <c r="AK199" s="3">
        <f t="shared" si="192"/>
        <v>14</v>
      </c>
      <c r="AL199" s="3">
        <f t="shared" si="193"/>
        <v>2</v>
      </c>
      <c r="AM199" s="3"/>
      <c r="AN199" s="3">
        <f t="shared" si="194"/>
        <v>2093</v>
      </c>
      <c r="AO199" s="3">
        <f t="shared" si="195"/>
        <v>65</v>
      </c>
      <c r="AQ199" s="6">
        <f t="shared" si="196"/>
        <v>5.3858709487418829E-3</v>
      </c>
      <c r="AR199" s="6">
        <f t="shared" si="197"/>
        <v>1.2402213318069072E-2</v>
      </c>
      <c r="AS199" s="6">
        <f t="shared" si="198"/>
        <v>2.7328499721137756E-2</v>
      </c>
      <c r="AT199" s="6">
        <f t="shared" si="199"/>
        <v>0.10948905109489052</v>
      </c>
      <c r="AU199" s="6">
        <f t="shared" si="200"/>
        <v>-5.8823529411764705E-2</v>
      </c>
      <c r="AV199" s="6">
        <f t="shared" si="201"/>
        <v>2.0531400966183576E-2</v>
      </c>
      <c r="AW199" s="6">
        <f t="shared" si="202"/>
        <v>4.4331855604813177E-3</v>
      </c>
      <c r="AX199" s="6">
        <f t="shared" si="203"/>
        <v>6.8965517241379309E-3</v>
      </c>
      <c r="AZ199" s="2">
        <f t="shared" si="204"/>
        <v>1.3171613261972614E-2</v>
      </c>
      <c r="BA199" s="17">
        <f t="shared" si="205"/>
        <v>3.0120481927710843E-2</v>
      </c>
      <c r="BB199" s="2">
        <f t="shared" ref="BB199:BB230" si="227">H199/E199</f>
        <v>2.8646814926498305E-2</v>
      </c>
      <c r="BC199" s="2">
        <f t="shared" ref="BC199:BC230" si="228">(H199-J199)/E199</f>
        <v>2.5631360723709008E-2</v>
      </c>
      <c r="BD199" s="2">
        <f t="shared" ref="BD199:BD230" si="229">J199/E199</f>
        <v>3.0154542027892952E-3</v>
      </c>
      <c r="BE199" s="2">
        <f t="shared" ref="BE199:BE230" si="230">M199/E199</f>
        <v>0.31850735016961929</v>
      </c>
      <c r="BF199" s="2">
        <f t="shared" ref="BF199:BF230" si="231">N199/E199</f>
        <v>0.59781379570297777</v>
      </c>
      <c r="BG199" s="2">
        <f t="shared" ref="BG199:BG230" si="232">O199/E199</f>
        <v>5.5032039200904638E-2</v>
      </c>
      <c r="BH199" s="2">
        <f t="shared" si="218"/>
        <v>7.38327904451683E-2</v>
      </c>
      <c r="BI199" s="2">
        <f t="shared" si="219"/>
        <v>8.6862106406080351E-3</v>
      </c>
      <c r="BJ199" s="2">
        <f t="shared" si="220"/>
        <v>0.91748099891422363</v>
      </c>
    </row>
    <row r="200" spans="1:62" x14ac:dyDescent="0.2">
      <c r="A200" s="4">
        <v>44089</v>
      </c>
      <c r="B200">
        <v>407163</v>
      </c>
      <c r="E200">
        <v>5383</v>
      </c>
      <c r="G200">
        <v>1919</v>
      </c>
      <c r="H200" s="5">
        <v>158</v>
      </c>
      <c r="I200" s="5">
        <v>141</v>
      </c>
      <c r="J200" s="5">
        <v>17</v>
      </c>
      <c r="K200" s="5"/>
      <c r="M200" s="5">
        <v>1761</v>
      </c>
      <c r="N200" s="5">
        <v>3172</v>
      </c>
      <c r="O200" s="5">
        <v>292</v>
      </c>
      <c r="Q200">
        <f t="shared" si="221"/>
        <v>158</v>
      </c>
      <c r="R200">
        <f t="shared" si="222"/>
        <v>3622</v>
      </c>
      <c r="Z200">
        <f t="shared" si="223"/>
        <v>3172</v>
      </c>
      <c r="AA200">
        <f t="shared" si="224"/>
        <v>1761</v>
      </c>
      <c r="AB200">
        <f t="shared" si="225"/>
        <v>158</v>
      </c>
      <c r="AC200">
        <f t="shared" si="226"/>
        <v>292</v>
      </c>
      <c r="AE200" s="3">
        <f t="shared" si="186"/>
        <v>4327</v>
      </c>
      <c r="AF200" s="3">
        <f t="shared" si="187"/>
        <v>77</v>
      </c>
      <c r="AG200" s="3">
        <f t="shared" si="188"/>
        <v>77</v>
      </c>
      <c r="AH200" s="3">
        <f t="shared" si="189"/>
        <v>6</v>
      </c>
      <c r="AI200" s="3">
        <f t="shared" si="190"/>
        <v>1</v>
      </c>
      <c r="AJ200" s="3">
        <f t="shared" si="191"/>
        <v>71</v>
      </c>
      <c r="AK200" s="3">
        <f t="shared" si="192"/>
        <v>0</v>
      </c>
      <c r="AL200" s="3">
        <f t="shared" si="193"/>
        <v>0</v>
      </c>
      <c r="AM200" s="3"/>
      <c r="AN200" s="3">
        <f t="shared" si="194"/>
        <v>4250</v>
      </c>
      <c r="AO200" s="3">
        <f t="shared" si="195"/>
        <v>77</v>
      </c>
      <c r="AQ200" s="6">
        <f t="shared" si="196"/>
        <v>1.0741343871947889E-2</v>
      </c>
      <c r="AR200" s="6">
        <f t="shared" si="197"/>
        <v>1.4511873350923483E-2</v>
      </c>
      <c r="AS200" s="6">
        <f t="shared" si="198"/>
        <v>4.1802388707926165E-2</v>
      </c>
      <c r="AT200" s="6">
        <f t="shared" si="199"/>
        <v>3.9473684210526314E-2</v>
      </c>
      <c r="AU200" s="6">
        <f t="shared" si="200"/>
        <v>6.25E-2</v>
      </c>
      <c r="AV200" s="6">
        <f t="shared" si="201"/>
        <v>4.2011834319526625E-2</v>
      </c>
      <c r="AW200" s="6">
        <f t="shared" si="202"/>
        <v>0</v>
      </c>
      <c r="AX200" s="6">
        <f t="shared" si="203"/>
        <v>0</v>
      </c>
      <c r="AZ200" s="2">
        <f t="shared" si="204"/>
        <v>1.3220749429589623E-2</v>
      </c>
      <c r="BA200" s="17">
        <f t="shared" si="205"/>
        <v>1.7795239195747631E-2</v>
      </c>
      <c r="BB200" s="2">
        <f t="shared" si="227"/>
        <v>2.9351662641649637E-2</v>
      </c>
      <c r="BC200" s="2">
        <f t="shared" si="228"/>
        <v>2.6193572357421511E-2</v>
      </c>
      <c r="BD200" s="2">
        <f t="shared" si="229"/>
        <v>3.1580902842281255E-3</v>
      </c>
      <c r="BE200" s="2">
        <f t="shared" si="230"/>
        <v>0.32714099944268993</v>
      </c>
      <c r="BF200" s="2">
        <f t="shared" si="231"/>
        <v>0.58926249303362432</v>
      </c>
      <c r="BG200" s="2">
        <f t="shared" si="232"/>
        <v>5.4244844882036042E-2</v>
      </c>
      <c r="BH200" s="2">
        <f t="shared" si="218"/>
        <v>7.3475768629494523E-2</v>
      </c>
      <c r="BI200" s="2">
        <f t="shared" si="219"/>
        <v>8.8587806149035952E-3</v>
      </c>
      <c r="BJ200" s="2">
        <f t="shared" si="220"/>
        <v>0.91766545075560191</v>
      </c>
    </row>
    <row r="201" spans="1:62" x14ac:dyDescent="0.2">
      <c r="A201" s="4">
        <v>44090</v>
      </c>
      <c r="B201">
        <v>412972</v>
      </c>
      <c r="E201">
        <v>5473</v>
      </c>
      <c r="G201">
        <v>1988</v>
      </c>
      <c r="H201" s="5">
        <v>171</v>
      </c>
      <c r="I201" s="5">
        <v>155</v>
      </c>
      <c r="J201" s="5">
        <v>16</v>
      </c>
      <c r="K201" s="5"/>
      <c r="M201" s="5">
        <v>1817</v>
      </c>
      <c r="N201" s="5">
        <v>3190</v>
      </c>
      <c r="O201" s="5">
        <v>295</v>
      </c>
      <c r="Q201">
        <f t="shared" si="221"/>
        <v>171</v>
      </c>
      <c r="R201">
        <f t="shared" si="222"/>
        <v>3656</v>
      </c>
      <c r="Z201">
        <f t="shared" si="223"/>
        <v>3190</v>
      </c>
      <c r="AA201">
        <f t="shared" si="224"/>
        <v>1817</v>
      </c>
      <c r="AB201">
        <f t="shared" si="225"/>
        <v>171</v>
      </c>
      <c r="AC201">
        <f t="shared" si="226"/>
        <v>295</v>
      </c>
      <c r="AE201" s="3">
        <f t="shared" si="186"/>
        <v>5809</v>
      </c>
      <c r="AF201" s="3">
        <f t="shared" si="187"/>
        <v>90</v>
      </c>
      <c r="AG201" s="3">
        <f t="shared" si="188"/>
        <v>69</v>
      </c>
      <c r="AH201" s="3">
        <f t="shared" si="189"/>
        <v>13</v>
      </c>
      <c r="AI201" s="3">
        <f t="shared" si="190"/>
        <v>-1</v>
      </c>
      <c r="AJ201" s="3">
        <f t="shared" si="191"/>
        <v>56</v>
      </c>
      <c r="AK201" s="3">
        <f t="shared" si="192"/>
        <v>18</v>
      </c>
      <c r="AL201" s="3">
        <f t="shared" si="193"/>
        <v>3</v>
      </c>
      <c r="AM201" s="3"/>
      <c r="AN201" s="3">
        <f t="shared" si="194"/>
        <v>5719</v>
      </c>
      <c r="AO201" s="3">
        <f t="shared" si="195"/>
        <v>90</v>
      </c>
      <c r="AQ201" s="6">
        <f t="shared" si="196"/>
        <v>1.4267013456527238E-2</v>
      </c>
      <c r="AR201" s="6">
        <f t="shared" si="197"/>
        <v>1.6719301504737136E-2</v>
      </c>
      <c r="AS201" s="6">
        <f t="shared" si="198"/>
        <v>3.5956227201667537E-2</v>
      </c>
      <c r="AT201" s="6">
        <f t="shared" si="199"/>
        <v>8.2278481012658222E-2</v>
      </c>
      <c r="AU201" s="6">
        <f t="shared" si="200"/>
        <v>-5.8823529411764705E-2</v>
      </c>
      <c r="AV201" s="6">
        <f t="shared" si="201"/>
        <v>3.1800113571834182E-2</v>
      </c>
      <c r="AW201" s="6">
        <f t="shared" si="202"/>
        <v>5.6746532156368226E-3</v>
      </c>
      <c r="AX201" s="6">
        <f t="shared" si="203"/>
        <v>1.0273972602739725E-2</v>
      </c>
      <c r="AZ201" s="2">
        <f t="shared" si="204"/>
        <v>1.3252714469746133E-2</v>
      </c>
      <c r="BA201" s="17">
        <f t="shared" si="205"/>
        <v>1.5493200206576003E-2</v>
      </c>
      <c r="BB201" s="2">
        <f t="shared" si="227"/>
        <v>3.1244290151653573E-2</v>
      </c>
      <c r="BC201" s="2">
        <f t="shared" si="228"/>
        <v>2.8320847798282478E-2</v>
      </c>
      <c r="BD201" s="2">
        <f t="shared" si="229"/>
        <v>2.9234423533710946E-3</v>
      </c>
      <c r="BE201" s="2">
        <f t="shared" si="230"/>
        <v>0.33199342225470491</v>
      </c>
      <c r="BF201" s="2">
        <f t="shared" si="231"/>
        <v>0.58286131920336193</v>
      </c>
      <c r="BG201" s="2">
        <f t="shared" si="232"/>
        <v>5.3900968390279552E-2</v>
      </c>
      <c r="BH201" s="2">
        <f t="shared" si="218"/>
        <v>7.7967806841046275E-2</v>
      </c>
      <c r="BI201" s="2">
        <f t="shared" si="219"/>
        <v>8.0482897384305842E-3</v>
      </c>
      <c r="BJ201" s="2">
        <f t="shared" si="220"/>
        <v>0.91398390342052316</v>
      </c>
    </row>
    <row r="202" spans="1:62" x14ac:dyDescent="0.2">
      <c r="A202" s="4">
        <v>44091</v>
      </c>
      <c r="B202">
        <v>418470</v>
      </c>
      <c r="E202">
        <v>5569</v>
      </c>
      <c r="G202">
        <v>2043</v>
      </c>
      <c r="H202" s="5">
        <v>187</v>
      </c>
      <c r="I202" s="5">
        <v>173</v>
      </c>
      <c r="J202" s="5">
        <v>14</v>
      </c>
      <c r="K202" s="5"/>
      <c r="M202" s="5">
        <v>1856</v>
      </c>
      <c r="N202" s="5">
        <v>3231</v>
      </c>
      <c r="O202" s="5">
        <v>295</v>
      </c>
      <c r="Q202">
        <f t="shared" si="221"/>
        <v>187</v>
      </c>
      <c r="R202">
        <f t="shared" si="222"/>
        <v>3713</v>
      </c>
      <c r="Z202">
        <f t="shared" si="223"/>
        <v>3231</v>
      </c>
      <c r="AA202">
        <f t="shared" si="224"/>
        <v>1856</v>
      </c>
      <c r="AB202">
        <f t="shared" si="225"/>
        <v>187</v>
      </c>
      <c r="AC202">
        <f t="shared" si="226"/>
        <v>295</v>
      </c>
      <c r="AE202" s="3">
        <f t="shared" si="186"/>
        <v>5498</v>
      </c>
      <c r="AF202" s="3">
        <f t="shared" si="187"/>
        <v>96</v>
      </c>
      <c r="AG202" s="3">
        <f t="shared" si="188"/>
        <v>55</v>
      </c>
      <c r="AH202" s="3">
        <f t="shared" si="189"/>
        <v>16</v>
      </c>
      <c r="AI202" s="3">
        <f t="shared" si="190"/>
        <v>-2</v>
      </c>
      <c r="AJ202" s="3">
        <f t="shared" si="191"/>
        <v>39</v>
      </c>
      <c r="AK202" s="3">
        <f t="shared" si="192"/>
        <v>41</v>
      </c>
      <c r="AL202" s="3">
        <f t="shared" si="193"/>
        <v>0</v>
      </c>
      <c r="AM202" s="3"/>
      <c r="AN202" s="3">
        <f t="shared" si="194"/>
        <v>5402</v>
      </c>
      <c r="AO202" s="3">
        <f t="shared" si="195"/>
        <v>96</v>
      </c>
      <c r="AQ202" s="6">
        <f t="shared" si="196"/>
        <v>1.3313251261586742E-2</v>
      </c>
      <c r="AR202" s="6">
        <f t="shared" si="197"/>
        <v>1.7540654120226568E-2</v>
      </c>
      <c r="AS202" s="6">
        <f t="shared" si="198"/>
        <v>2.7665995975855132E-2</v>
      </c>
      <c r="AT202" s="6">
        <f t="shared" si="199"/>
        <v>9.3567251461988299E-2</v>
      </c>
      <c r="AU202" s="6">
        <f t="shared" si="200"/>
        <v>-0.125</v>
      </c>
      <c r="AV202" s="6">
        <f t="shared" si="201"/>
        <v>2.1463951568519539E-2</v>
      </c>
      <c r="AW202" s="6">
        <f t="shared" si="202"/>
        <v>1.2852664576802508E-2</v>
      </c>
      <c r="AX202" s="6">
        <f t="shared" si="203"/>
        <v>0</v>
      </c>
      <c r="AZ202" s="2">
        <f t="shared" si="204"/>
        <v>1.3308002963175377E-2</v>
      </c>
      <c r="BA202" s="17">
        <f t="shared" si="205"/>
        <v>1.746089487086213E-2</v>
      </c>
      <c r="BB202" s="2">
        <f t="shared" si="227"/>
        <v>3.3578739450529721E-2</v>
      </c>
      <c r="BC202" s="2">
        <f t="shared" si="228"/>
        <v>3.1064823128030168E-2</v>
      </c>
      <c r="BD202" s="2">
        <f t="shared" si="229"/>
        <v>2.5139163224995511E-3</v>
      </c>
      <c r="BE202" s="2">
        <f t="shared" si="230"/>
        <v>0.33327347818279762</v>
      </c>
      <c r="BF202" s="2">
        <f t="shared" si="231"/>
        <v>0.58017597414257494</v>
      </c>
      <c r="BG202" s="2">
        <f t="shared" si="232"/>
        <v>5.2971808224097687E-2</v>
      </c>
      <c r="BH202" s="2">
        <f t="shared" si="218"/>
        <v>8.4679393049437099E-2</v>
      </c>
      <c r="BI202" s="2">
        <f t="shared" si="219"/>
        <v>6.8526676456191872E-3</v>
      </c>
      <c r="BJ202" s="2">
        <f t="shared" si="220"/>
        <v>0.90846793930494374</v>
      </c>
    </row>
    <row r="203" spans="1:62" x14ac:dyDescent="0.2">
      <c r="A203" s="4">
        <v>44092</v>
      </c>
      <c r="B203">
        <v>424799</v>
      </c>
      <c r="E203">
        <v>5748</v>
      </c>
      <c r="G203">
        <v>2157</v>
      </c>
      <c r="H203" s="5">
        <v>194</v>
      </c>
      <c r="I203" s="5">
        <v>179</v>
      </c>
      <c r="J203" s="5">
        <v>15</v>
      </c>
      <c r="K203" s="5"/>
      <c r="M203" s="5">
        <v>1963</v>
      </c>
      <c r="N203" s="5">
        <v>3295</v>
      </c>
      <c r="O203" s="5">
        <v>296</v>
      </c>
      <c r="Q203">
        <f t="shared" si="221"/>
        <v>194</v>
      </c>
      <c r="R203">
        <f t="shared" si="222"/>
        <v>3785</v>
      </c>
      <c r="Z203">
        <f t="shared" si="223"/>
        <v>3295</v>
      </c>
      <c r="AA203">
        <f t="shared" si="224"/>
        <v>1963</v>
      </c>
      <c r="AB203">
        <f t="shared" si="225"/>
        <v>194</v>
      </c>
      <c r="AC203">
        <f t="shared" si="226"/>
        <v>296</v>
      </c>
      <c r="AE203" s="3">
        <f t="shared" si="186"/>
        <v>6329</v>
      </c>
      <c r="AF203" s="3">
        <f t="shared" si="187"/>
        <v>179</v>
      </c>
      <c r="AG203" s="3">
        <f t="shared" si="188"/>
        <v>114</v>
      </c>
      <c r="AH203" s="3">
        <f t="shared" si="189"/>
        <v>7</v>
      </c>
      <c r="AI203" s="3">
        <f t="shared" si="190"/>
        <v>1</v>
      </c>
      <c r="AJ203" s="3">
        <f t="shared" si="191"/>
        <v>107</v>
      </c>
      <c r="AK203" s="3">
        <f t="shared" si="192"/>
        <v>64</v>
      </c>
      <c r="AL203" s="3">
        <f t="shared" si="193"/>
        <v>1</v>
      </c>
      <c r="AM203" s="3"/>
      <c r="AN203" s="3">
        <f t="shared" si="194"/>
        <v>6150</v>
      </c>
      <c r="AO203" s="3">
        <f t="shared" si="195"/>
        <v>179</v>
      </c>
      <c r="AQ203" s="6">
        <f t="shared" si="196"/>
        <v>1.5124142710349607E-2</v>
      </c>
      <c r="AR203" s="6">
        <f t="shared" si="197"/>
        <v>3.2142215837672829E-2</v>
      </c>
      <c r="AS203" s="6">
        <f t="shared" si="198"/>
        <v>5.5800293685756244E-2</v>
      </c>
      <c r="AT203" s="6">
        <f t="shared" si="199"/>
        <v>3.7433155080213901E-2</v>
      </c>
      <c r="AU203" s="6">
        <f t="shared" si="200"/>
        <v>7.1428571428571425E-2</v>
      </c>
      <c r="AV203" s="6">
        <f t="shared" si="201"/>
        <v>5.7650862068965518E-2</v>
      </c>
      <c r="AW203" s="6">
        <f t="shared" si="202"/>
        <v>1.9808108944599195E-2</v>
      </c>
      <c r="AX203" s="6">
        <f t="shared" si="203"/>
        <v>3.3898305084745762E-3</v>
      </c>
      <c r="AZ203" s="2">
        <f t="shared" si="204"/>
        <v>1.3531105299212098E-2</v>
      </c>
      <c r="BA203" s="17">
        <f t="shared" si="205"/>
        <v>2.8282509085163533E-2</v>
      </c>
      <c r="BB203" s="2">
        <f t="shared" si="227"/>
        <v>3.3750869867780101E-2</v>
      </c>
      <c r="BC203" s="2">
        <f t="shared" si="228"/>
        <v>3.1141266527487822E-2</v>
      </c>
      <c r="BD203" s="2">
        <f t="shared" si="229"/>
        <v>2.6096033402922755E-3</v>
      </c>
      <c r="BE203" s="2">
        <f t="shared" si="230"/>
        <v>0.34151009046624914</v>
      </c>
      <c r="BF203" s="2">
        <f t="shared" si="231"/>
        <v>0.57324286708420324</v>
      </c>
      <c r="BG203" s="2">
        <f t="shared" si="232"/>
        <v>5.1496172581767571E-2</v>
      </c>
      <c r="BH203" s="2">
        <f t="shared" si="218"/>
        <v>8.298562818729717E-2</v>
      </c>
      <c r="BI203" s="2">
        <f t="shared" si="219"/>
        <v>6.954102920723227E-3</v>
      </c>
      <c r="BJ203" s="2">
        <f t="shared" si="220"/>
        <v>0.91006026889197955</v>
      </c>
    </row>
    <row r="204" spans="1:62" x14ac:dyDescent="0.2">
      <c r="A204" s="4">
        <v>44093</v>
      </c>
      <c r="B204">
        <v>429143</v>
      </c>
      <c r="E204">
        <v>5846</v>
      </c>
      <c r="G204">
        <v>2232</v>
      </c>
      <c r="H204" s="5">
        <v>204</v>
      </c>
      <c r="I204" s="5">
        <v>191</v>
      </c>
      <c r="J204" s="5">
        <v>13</v>
      </c>
      <c r="K204" s="5"/>
      <c r="M204" s="5">
        <v>2028</v>
      </c>
      <c r="N204" s="5">
        <v>3318</v>
      </c>
      <c r="O204" s="5">
        <v>296</v>
      </c>
      <c r="Q204">
        <f t="shared" si="221"/>
        <v>204</v>
      </c>
      <c r="R204">
        <f t="shared" si="222"/>
        <v>3818</v>
      </c>
      <c r="Z204">
        <f t="shared" si="223"/>
        <v>3318</v>
      </c>
      <c r="AA204">
        <f t="shared" si="224"/>
        <v>2028</v>
      </c>
      <c r="AB204">
        <f t="shared" si="225"/>
        <v>204</v>
      </c>
      <c r="AC204">
        <f t="shared" si="226"/>
        <v>296</v>
      </c>
      <c r="AE204" s="3">
        <f t="shared" si="186"/>
        <v>4344</v>
      </c>
      <c r="AF204" s="3">
        <f t="shared" si="187"/>
        <v>98</v>
      </c>
      <c r="AG204" s="3">
        <f t="shared" si="188"/>
        <v>75</v>
      </c>
      <c r="AH204" s="3">
        <f t="shared" si="189"/>
        <v>10</v>
      </c>
      <c r="AI204" s="3">
        <f t="shared" si="190"/>
        <v>-2</v>
      </c>
      <c r="AJ204" s="3">
        <f t="shared" si="191"/>
        <v>65</v>
      </c>
      <c r="AK204" s="3">
        <f t="shared" si="192"/>
        <v>23</v>
      </c>
      <c r="AL204" s="3">
        <f t="shared" si="193"/>
        <v>0</v>
      </c>
      <c r="AM204" s="3"/>
      <c r="AN204" s="3">
        <f t="shared" si="194"/>
        <v>4246</v>
      </c>
      <c r="AO204" s="3">
        <f t="shared" si="195"/>
        <v>98</v>
      </c>
      <c r="AQ204" s="6">
        <f t="shared" si="196"/>
        <v>1.0226012773099749E-2</v>
      </c>
      <c r="AR204" s="6">
        <f t="shared" si="197"/>
        <v>1.7049408489909535E-2</v>
      </c>
      <c r="AS204" s="6">
        <f t="shared" si="198"/>
        <v>3.4770514603616132E-2</v>
      </c>
      <c r="AT204" s="6">
        <f t="shared" si="199"/>
        <v>5.1546391752577317E-2</v>
      </c>
      <c r="AU204" s="6">
        <f t="shared" si="200"/>
        <v>-0.13333333333333333</v>
      </c>
      <c r="AV204" s="6">
        <f t="shared" si="201"/>
        <v>3.3112582781456956E-2</v>
      </c>
      <c r="AW204" s="6">
        <f t="shared" si="202"/>
        <v>6.9802731411229132E-3</v>
      </c>
      <c r="AX204" s="6">
        <f t="shared" si="203"/>
        <v>0</v>
      </c>
      <c r="AZ204" s="2">
        <f t="shared" si="204"/>
        <v>1.3622498794108257E-2</v>
      </c>
      <c r="BA204" s="17">
        <f t="shared" si="205"/>
        <v>2.2559852670349909E-2</v>
      </c>
      <c r="BB204" s="2">
        <f t="shared" si="227"/>
        <v>3.4895655148819704E-2</v>
      </c>
      <c r="BC204" s="2">
        <f t="shared" si="228"/>
        <v>3.267191241874786E-2</v>
      </c>
      <c r="BD204" s="2">
        <f t="shared" si="229"/>
        <v>2.223742730071844E-3</v>
      </c>
      <c r="BE204" s="2">
        <f t="shared" si="230"/>
        <v>0.34690386589120764</v>
      </c>
      <c r="BF204" s="2">
        <f t="shared" si="231"/>
        <v>0.56756756756756754</v>
      </c>
      <c r="BG204" s="2">
        <f t="shared" si="232"/>
        <v>5.0632911392405063E-2</v>
      </c>
      <c r="BH204" s="2">
        <f t="shared" si="218"/>
        <v>8.5573476702508963E-2</v>
      </c>
      <c r="BI204" s="2">
        <f t="shared" si="219"/>
        <v>5.8243727598566311E-3</v>
      </c>
      <c r="BJ204" s="2">
        <f t="shared" si="220"/>
        <v>0.90860215053763438</v>
      </c>
    </row>
    <row r="205" spans="1:62" x14ac:dyDescent="0.2">
      <c r="A205" s="4">
        <v>44094</v>
      </c>
      <c r="B205">
        <v>432263</v>
      </c>
      <c r="E205">
        <v>5962</v>
      </c>
      <c r="G205">
        <v>2316</v>
      </c>
      <c r="H205" s="5">
        <v>207</v>
      </c>
      <c r="I205" s="5">
        <v>194</v>
      </c>
      <c r="J205" s="5">
        <v>13</v>
      </c>
      <c r="K205" s="5"/>
      <c r="M205" s="5">
        <v>2109</v>
      </c>
      <c r="N205" s="5">
        <v>3350</v>
      </c>
      <c r="O205" s="5">
        <v>296</v>
      </c>
      <c r="Q205">
        <f t="shared" si="221"/>
        <v>207</v>
      </c>
      <c r="R205">
        <f t="shared" si="222"/>
        <v>3853</v>
      </c>
      <c r="Z205">
        <f t="shared" si="223"/>
        <v>3350</v>
      </c>
      <c r="AA205">
        <f t="shared" si="224"/>
        <v>2109</v>
      </c>
      <c r="AB205">
        <f t="shared" si="225"/>
        <v>207</v>
      </c>
      <c r="AC205">
        <f t="shared" si="226"/>
        <v>296</v>
      </c>
      <c r="AE205" s="3">
        <f t="shared" si="186"/>
        <v>3120</v>
      </c>
      <c r="AF205" s="3">
        <f t="shared" si="187"/>
        <v>116</v>
      </c>
      <c r="AG205" s="3">
        <f t="shared" si="188"/>
        <v>84</v>
      </c>
      <c r="AH205" s="3">
        <f t="shared" si="189"/>
        <v>3</v>
      </c>
      <c r="AI205" s="3">
        <f t="shared" si="190"/>
        <v>0</v>
      </c>
      <c r="AJ205" s="3">
        <f t="shared" si="191"/>
        <v>81</v>
      </c>
      <c r="AK205" s="3">
        <f t="shared" si="192"/>
        <v>32</v>
      </c>
      <c r="AL205" s="3">
        <f t="shared" si="193"/>
        <v>0</v>
      </c>
      <c r="AM205" s="3"/>
      <c r="AN205" s="3">
        <f t="shared" si="194"/>
        <v>3004</v>
      </c>
      <c r="AO205" s="3">
        <f t="shared" si="195"/>
        <v>116</v>
      </c>
      <c r="AQ205" s="6">
        <f t="shared" si="196"/>
        <v>7.2703038381145679E-3</v>
      </c>
      <c r="AR205" s="6">
        <f t="shared" si="197"/>
        <v>1.9842627437564146E-2</v>
      </c>
      <c r="AS205" s="6">
        <f t="shared" si="198"/>
        <v>3.7634408602150539E-2</v>
      </c>
      <c r="AT205" s="6">
        <f t="shared" si="199"/>
        <v>1.4705882352941176E-2</v>
      </c>
      <c r="AU205" s="6">
        <f t="shared" si="200"/>
        <v>0</v>
      </c>
      <c r="AV205" s="6">
        <f t="shared" si="201"/>
        <v>3.9940828402366867E-2</v>
      </c>
      <c r="AW205" s="6">
        <f t="shared" si="202"/>
        <v>9.6443640747438213E-3</v>
      </c>
      <c r="AX205" s="6">
        <f t="shared" si="203"/>
        <v>0</v>
      </c>
      <c r="AZ205" s="2">
        <f t="shared" si="204"/>
        <v>1.3792529085302235E-2</v>
      </c>
      <c r="BA205" s="17">
        <f t="shared" si="205"/>
        <v>3.7179487179487179E-2</v>
      </c>
      <c r="BB205" s="2">
        <f t="shared" si="227"/>
        <v>3.4719892653471987E-2</v>
      </c>
      <c r="BC205" s="2">
        <f t="shared" si="228"/>
        <v>3.2539416303253944E-2</v>
      </c>
      <c r="BD205" s="2">
        <f t="shared" si="229"/>
        <v>2.1804763502180475E-3</v>
      </c>
      <c r="BE205" s="2">
        <f t="shared" si="230"/>
        <v>0.35374035558537403</v>
      </c>
      <c r="BF205" s="2">
        <f t="shared" si="231"/>
        <v>0.56189198255618922</v>
      </c>
      <c r="BG205" s="2">
        <f t="shared" si="232"/>
        <v>4.9647769204964776E-2</v>
      </c>
      <c r="BH205" s="2">
        <f t="shared" si="218"/>
        <v>8.376511226252159E-2</v>
      </c>
      <c r="BI205" s="2">
        <f t="shared" si="219"/>
        <v>5.6131260794473233E-3</v>
      </c>
      <c r="BJ205" s="2">
        <f t="shared" si="220"/>
        <v>0.9106217616580311</v>
      </c>
    </row>
    <row r="206" spans="1:62" x14ac:dyDescent="0.2">
      <c r="A206" s="4">
        <v>44095</v>
      </c>
      <c r="B206">
        <v>435365</v>
      </c>
      <c r="E206">
        <v>6037</v>
      </c>
      <c r="G206">
        <v>2348</v>
      </c>
      <c r="H206" s="5">
        <v>217</v>
      </c>
      <c r="I206" s="5">
        <v>203</v>
      </c>
      <c r="J206" s="5">
        <v>14</v>
      </c>
      <c r="K206" s="5"/>
      <c r="M206" s="5">
        <v>2131</v>
      </c>
      <c r="N206" s="5">
        <v>3390</v>
      </c>
      <c r="O206" s="5">
        <v>299</v>
      </c>
      <c r="Q206">
        <f t="shared" si="221"/>
        <v>217</v>
      </c>
      <c r="R206">
        <f t="shared" si="222"/>
        <v>3906</v>
      </c>
      <c r="Z206">
        <f t="shared" si="223"/>
        <v>3390</v>
      </c>
      <c r="AA206">
        <f t="shared" si="224"/>
        <v>2131</v>
      </c>
      <c r="AB206">
        <f t="shared" si="225"/>
        <v>217</v>
      </c>
      <c r="AC206">
        <f t="shared" si="226"/>
        <v>299</v>
      </c>
      <c r="AE206" s="3">
        <f t="shared" si="186"/>
        <v>3102</v>
      </c>
      <c r="AF206" s="3">
        <f t="shared" si="187"/>
        <v>75</v>
      </c>
      <c r="AG206" s="3">
        <f t="shared" si="188"/>
        <v>32</v>
      </c>
      <c r="AH206" s="3">
        <f t="shared" si="189"/>
        <v>10</v>
      </c>
      <c r="AI206" s="3">
        <f t="shared" si="190"/>
        <v>1</v>
      </c>
      <c r="AJ206" s="3">
        <f t="shared" si="191"/>
        <v>22</v>
      </c>
      <c r="AK206" s="3">
        <f t="shared" si="192"/>
        <v>40</v>
      </c>
      <c r="AL206" s="3">
        <f t="shared" si="193"/>
        <v>3</v>
      </c>
      <c r="AM206" s="3"/>
      <c r="AN206" s="3">
        <f t="shared" si="194"/>
        <v>3027</v>
      </c>
      <c r="AO206" s="3">
        <f t="shared" si="195"/>
        <v>75</v>
      </c>
      <c r="AQ206" s="6">
        <f t="shared" si="196"/>
        <v>7.1761867196590964E-3</v>
      </c>
      <c r="AR206" s="6">
        <f t="shared" si="197"/>
        <v>1.2579671251257966E-2</v>
      </c>
      <c r="AS206" s="6">
        <f t="shared" si="198"/>
        <v>1.3816925734024179E-2</v>
      </c>
      <c r="AT206" s="6">
        <f t="shared" si="199"/>
        <v>4.8309178743961352E-2</v>
      </c>
      <c r="AU206" s="6">
        <f t="shared" si="200"/>
        <v>7.6923076923076927E-2</v>
      </c>
      <c r="AV206" s="6">
        <f t="shared" si="201"/>
        <v>1.0431484115694643E-2</v>
      </c>
      <c r="AW206" s="6">
        <f t="shared" si="202"/>
        <v>1.1940298507462687E-2</v>
      </c>
      <c r="AX206" s="6">
        <f t="shared" si="203"/>
        <v>1.0135135135135136E-2</v>
      </c>
      <c r="AZ206" s="2">
        <f t="shared" si="204"/>
        <v>1.3866525788706029E-2</v>
      </c>
      <c r="BA206" s="17">
        <f t="shared" si="205"/>
        <v>2.4177949709864602E-2</v>
      </c>
      <c r="BB206" s="2">
        <f t="shared" si="227"/>
        <v>3.5945005797581579E-2</v>
      </c>
      <c r="BC206" s="2">
        <f t="shared" si="228"/>
        <v>3.3625973165479543E-2</v>
      </c>
      <c r="BD206" s="2">
        <f t="shared" si="229"/>
        <v>2.3190326321020373E-3</v>
      </c>
      <c r="BE206" s="2">
        <f t="shared" si="230"/>
        <v>0.35298989564353156</v>
      </c>
      <c r="BF206" s="2">
        <f t="shared" si="231"/>
        <v>0.56153718734470759</v>
      </c>
      <c r="BG206" s="2">
        <f t="shared" si="232"/>
        <v>4.9527911214179231E-2</v>
      </c>
      <c r="BH206" s="2">
        <f t="shared" si="218"/>
        <v>8.6456558773424189E-2</v>
      </c>
      <c r="BI206" s="2">
        <f t="shared" si="219"/>
        <v>5.96252129471891E-3</v>
      </c>
      <c r="BJ206" s="2">
        <f t="shared" si="220"/>
        <v>0.90758091993185686</v>
      </c>
    </row>
    <row r="207" spans="1:62" x14ac:dyDescent="0.2">
      <c r="A207" s="4">
        <v>44096</v>
      </c>
      <c r="B207">
        <v>442373</v>
      </c>
      <c r="E207">
        <v>6145</v>
      </c>
      <c r="G207">
        <v>2390</v>
      </c>
      <c r="H207" s="5">
        <v>239</v>
      </c>
      <c r="I207" s="5">
        <v>224</v>
      </c>
      <c r="J207" s="5">
        <v>15</v>
      </c>
      <c r="K207" s="5"/>
      <c r="M207" s="5">
        <v>2151</v>
      </c>
      <c r="N207" s="5">
        <v>3455</v>
      </c>
      <c r="O207" s="5">
        <v>300</v>
      </c>
      <c r="Q207">
        <f t="shared" si="221"/>
        <v>239</v>
      </c>
      <c r="R207">
        <f t="shared" si="222"/>
        <v>3994</v>
      </c>
      <c r="Z207">
        <f t="shared" si="223"/>
        <v>3455</v>
      </c>
      <c r="AA207">
        <f t="shared" si="224"/>
        <v>2151</v>
      </c>
      <c r="AB207">
        <f t="shared" si="225"/>
        <v>239</v>
      </c>
      <c r="AC207">
        <f t="shared" si="226"/>
        <v>300</v>
      </c>
      <c r="AE207" s="3">
        <f t="shared" si="186"/>
        <v>7008</v>
      </c>
      <c r="AF207" s="3">
        <f t="shared" si="187"/>
        <v>108</v>
      </c>
      <c r="AG207" s="3">
        <f t="shared" si="188"/>
        <v>42</v>
      </c>
      <c r="AH207" s="3">
        <f t="shared" si="189"/>
        <v>22</v>
      </c>
      <c r="AI207" s="3">
        <f t="shared" si="190"/>
        <v>1</v>
      </c>
      <c r="AJ207" s="3">
        <f t="shared" si="191"/>
        <v>20</v>
      </c>
      <c r="AK207" s="3">
        <f t="shared" si="192"/>
        <v>65</v>
      </c>
      <c r="AL207" s="3">
        <f t="shared" si="193"/>
        <v>1</v>
      </c>
      <c r="AM207" s="3"/>
      <c r="AN207" s="3">
        <f t="shared" si="194"/>
        <v>6900</v>
      </c>
      <c r="AO207" s="3">
        <f t="shared" si="195"/>
        <v>108</v>
      </c>
      <c r="AQ207" s="6">
        <f t="shared" si="196"/>
        <v>1.6096838285117085E-2</v>
      </c>
      <c r="AR207" s="6">
        <f t="shared" si="197"/>
        <v>1.7889680304787145E-2</v>
      </c>
      <c r="AS207" s="6">
        <f t="shared" si="198"/>
        <v>1.7887563884156729E-2</v>
      </c>
      <c r="AT207" s="6">
        <f t="shared" si="199"/>
        <v>0.10138248847926268</v>
      </c>
      <c r="AU207" s="6">
        <f t="shared" si="200"/>
        <v>7.1428571428571425E-2</v>
      </c>
      <c r="AV207" s="6">
        <f t="shared" si="201"/>
        <v>9.385265133740028E-3</v>
      </c>
      <c r="AW207" s="6">
        <f t="shared" si="202"/>
        <v>1.9174041297935103E-2</v>
      </c>
      <c r="AX207" s="6">
        <f t="shared" si="203"/>
        <v>3.3444816053511705E-3</v>
      </c>
      <c r="AZ207" s="2">
        <f t="shared" si="204"/>
        <v>1.3890992443028848E-2</v>
      </c>
      <c r="BA207" s="17">
        <f t="shared" si="205"/>
        <v>1.5410958904109588E-2</v>
      </c>
      <c r="BB207" s="2">
        <f t="shared" si="227"/>
        <v>3.8893409275834012E-2</v>
      </c>
      <c r="BC207" s="2">
        <f t="shared" si="228"/>
        <v>3.6452400325467857E-2</v>
      </c>
      <c r="BD207" s="2">
        <f t="shared" si="229"/>
        <v>2.4410089503661514E-3</v>
      </c>
      <c r="BE207" s="2">
        <f t="shared" si="230"/>
        <v>0.35004068348250611</v>
      </c>
      <c r="BF207" s="2">
        <f t="shared" si="231"/>
        <v>0.56224572823433683</v>
      </c>
      <c r="BG207" s="2">
        <f t="shared" si="232"/>
        <v>4.8820179007323029E-2</v>
      </c>
      <c r="BH207" s="2">
        <f t="shared" si="218"/>
        <v>9.372384937238494E-2</v>
      </c>
      <c r="BI207" s="2">
        <f t="shared" si="219"/>
        <v>6.2761506276150627E-3</v>
      </c>
      <c r="BJ207" s="2">
        <f t="shared" si="220"/>
        <v>0.9</v>
      </c>
    </row>
    <row r="208" spans="1:62" x14ac:dyDescent="0.2">
      <c r="A208" s="4">
        <v>44097</v>
      </c>
      <c r="B208">
        <v>448412</v>
      </c>
      <c r="E208">
        <v>6234</v>
      </c>
      <c r="G208">
        <v>2412</v>
      </c>
      <c r="H208" s="5">
        <v>246</v>
      </c>
      <c r="I208" s="5">
        <v>230</v>
      </c>
      <c r="J208" s="5">
        <v>16</v>
      </c>
      <c r="K208" s="5"/>
      <c r="M208" s="5">
        <v>2166</v>
      </c>
      <c r="N208" s="5">
        <v>3519</v>
      </c>
      <c r="O208" s="5">
        <v>303</v>
      </c>
      <c r="Q208">
        <f t="shared" si="221"/>
        <v>246</v>
      </c>
      <c r="R208">
        <f t="shared" si="222"/>
        <v>4068</v>
      </c>
      <c r="Z208">
        <f t="shared" si="223"/>
        <v>3519</v>
      </c>
      <c r="AA208">
        <f t="shared" si="224"/>
        <v>2166</v>
      </c>
      <c r="AB208">
        <f t="shared" si="225"/>
        <v>246</v>
      </c>
      <c r="AC208">
        <f t="shared" si="226"/>
        <v>303</v>
      </c>
      <c r="AE208" s="3">
        <f t="shared" si="186"/>
        <v>6039</v>
      </c>
      <c r="AF208" s="3">
        <f t="shared" si="187"/>
        <v>89</v>
      </c>
      <c r="AG208" s="3">
        <f t="shared" si="188"/>
        <v>22</v>
      </c>
      <c r="AH208" s="3">
        <f t="shared" si="189"/>
        <v>7</v>
      </c>
      <c r="AI208" s="3">
        <f t="shared" si="190"/>
        <v>1</v>
      </c>
      <c r="AJ208" s="3">
        <f t="shared" si="191"/>
        <v>15</v>
      </c>
      <c r="AK208" s="3">
        <f t="shared" si="192"/>
        <v>64</v>
      </c>
      <c r="AL208" s="3">
        <f t="shared" si="193"/>
        <v>3</v>
      </c>
      <c r="AM208" s="3"/>
      <c r="AN208" s="3">
        <f t="shared" si="194"/>
        <v>5950</v>
      </c>
      <c r="AO208" s="3">
        <f t="shared" si="195"/>
        <v>89</v>
      </c>
      <c r="AQ208" s="6">
        <f t="shared" si="196"/>
        <v>1.3651375649056339E-2</v>
      </c>
      <c r="AR208" s="6">
        <f t="shared" si="197"/>
        <v>1.4483319772172498E-2</v>
      </c>
      <c r="AS208" s="6">
        <f t="shared" si="198"/>
        <v>9.2050209205020925E-3</v>
      </c>
      <c r="AT208" s="6">
        <f t="shared" si="199"/>
        <v>2.9288702928870293E-2</v>
      </c>
      <c r="AU208" s="6">
        <f t="shared" si="200"/>
        <v>6.6666666666666666E-2</v>
      </c>
      <c r="AV208" s="6">
        <f t="shared" si="201"/>
        <v>6.9735006973500697E-3</v>
      </c>
      <c r="AW208" s="6">
        <f t="shared" si="202"/>
        <v>1.8523878437047756E-2</v>
      </c>
      <c r="AX208" s="6">
        <f t="shared" si="203"/>
        <v>0.01</v>
      </c>
      <c r="AZ208" s="2">
        <f t="shared" si="204"/>
        <v>1.3902393334701123E-2</v>
      </c>
      <c r="BA208" s="17">
        <f t="shared" si="205"/>
        <v>1.4737539327703263E-2</v>
      </c>
      <c r="BB208" s="2">
        <f t="shared" si="227"/>
        <v>3.9461020211742061E-2</v>
      </c>
      <c r="BC208" s="2">
        <f t="shared" si="228"/>
        <v>3.6894449791466152E-2</v>
      </c>
      <c r="BD208" s="2">
        <f t="shared" si="229"/>
        <v>2.5665704202759063E-3</v>
      </c>
      <c r="BE208" s="2">
        <f t="shared" si="230"/>
        <v>0.34744947064485082</v>
      </c>
      <c r="BF208" s="2">
        <f t="shared" si="231"/>
        <v>0.56448508180943213</v>
      </c>
      <c r="BG208" s="2">
        <f t="shared" si="232"/>
        <v>4.8604427333974978E-2</v>
      </c>
      <c r="BH208" s="2">
        <f t="shared" si="218"/>
        <v>9.5356550580431174E-2</v>
      </c>
      <c r="BI208" s="2">
        <f t="shared" si="219"/>
        <v>6.6334991708126038E-3</v>
      </c>
      <c r="BJ208" s="2">
        <f t="shared" si="220"/>
        <v>0.89800995024875618</v>
      </c>
    </row>
    <row r="209" spans="1:62" x14ac:dyDescent="0.2">
      <c r="A209" s="4">
        <v>44098</v>
      </c>
      <c r="B209">
        <v>453581</v>
      </c>
      <c r="E209">
        <v>6359</v>
      </c>
      <c r="G209">
        <v>2461</v>
      </c>
      <c r="H209" s="5">
        <v>253</v>
      </c>
      <c r="I209" s="5">
        <v>237</v>
      </c>
      <c r="J209" s="5">
        <v>16</v>
      </c>
      <c r="K209" s="5"/>
      <c r="M209" s="5">
        <v>2208</v>
      </c>
      <c r="N209" s="5">
        <v>3594</v>
      </c>
      <c r="O209" s="5">
        <v>304</v>
      </c>
      <c r="Q209">
        <f t="shared" si="221"/>
        <v>253</v>
      </c>
      <c r="R209">
        <f t="shared" si="222"/>
        <v>4151</v>
      </c>
      <c r="Z209">
        <f t="shared" si="223"/>
        <v>3594</v>
      </c>
      <c r="AA209">
        <f t="shared" si="224"/>
        <v>2208</v>
      </c>
      <c r="AB209">
        <f t="shared" si="225"/>
        <v>253</v>
      </c>
      <c r="AC209">
        <f t="shared" si="226"/>
        <v>304</v>
      </c>
      <c r="AE209" s="3">
        <f t="shared" si="186"/>
        <v>5169</v>
      </c>
      <c r="AF209" s="3">
        <f t="shared" si="187"/>
        <v>125</v>
      </c>
      <c r="AG209" s="3">
        <f t="shared" si="188"/>
        <v>49</v>
      </c>
      <c r="AH209" s="3">
        <f t="shared" si="189"/>
        <v>7</v>
      </c>
      <c r="AI209" s="3">
        <f t="shared" si="190"/>
        <v>0</v>
      </c>
      <c r="AJ209" s="3">
        <f t="shared" si="191"/>
        <v>42</v>
      </c>
      <c r="AK209" s="3">
        <f t="shared" si="192"/>
        <v>75</v>
      </c>
      <c r="AL209" s="3">
        <f t="shared" si="193"/>
        <v>1</v>
      </c>
      <c r="AM209" s="3"/>
      <c r="AN209" s="3">
        <f t="shared" si="194"/>
        <v>5044</v>
      </c>
      <c r="AO209" s="3">
        <f t="shared" si="195"/>
        <v>125</v>
      </c>
      <c r="AQ209" s="6">
        <f t="shared" si="196"/>
        <v>1.152734538772379E-2</v>
      </c>
      <c r="AR209" s="6">
        <f t="shared" si="197"/>
        <v>2.005133140840552E-2</v>
      </c>
      <c r="AS209" s="6">
        <f t="shared" si="198"/>
        <v>2.03150912106136E-2</v>
      </c>
      <c r="AT209" s="6">
        <f t="shared" si="199"/>
        <v>2.8455284552845527E-2</v>
      </c>
      <c r="AU209" s="6">
        <f t="shared" si="200"/>
        <v>0</v>
      </c>
      <c r="AV209" s="6">
        <f t="shared" si="201"/>
        <v>1.9390581717451522E-2</v>
      </c>
      <c r="AW209" s="6">
        <f t="shared" si="202"/>
        <v>2.1312872975277068E-2</v>
      </c>
      <c r="AX209" s="6">
        <f t="shared" si="203"/>
        <v>3.3003300330033004E-3</v>
      </c>
      <c r="AZ209" s="2">
        <f t="shared" si="204"/>
        <v>1.4019546674133175E-2</v>
      </c>
      <c r="BA209" s="17">
        <f t="shared" si="205"/>
        <v>2.4182627200619075E-2</v>
      </c>
      <c r="BB209" s="2">
        <f t="shared" si="227"/>
        <v>3.978612989463752E-2</v>
      </c>
      <c r="BC209" s="2">
        <f t="shared" si="228"/>
        <v>3.7270011008020132E-2</v>
      </c>
      <c r="BD209" s="2">
        <f t="shared" si="229"/>
        <v>2.5161188866173927E-3</v>
      </c>
      <c r="BE209" s="2">
        <f t="shared" si="230"/>
        <v>0.34722440635320018</v>
      </c>
      <c r="BF209" s="2">
        <f t="shared" si="231"/>
        <v>0.56518320490643181</v>
      </c>
      <c r="BG209" s="2">
        <f t="shared" si="232"/>
        <v>4.7806258845730462E-2</v>
      </c>
      <c r="BH209" s="2">
        <f t="shared" si="218"/>
        <v>9.6302316131653798E-2</v>
      </c>
      <c r="BI209" s="2">
        <f t="shared" si="219"/>
        <v>6.5014221861032099E-3</v>
      </c>
      <c r="BJ209" s="2">
        <f t="shared" si="220"/>
        <v>0.89719626168224298</v>
      </c>
    </row>
    <row r="210" spans="1:62" x14ac:dyDescent="0.2">
      <c r="A210" s="4">
        <v>44099</v>
      </c>
      <c r="B210">
        <v>458911</v>
      </c>
      <c r="E210">
        <v>6466</v>
      </c>
      <c r="G210">
        <v>2530</v>
      </c>
      <c r="H210" s="5">
        <v>248</v>
      </c>
      <c r="I210" s="5">
        <v>235</v>
      </c>
      <c r="J210" s="5">
        <v>13</v>
      </c>
      <c r="K210" s="5"/>
      <c r="M210" s="5">
        <v>2282</v>
      </c>
      <c r="N210" s="5">
        <v>3630</v>
      </c>
      <c r="O210" s="5">
        <v>306</v>
      </c>
      <c r="Q210">
        <f t="shared" si="221"/>
        <v>248</v>
      </c>
      <c r="R210">
        <f t="shared" si="222"/>
        <v>4184</v>
      </c>
      <c r="Z210">
        <f t="shared" ref="Z210:Z230" si="233">N210</f>
        <v>3630</v>
      </c>
      <c r="AA210">
        <f t="shared" ref="AA210:AA230" si="234">M210</f>
        <v>2282</v>
      </c>
      <c r="AB210">
        <f t="shared" ref="AB210:AB230" si="235">H210</f>
        <v>248</v>
      </c>
      <c r="AC210">
        <f t="shared" ref="AC210:AC230" si="236">O210</f>
        <v>306</v>
      </c>
      <c r="AE210" s="3">
        <f t="shared" si="186"/>
        <v>5330</v>
      </c>
      <c r="AF210" s="3">
        <f t="shared" si="187"/>
        <v>107</v>
      </c>
      <c r="AG210" s="3">
        <f t="shared" si="188"/>
        <v>69</v>
      </c>
      <c r="AH210" s="3">
        <f t="shared" si="189"/>
        <v>-5</v>
      </c>
      <c r="AI210" s="3">
        <f t="shared" si="190"/>
        <v>-3</v>
      </c>
      <c r="AJ210" s="3">
        <f t="shared" si="191"/>
        <v>74</v>
      </c>
      <c r="AK210" s="3">
        <f t="shared" si="192"/>
        <v>36</v>
      </c>
      <c r="AL210" s="3">
        <f t="shared" si="193"/>
        <v>2</v>
      </c>
      <c r="AM210" s="3"/>
      <c r="AN210" s="3">
        <f t="shared" si="194"/>
        <v>5223</v>
      </c>
      <c r="AO210" s="3">
        <f t="shared" si="195"/>
        <v>107</v>
      </c>
      <c r="AQ210" s="6">
        <f t="shared" si="196"/>
        <v>1.1750933129915054E-2</v>
      </c>
      <c r="AR210" s="6">
        <f t="shared" si="197"/>
        <v>1.6826545054253815E-2</v>
      </c>
      <c r="AS210" s="6">
        <f t="shared" si="198"/>
        <v>2.8037383177570093E-2</v>
      </c>
      <c r="AT210" s="6">
        <f t="shared" si="199"/>
        <v>-1.9762845849802372E-2</v>
      </c>
      <c r="AU210" s="6">
        <f t="shared" si="200"/>
        <v>-0.1875</v>
      </c>
      <c r="AV210" s="6">
        <f t="shared" si="201"/>
        <v>3.3514492753623192E-2</v>
      </c>
      <c r="AW210" s="6">
        <f t="shared" si="202"/>
        <v>1.001669449081803E-2</v>
      </c>
      <c r="AX210" s="6">
        <f t="shared" si="203"/>
        <v>6.5789473684210523E-3</v>
      </c>
      <c r="AZ210" s="2">
        <f t="shared" si="204"/>
        <v>1.4089877993772213E-2</v>
      </c>
      <c r="BA210" s="17">
        <f t="shared" si="205"/>
        <v>2.0075046904315198E-2</v>
      </c>
      <c r="BB210" s="2">
        <f t="shared" si="227"/>
        <v>3.835446953294154E-2</v>
      </c>
      <c r="BC210" s="2">
        <f t="shared" si="228"/>
        <v>3.6343952984843796E-2</v>
      </c>
      <c r="BD210" s="2">
        <f t="shared" si="229"/>
        <v>2.0105165480977421E-3</v>
      </c>
      <c r="BE210" s="2">
        <f t="shared" si="230"/>
        <v>0.35292298175069597</v>
      </c>
      <c r="BF210" s="2">
        <f t="shared" si="231"/>
        <v>0.56139808227652332</v>
      </c>
      <c r="BG210" s="2">
        <f t="shared" si="232"/>
        <v>4.7324466439839161E-2</v>
      </c>
      <c r="BH210" s="2">
        <f t="shared" si="218"/>
        <v>9.2885375494071151E-2</v>
      </c>
      <c r="BI210" s="2">
        <f t="shared" si="219"/>
        <v>5.1383399209486164E-3</v>
      </c>
      <c r="BJ210" s="2">
        <f t="shared" si="220"/>
        <v>0.90197628458498025</v>
      </c>
    </row>
    <row r="211" spans="1:62" x14ac:dyDescent="0.2">
      <c r="A211" s="4">
        <v>44100</v>
      </c>
      <c r="B211">
        <v>464469</v>
      </c>
      <c r="E211">
        <v>6576</v>
      </c>
      <c r="G211">
        <v>2583</v>
      </c>
      <c r="H211" s="5">
        <v>268</v>
      </c>
      <c r="I211" s="5">
        <v>255</v>
      </c>
      <c r="J211" s="5">
        <v>13</v>
      </c>
      <c r="K211" s="5"/>
      <c r="M211" s="5">
        <v>2315</v>
      </c>
      <c r="N211" s="5">
        <v>3687</v>
      </c>
      <c r="O211" s="5">
        <v>306</v>
      </c>
      <c r="Q211">
        <f t="shared" si="221"/>
        <v>268</v>
      </c>
      <c r="R211">
        <f t="shared" si="222"/>
        <v>4261</v>
      </c>
      <c r="Z211">
        <f t="shared" si="233"/>
        <v>3687</v>
      </c>
      <c r="AA211">
        <f t="shared" si="234"/>
        <v>2315</v>
      </c>
      <c r="AB211">
        <f t="shared" si="235"/>
        <v>268</v>
      </c>
      <c r="AC211">
        <f t="shared" si="236"/>
        <v>306</v>
      </c>
      <c r="AE211" s="3">
        <f t="shared" si="186"/>
        <v>5558</v>
      </c>
      <c r="AF211" s="3">
        <f t="shared" si="187"/>
        <v>110</v>
      </c>
      <c r="AG211" s="3">
        <f t="shared" si="188"/>
        <v>53</v>
      </c>
      <c r="AH211" s="3">
        <f t="shared" si="189"/>
        <v>20</v>
      </c>
      <c r="AI211" s="3">
        <f t="shared" si="190"/>
        <v>0</v>
      </c>
      <c r="AJ211" s="3">
        <f t="shared" si="191"/>
        <v>33</v>
      </c>
      <c r="AK211" s="3">
        <f t="shared" si="192"/>
        <v>57</v>
      </c>
      <c r="AL211" s="3">
        <f t="shared" si="193"/>
        <v>0</v>
      </c>
      <c r="AM211" s="3"/>
      <c r="AN211" s="3">
        <f t="shared" si="194"/>
        <v>5448</v>
      </c>
      <c r="AO211" s="3">
        <f t="shared" si="195"/>
        <v>110</v>
      </c>
      <c r="AQ211" s="6">
        <f t="shared" si="196"/>
        <v>1.211128083658923E-2</v>
      </c>
      <c r="AR211" s="6">
        <f t="shared" si="197"/>
        <v>1.7012063099288585E-2</v>
      </c>
      <c r="AS211" s="6">
        <f t="shared" si="198"/>
        <v>2.0948616600790514E-2</v>
      </c>
      <c r="AT211" s="6">
        <f t="shared" si="199"/>
        <v>8.0645161290322578E-2</v>
      </c>
      <c r="AU211" s="6">
        <f t="shared" si="200"/>
        <v>0</v>
      </c>
      <c r="AV211" s="6">
        <f t="shared" si="201"/>
        <v>1.4460999123575811E-2</v>
      </c>
      <c r="AW211" s="6">
        <f t="shared" si="202"/>
        <v>1.5702479338842976E-2</v>
      </c>
      <c r="AX211" s="6">
        <f t="shared" si="203"/>
        <v>0</v>
      </c>
      <c r="AZ211" s="2">
        <f t="shared" si="204"/>
        <v>1.415810312421281E-2</v>
      </c>
      <c r="BA211" s="17">
        <f t="shared" si="205"/>
        <v>1.9791291831594098E-2</v>
      </c>
      <c r="BB211" s="2">
        <f t="shared" si="227"/>
        <v>4.0754257907542578E-2</v>
      </c>
      <c r="BC211" s="2">
        <f t="shared" si="228"/>
        <v>3.8777372262773724E-2</v>
      </c>
      <c r="BD211" s="2">
        <f t="shared" si="229"/>
        <v>1.9768856447688566E-3</v>
      </c>
      <c r="BE211" s="2">
        <f t="shared" si="230"/>
        <v>0.35203771289537711</v>
      </c>
      <c r="BF211" s="2">
        <f t="shared" si="231"/>
        <v>0.56067518248175185</v>
      </c>
      <c r="BG211" s="2">
        <f t="shared" si="232"/>
        <v>4.6532846715328466E-2</v>
      </c>
      <c r="BH211" s="2">
        <f t="shared" si="218"/>
        <v>9.8722415795586521E-2</v>
      </c>
      <c r="BI211" s="2">
        <f t="shared" si="219"/>
        <v>5.0329074719318622E-3</v>
      </c>
      <c r="BJ211" s="2">
        <f t="shared" si="220"/>
        <v>0.89624467673248165</v>
      </c>
    </row>
    <row r="212" spans="1:62" x14ac:dyDescent="0.2">
      <c r="A212" s="4">
        <v>44101</v>
      </c>
      <c r="B212">
        <v>468671</v>
      </c>
      <c r="E212">
        <v>6683</v>
      </c>
      <c r="G212">
        <v>2659</v>
      </c>
      <c r="H212" s="5">
        <v>282</v>
      </c>
      <c r="I212" s="5">
        <v>268</v>
      </c>
      <c r="J212" s="5">
        <v>14</v>
      </c>
      <c r="K212" s="5"/>
      <c r="M212" s="5">
        <v>2377</v>
      </c>
      <c r="N212" s="5">
        <v>3716</v>
      </c>
      <c r="O212" s="5">
        <v>308</v>
      </c>
      <c r="Q212">
        <f t="shared" si="221"/>
        <v>282</v>
      </c>
      <c r="R212">
        <f t="shared" si="222"/>
        <v>4306</v>
      </c>
      <c r="Z212">
        <f t="shared" si="233"/>
        <v>3716</v>
      </c>
      <c r="AA212">
        <f t="shared" si="234"/>
        <v>2377</v>
      </c>
      <c r="AB212">
        <f t="shared" si="235"/>
        <v>282</v>
      </c>
      <c r="AC212">
        <f t="shared" si="236"/>
        <v>308</v>
      </c>
      <c r="AE212" s="3">
        <f t="shared" ref="AE212:AE275" si="237">B212-B211</f>
        <v>4202</v>
      </c>
      <c r="AF212" s="3">
        <f t="shared" ref="AF212:AF275" si="238">E212-E211</f>
        <v>107</v>
      </c>
      <c r="AG212" s="3">
        <f t="shared" ref="AG212:AG275" si="239">G212-G211</f>
        <v>76</v>
      </c>
      <c r="AH212" s="3">
        <f t="shared" ref="AH212:AH275" si="240">H212-H211</f>
        <v>14</v>
      </c>
      <c r="AI212" s="3">
        <f t="shared" ref="AI212:AI275" si="241">J212-J211</f>
        <v>1</v>
      </c>
      <c r="AJ212" s="3">
        <f t="shared" ref="AJ212:AJ275" si="242">M212-M211</f>
        <v>62</v>
      </c>
      <c r="AK212" s="3">
        <f t="shared" ref="AK212:AK275" si="243">N212-N211</f>
        <v>29</v>
      </c>
      <c r="AL212" s="3">
        <f t="shared" ref="AL212:AL275" si="244">O212-O211</f>
        <v>2</v>
      </c>
      <c r="AM212" s="3"/>
      <c r="AN212" s="3">
        <f t="shared" ref="AN212:AN275" si="245">AE212-AF212</f>
        <v>4095</v>
      </c>
      <c r="AO212" s="3">
        <f t="shared" ref="AO212:AO275" si="246">AF212</f>
        <v>107</v>
      </c>
      <c r="AQ212" s="6">
        <f t="shared" ref="AQ212:AQ275" si="247">(B212-B211)/B211</f>
        <v>9.0468901046140866E-3</v>
      </c>
      <c r="AR212" s="6">
        <f t="shared" ref="AR212:AR275" si="248">(E212-E211)/E211</f>
        <v>1.6271289537712896E-2</v>
      </c>
      <c r="AS212" s="6">
        <f t="shared" ref="AS212:AS275" si="249">(G212-G211)/G211</f>
        <v>2.9423151374370887E-2</v>
      </c>
      <c r="AT212" s="6">
        <f t="shared" ref="AT212:AT275" si="250">(H212-H211)/H211</f>
        <v>5.2238805970149252E-2</v>
      </c>
      <c r="AU212" s="6">
        <f t="shared" ref="AU212:AU275" si="251">(J212-J211)/J211</f>
        <v>7.6923076923076927E-2</v>
      </c>
      <c r="AV212" s="6">
        <f t="shared" ref="AV212:AV275" si="252">(M212-M211)/M211</f>
        <v>2.6781857451403889E-2</v>
      </c>
      <c r="AW212" s="6">
        <f t="shared" ref="AW212:AW275" si="253">(N212-N211)/N211</f>
        <v>7.8654732845131539E-3</v>
      </c>
      <c r="AX212" s="6">
        <f t="shared" ref="AX212:AX275" si="254">(O212-O211)/O211</f>
        <v>6.5359477124183009E-3</v>
      </c>
      <c r="AZ212" s="2">
        <f t="shared" ref="AZ212:AZ275" si="255">E212/B212</f>
        <v>1.4259469862654186E-2</v>
      </c>
      <c r="BA212" s="17">
        <f t="shared" ref="BA212:BA275" si="256">AF212/AE212</f>
        <v>2.5464064731080437E-2</v>
      </c>
      <c r="BB212" s="2">
        <f t="shared" si="227"/>
        <v>4.2196618285201257E-2</v>
      </c>
      <c r="BC212" s="2">
        <f t="shared" si="228"/>
        <v>4.0101750710758638E-2</v>
      </c>
      <c r="BD212" s="2">
        <f t="shared" si="229"/>
        <v>2.0948675744426157E-3</v>
      </c>
      <c r="BE212" s="2">
        <f t="shared" si="230"/>
        <v>0.35567858746072123</v>
      </c>
      <c r="BF212" s="2">
        <f t="shared" si="231"/>
        <v>0.55603770761633997</v>
      </c>
      <c r="BG212" s="2">
        <f t="shared" si="232"/>
        <v>4.6087086637737543E-2</v>
      </c>
      <c r="BH212" s="2">
        <f t="shared" si="218"/>
        <v>0.10078977059044754</v>
      </c>
      <c r="BI212" s="2">
        <f t="shared" si="219"/>
        <v>5.2651372696502444E-3</v>
      </c>
      <c r="BJ212" s="2">
        <f t="shared" si="220"/>
        <v>0.89394509213990225</v>
      </c>
    </row>
    <row r="213" spans="1:62" x14ac:dyDescent="0.2">
      <c r="A213" s="4">
        <v>44102</v>
      </c>
      <c r="B213">
        <v>471085</v>
      </c>
      <c r="E213">
        <v>6785</v>
      </c>
      <c r="G213">
        <v>2743</v>
      </c>
      <c r="H213" s="5">
        <v>309</v>
      </c>
      <c r="I213" s="5">
        <v>294</v>
      </c>
      <c r="J213" s="5">
        <v>15</v>
      </c>
      <c r="K213" s="5"/>
      <c r="M213" s="5">
        <v>2434</v>
      </c>
      <c r="N213" s="5">
        <v>3733</v>
      </c>
      <c r="O213" s="5">
        <v>309</v>
      </c>
      <c r="Q213">
        <f t="shared" si="221"/>
        <v>309</v>
      </c>
      <c r="R213">
        <f t="shared" si="222"/>
        <v>4351</v>
      </c>
      <c r="Z213">
        <f t="shared" si="233"/>
        <v>3733</v>
      </c>
      <c r="AA213">
        <f t="shared" si="234"/>
        <v>2434</v>
      </c>
      <c r="AB213">
        <f t="shared" si="235"/>
        <v>309</v>
      </c>
      <c r="AC213">
        <f t="shared" si="236"/>
        <v>309</v>
      </c>
      <c r="AE213" s="3">
        <f t="shared" si="237"/>
        <v>2414</v>
      </c>
      <c r="AF213" s="3">
        <f t="shared" si="238"/>
        <v>102</v>
      </c>
      <c r="AG213" s="3">
        <f t="shared" si="239"/>
        <v>84</v>
      </c>
      <c r="AH213" s="3">
        <f t="shared" si="240"/>
        <v>27</v>
      </c>
      <c r="AI213" s="3">
        <f t="shared" si="241"/>
        <v>1</v>
      </c>
      <c r="AJ213" s="3">
        <f t="shared" si="242"/>
        <v>57</v>
      </c>
      <c r="AK213" s="3">
        <f t="shared" si="243"/>
        <v>17</v>
      </c>
      <c r="AL213" s="3">
        <f t="shared" si="244"/>
        <v>1</v>
      </c>
      <c r="AM213" s="3"/>
      <c r="AN213" s="3">
        <f t="shared" si="245"/>
        <v>2312</v>
      </c>
      <c r="AO213" s="3">
        <f t="shared" si="246"/>
        <v>102</v>
      </c>
      <c r="AQ213" s="6">
        <f t="shared" si="247"/>
        <v>5.1507347371610359E-3</v>
      </c>
      <c r="AR213" s="6">
        <f t="shared" si="248"/>
        <v>1.5262606613796199E-2</v>
      </c>
      <c r="AS213" s="6">
        <f t="shared" si="249"/>
        <v>3.159082361790147E-2</v>
      </c>
      <c r="AT213" s="6">
        <f t="shared" si="250"/>
        <v>9.5744680851063829E-2</v>
      </c>
      <c r="AU213" s="6">
        <f t="shared" si="251"/>
        <v>7.1428571428571425E-2</v>
      </c>
      <c r="AV213" s="6">
        <f t="shared" si="252"/>
        <v>2.3979806478754733E-2</v>
      </c>
      <c r="AW213" s="6">
        <f t="shared" si="253"/>
        <v>4.5748116254036601E-3</v>
      </c>
      <c r="AX213" s="6">
        <f t="shared" si="254"/>
        <v>3.246753246753247E-3</v>
      </c>
      <c r="AZ213" s="2">
        <f t="shared" si="255"/>
        <v>1.4402920916607406E-2</v>
      </c>
      <c r="BA213" s="17">
        <f t="shared" si="256"/>
        <v>4.2253521126760563E-2</v>
      </c>
      <c r="BB213" s="2">
        <f t="shared" si="227"/>
        <v>4.5541635961680177E-2</v>
      </c>
      <c r="BC213" s="2">
        <f t="shared" si="228"/>
        <v>4.3330876934414148E-2</v>
      </c>
      <c r="BD213" s="2">
        <f t="shared" si="229"/>
        <v>2.2107590272660281E-3</v>
      </c>
      <c r="BE213" s="2">
        <f t="shared" si="230"/>
        <v>0.35873249815770081</v>
      </c>
      <c r="BF213" s="2">
        <f t="shared" si="231"/>
        <v>0.55018422991893878</v>
      </c>
      <c r="BG213" s="2">
        <f t="shared" si="232"/>
        <v>4.5541635961680177E-2</v>
      </c>
      <c r="BH213" s="2">
        <f t="shared" si="218"/>
        <v>0.1071819176084579</v>
      </c>
      <c r="BI213" s="2">
        <f t="shared" si="219"/>
        <v>5.4684651841049947E-3</v>
      </c>
      <c r="BJ213" s="2">
        <f t="shared" si="220"/>
        <v>0.8873496172074371</v>
      </c>
    </row>
    <row r="214" spans="1:62" x14ac:dyDescent="0.2">
      <c r="A214" s="4">
        <v>44103</v>
      </c>
      <c r="B214">
        <v>477200</v>
      </c>
      <c r="E214">
        <v>6948</v>
      </c>
      <c r="G214">
        <v>2787</v>
      </c>
      <c r="H214" s="5">
        <v>309</v>
      </c>
      <c r="I214" s="5">
        <v>293</v>
      </c>
      <c r="J214" s="5">
        <v>16</v>
      </c>
      <c r="K214" s="5"/>
      <c r="M214" s="5">
        <v>2478</v>
      </c>
      <c r="N214" s="5">
        <v>3851</v>
      </c>
      <c r="O214" s="5">
        <v>310</v>
      </c>
      <c r="Q214">
        <f t="shared" si="221"/>
        <v>309</v>
      </c>
      <c r="R214">
        <f t="shared" si="222"/>
        <v>4470</v>
      </c>
      <c r="Z214">
        <f t="shared" si="233"/>
        <v>3851</v>
      </c>
      <c r="AA214">
        <f t="shared" si="234"/>
        <v>2478</v>
      </c>
      <c r="AB214">
        <f t="shared" si="235"/>
        <v>309</v>
      </c>
      <c r="AC214">
        <f t="shared" si="236"/>
        <v>310</v>
      </c>
      <c r="AE214" s="3">
        <f t="shared" si="237"/>
        <v>6115</v>
      </c>
      <c r="AF214" s="3">
        <f t="shared" si="238"/>
        <v>163</v>
      </c>
      <c r="AG214" s="3">
        <f t="shared" si="239"/>
        <v>44</v>
      </c>
      <c r="AH214" s="3">
        <f t="shared" si="240"/>
        <v>0</v>
      </c>
      <c r="AI214" s="3">
        <f t="shared" si="241"/>
        <v>1</v>
      </c>
      <c r="AJ214" s="3">
        <f t="shared" si="242"/>
        <v>44</v>
      </c>
      <c r="AK214" s="3">
        <f t="shared" si="243"/>
        <v>118</v>
      </c>
      <c r="AL214" s="3">
        <f t="shared" si="244"/>
        <v>1</v>
      </c>
      <c r="AM214" s="3"/>
      <c r="AN214" s="3">
        <f t="shared" si="245"/>
        <v>5952</v>
      </c>
      <c r="AO214" s="3">
        <f t="shared" si="246"/>
        <v>163</v>
      </c>
      <c r="AQ214" s="6">
        <f t="shared" si="247"/>
        <v>1.2980672277826719E-2</v>
      </c>
      <c r="AR214" s="6">
        <f t="shared" si="248"/>
        <v>2.4023581429624172E-2</v>
      </c>
      <c r="AS214" s="6">
        <f t="shared" si="249"/>
        <v>1.6040831206707983E-2</v>
      </c>
      <c r="AT214" s="6">
        <f t="shared" si="250"/>
        <v>0</v>
      </c>
      <c r="AU214" s="6">
        <f t="shared" si="251"/>
        <v>6.6666666666666666E-2</v>
      </c>
      <c r="AV214" s="6">
        <f t="shared" si="252"/>
        <v>1.8077239112571898E-2</v>
      </c>
      <c r="AW214" s="6">
        <f t="shared" si="253"/>
        <v>3.1609965175462093E-2</v>
      </c>
      <c r="AX214" s="6">
        <f t="shared" si="254"/>
        <v>3.2362459546925568E-3</v>
      </c>
      <c r="AZ214" s="2">
        <f t="shared" si="255"/>
        <v>1.4559932942162615E-2</v>
      </c>
      <c r="BA214" s="17">
        <f t="shared" si="256"/>
        <v>2.6655764513491415E-2</v>
      </c>
      <c r="BB214" s="2">
        <f t="shared" si="227"/>
        <v>4.4473229706390331E-2</v>
      </c>
      <c r="BC214" s="2">
        <f t="shared" si="228"/>
        <v>4.2170408750719632E-2</v>
      </c>
      <c r="BD214" s="2">
        <f t="shared" si="229"/>
        <v>2.3028209556706968E-3</v>
      </c>
      <c r="BE214" s="2">
        <f t="shared" si="230"/>
        <v>0.35664939550949915</v>
      </c>
      <c r="BF214" s="2">
        <f t="shared" si="231"/>
        <v>0.55426021876799081</v>
      </c>
      <c r="BG214" s="2">
        <f t="shared" si="232"/>
        <v>4.4617156016119749E-2</v>
      </c>
      <c r="BH214" s="2">
        <f t="shared" si="218"/>
        <v>0.10513096519555078</v>
      </c>
      <c r="BI214" s="2">
        <f t="shared" si="219"/>
        <v>5.7409400789379264E-3</v>
      </c>
      <c r="BJ214" s="2">
        <f t="shared" si="220"/>
        <v>0.88912809472551135</v>
      </c>
    </row>
    <row r="215" spans="1:62" x14ac:dyDescent="0.2">
      <c r="A215" s="4">
        <v>44104</v>
      </c>
      <c r="B215">
        <v>483845</v>
      </c>
      <c r="E215">
        <v>7118</v>
      </c>
      <c r="G215">
        <v>2866</v>
      </c>
      <c r="H215" s="5">
        <v>320</v>
      </c>
      <c r="I215" s="5">
        <v>301</v>
      </c>
      <c r="J215" s="5">
        <v>19</v>
      </c>
      <c r="K215" s="5"/>
      <c r="M215" s="5">
        <v>2546</v>
      </c>
      <c r="N215" s="5">
        <v>3941</v>
      </c>
      <c r="O215" s="5">
        <v>311</v>
      </c>
      <c r="Q215">
        <f t="shared" si="221"/>
        <v>320</v>
      </c>
      <c r="R215">
        <f t="shared" si="222"/>
        <v>4572</v>
      </c>
      <c r="Z215">
        <f t="shared" si="233"/>
        <v>3941</v>
      </c>
      <c r="AA215">
        <f t="shared" si="234"/>
        <v>2546</v>
      </c>
      <c r="AB215">
        <f t="shared" si="235"/>
        <v>320</v>
      </c>
      <c r="AC215">
        <f t="shared" si="236"/>
        <v>311</v>
      </c>
      <c r="AE215" s="3">
        <f t="shared" si="237"/>
        <v>6645</v>
      </c>
      <c r="AF215" s="3">
        <f t="shared" si="238"/>
        <v>170</v>
      </c>
      <c r="AG215" s="3">
        <f t="shared" si="239"/>
        <v>79</v>
      </c>
      <c r="AH215" s="3">
        <f t="shared" si="240"/>
        <v>11</v>
      </c>
      <c r="AI215" s="3">
        <f t="shared" si="241"/>
        <v>3</v>
      </c>
      <c r="AJ215" s="3">
        <f t="shared" si="242"/>
        <v>68</v>
      </c>
      <c r="AK215" s="3">
        <f t="shared" si="243"/>
        <v>90</v>
      </c>
      <c r="AL215" s="3">
        <f t="shared" si="244"/>
        <v>1</v>
      </c>
      <c r="AM215" s="3"/>
      <c r="AN215" s="3">
        <f t="shared" si="245"/>
        <v>6475</v>
      </c>
      <c r="AO215" s="3">
        <f t="shared" si="246"/>
        <v>170</v>
      </c>
      <c r="AQ215" s="6">
        <f t="shared" si="247"/>
        <v>1.3924979044425818E-2</v>
      </c>
      <c r="AR215" s="6">
        <f t="shared" si="248"/>
        <v>2.4467472654001152E-2</v>
      </c>
      <c r="AS215" s="6">
        <f t="shared" si="249"/>
        <v>2.834589163975601E-2</v>
      </c>
      <c r="AT215" s="6">
        <f t="shared" si="250"/>
        <v>3.5598705501618123E-2</v>
      </c>
      <c r="AU215" s="6">
        <f t="shared" si="251"/>
        <v>0.1875</v>
      </c>
      <c r="AV215" s="6">
        <f t="shared" si="252"/>
        <v>2.7441485068603711E-2</v>
      </c>
      <c r="AW215" s="6">
        <f t="shared" si="253"/>
        <v>2.3370553103090108E-2</v>
      </c>
      <c r="AX215" s="6">
        <f t="shared" si="254"/>
        <v>3.2258064516129032E-3</v>
      </c>
      <c r="AZ215" s="2">
        <f t="shared" si="255"/>
        <v>1.4711322840992467E-2</v>
      </c>
      <c r="BA215" s="17">
        <f t="shared" si="256"/>
        <v>2.5583145221971408E-2</v>
      </c>
      <c r="BB215" s="2">
        <f t="shared" si="227"/>
        <v>4.4956448440573192E-2</v>
      </c>
      <c r="BC215" s="2">
        <f t="shared" si="228"/>
        <v>4.2287159314414159E-2</v>
      </c>
      <c r="BD215" s="2">
        <f t="shared" si="229"/>
        <v>2.6692891261590333E-3</v>
      </c>
      <c r="BE215" s="2">
        <f t="shared" si="230"/>
        <v>0.35768474290531049</v>
      </c>
      <c r="BF215" s="2">
        <f t="shared" si="231"/>
        <v>0.5536667603259342</v>
      </c>
      <c r="BG215" s="2">
        <f t="shared" si="232"/>
        <v>4.3692048328182076E-2</v>
      </c>
      <c r="BH215" s="2">
        <f t="shared" si="218"/>
        <v>0.10502442428471738</v>
      </c>
      <c r="BI215" s="2">
        <f t="shared" si="219"/>
        <v>6.6294487090020936E-3</v>
      </c>
      <c r="BJ215" s="2">
        <f t="shared" si="220"/>
        <v>0.88834612700628057</v>
      </c>
    </row>
    <row r="216" spans="1:62" x14ac:dyDescent="0.2">
      <c r="A216" s="4">
        <v>44105</v>
      </c>
      <c r="B216">
        <v>490482</v>
      </c>
      <c r="E216">
        <v>7274</v>
      </c>
      <c r="G216">
        <v>2936</v>
      </c>
      <c r="H216" s="5">
        <v>327</v>
      </c>
      <c r="I216" s="5">
        <v>307</v>
      </c>
      <c r="J216" s="5">
        <v>20</v>
      </c>
      <c r="K216" s="5"/>
      <c r="M216" s="5">
        <v>2609</v>
      </c>
      <c r="N216" s="5">
        <v>4026</v>
      </c>
      <c r="O216" s="5">
        <v>312</v>
      </c>
      <c r="Q216">
        <f t="shared" si="221"/>
        <v>327</v>
      </c>
      <c r="R216">
        <f t="shared" si="222"/>
        <v>4665</v>
      </c>
      <c r="Z216">
        <f t="shared" si="233"/>
        <v>4026</v>
      </c>
      <c r="AA216">
        <f t="shared" si="234"/>
        <v>2609</v>
      </c>
      <c r="AB216">
        <f t="shared" si="235"/>
        <v>327</v>
      </c>
      <c r="AC216">
        <f t="shared" si="236"/>
        <v>312</v>
      </c>
      <c r="AE216" s="3">
        <f t="shared" si="237"/>
        <v>6637</v>
      </c>
      <c r="AF216" s="3">
        <f t="shared" si="238"/>
        <v>156</v>
      </c>
      <c r="AG216" s="3">
        <f t="shared" si="239"/>
        <v>70</v>
      </c>
      <c r="AH216" s="3">
        <f t="shared" si="240"/>
        <v>7</v>
      </c>
      <c r="AI216" s="3">
        <f t="shared" si="241"/>
        <v>1</v>
      </c>
      <c r="AJ216" s="3">
        <f t="shared" si="242"/>
        <v>63</v>
      </c>
      <c r="AK216" s="3">
        <f t="shared" si="243"/>
        <v>85</v>
      </c>
      <c r="AL216" s="3">
        <f t="shared" si="244"/>
        <v>1</v>
      </c>
      <c r="AM216" s="3"/>
      <c r="AN216" s="3">
        <f t="shared" si="245"/>
        <v>6481</v>
      </c>
      <c r="AO216" s="3">
        <f t="shared" si="246"/>
        <v>156</v>
      </c>
      <c r="AQ216" s="6">
        <f t="shared" si="247"/>
        <v>1.3717202823218179E-2</v>
      </c>
      <c r="AR216" s="6">
        <f t="shared" si="248"/>
        <v>2.1916268614779431E-2</v>
      </c>
      <c r="AS216" s="6">
        <f t="shared" si="249"/>
        <v>2.4424284717376135E-2</v>
      </c>
      <c r="AT216" s="6">
        <f t="shared" si="250"/>
        <v>2.1874999999999999E-2</v>
      </c>
      <c r="AU216" s="6">
        <f t="shared" si="251"/>
        <v>5.2631578947368418E-2</v>
      </c>
      <c r="AV216" s="6">
        <f t="shared" si="252"/>
        <v>2.4744697564807541E-2</v>
      </c>
      <c r="AW216" s="6">
        <f t="shared" si="253"/>
        <v>2.1568129916264906E-2</v>
      </c>
      <c r="AX216" s="6">
        <f t="shared" si="254"/>
        <v>3.2154340836012861E-3</v>
      </c>
      <c r="AZ216" s="2">
        <f t="shared" si="255"/>
        <v>1.4830309776913322E-2</v>
      </c>
      <c r="BA216" s="17">
        <f t="shared" si="256"/>
        <v>2.3504595449751392E-2</v>
      </c>
      <c r="BB216" s="2">
        <f t="shared" si="227"/>
        <v>4.4954632939235635E-2</v>
      </c>
      <c r="BC216" s="2">
        <f t="shared" si="228"/>
        <v>4.2205114105031617E-2</v>
      </c>
      <c r="BD216" s="2">
        <f t="shared" si="229"/>
        <v>2.7495188342040143E-3</v>
      </c>
      <c r="BE216" s="2">
        <f t="shared" si="230"/>
        <v>0.35867473192191368</v>
      </c>
      <c r="BF216" s="2">
        <f t="shared" si="231"/>
        <v>0.55347814132526807</v>
      </c>
      <c r="BG216" s="2">
        <f t="shared" si="232"/>
        <v>4.2892493813582622E-2</v>
      </c>
      <c r="BH216" s="2">
        <f t="shared" si="218"/>
        <v>0.10456403269754769</v>
      </c>
      <c r="BI216" s="2">
        <f t="shared" si="219"/>
        <v>6.8119891008174387E-3</v>
      </c>
      <c r="BJ216" s="2">
        <f t="shared" si="220"/>
        <v>0.88862397820163486</v>
      </c>
    </row>
    <row r="217" spans="1:62" x14ac:dyDescent="0.2">
      <c r="A217" s="4">
        <v>44106</v>
      </c>
      <c r="B217">
        <v>496034</v>
      </c>
      <c r="E217">
        <v>7414</v>
      </c>
      <c r="G217">
        <v>3048</v>
      </c>
      <c r="H217" s="5">
        <v>324</v>
      </c>
      <c r="I217" s="5">
        <v>303</v>
      </c>
      <c r="J217" s="5">
        <v>21</v>
      </c>
      <c r="K217" s="5"/>
      <c r="M217" s="5">
        <v>2724</v>
      </c>
      <c r="N217" s="5">
        <v>4052</v>
      </c>
      <c r="O217" s="5">
        <v>314</v>
      </c>
      <c r="Q217">
        <f t="shared" si="221"/>
        <v>324</v>
      </c>
      <c r="R217">
        <f t="shared" si="222"/>
        <v>4690</v>
      </c>
      <c r="Z217">
        <f t="shared" si="233"/>
        <v>4052</v>
      </c>
      <c r="AA217">
        <f t="shared" si="234"/>
        <v>2724</v>
      </c>
      <c r="AB217">
        <f t="shared" si="235"/>
        <v>324</v>
      </c>
      <c r="AC217">
        <f t="shared" si="236"/>
        <v>314</v>
      </c>
      <c r="AE217" s="3">
        <f t="shared" si="237"/>
        <v>5552</v>
      </c>
      <c r="AF217" s="3">
        <f t="shared" si="238"/>
        <v>140</v>
      </c>
      <c r="AG217" s="3">
        <f t="shared" si="239"/>
        <v>112</v>
      </c>
      <c r="AH217" s="3">
        <f t="shared" si="240"/>
        <v>-3</v>
      </c>
      <c r="AI217" s="3">
        <f t="shared" si="241"/>
        <v>1</v>
      </c>
      <c r="AJ217" s="3">
        <f t="shared" si="242"/>
        <v>115</v>
      </c>
      <c r="AK217" s="3">
        <f t="shared" si="243"/>
        <v>26</v>
      </c>
      <c r="AL217" s="3">
        <f t="shared" si="244"/>
        <v>2</v>
      </c>
      <c r="AM217" s="3"/>
      <c r="AN217" s="3">
        <f t="shared" si="245"/>
        <v>5412</v>
      </c>
      <c r="AO217" s="3">
        <f t="shared" si="246"/>
        <v>140</v>
      </c>
      <c r="AQ217" s="6">
        <f t="shared" si="247"/>
        <v>1.1319477575119984E-2</v>
      </c>
      <c r="AR217" s="6">
        <f t="shared" si="248"/>
        <v>1.92466318394281E-2</v>
      </c>
      <c r="AS217" s="6">
        <f t="shared" si="249"/>
        <v>3.8147138964577658E-2</v>
      </c>
      <c r="AT217" s="6">
        <f t="shared" si="250"/>
        <v>-9.1743119266055051E-3</v>
      </c>
      <c r="AU217" s="6">
        <f t="shared" si="251"/>
        <v>0.05</v>
      </c>
      <c r="AV217" s="6">
        <f t="shared" si="252"/>
        <v>4.4078190877730933E-2</v>
      </c>
      <c r="AW217" s="6">
        <f t="shared" si="253"/>
        <v>6.4580228514654744E-3</v>
      </c>
      <c r="AX217" s="6">
        <f t="shared" si="254"/>
        <v>6.41025641025641E-3</v>
      </c>
      <c r="AZ217" s="2">
        <f t="shared" si="255"/>
        <v>1.494655608284916E-2</v>
      </c>
      <c r="BA217" s="17">
        <f t="shared" si="256"/>
        <v>2.5216138328530261E-2</v>
      </c>
      <c r="BB217" s="2">
        <f t="shared" si="227"/>
        <v>4.3701106015646078E-2</v>
      </c>
      <c r="BC217" s="2">
        <f t="shared" si="228"/>
        <v>4.0868626922039387E-2</v>
      </c>
      <c r="BD217" s="2">
        <f t="shared" si="229"/>
        <v>2.8324790936066898E-3</v>
      </c>
      <c r="BE217" s="2">
        <f t="shared" si="230"/>
        <v>0.3674130024278392</v>
      </c>
      <c r="BF217" s="2">
        <f t="shared" si="231"/>
        <v>0.54653358510925276</v>
      </c>
      <c r="BG217" s="2">
        <f t="shared" si="232"/>
        <v>4.2352306447261935E-2</v>
      </c>
      <c r="BH217" s="2">
        <f t="shared" si="218"/>
        <v>9.9409448818897642E-2</v>
      </c>
      <c r="BI217" s="2">
        <f t="shared" si="219"/>
        <v>6.889763779527559E-3</v>
      </c>
      <c r="BJ217" s="2">
        <f t="shared" si="220"/>
        <v>0.89370078740157477</v>
      </c>
    </row>
    <row r="218" spans="1:62" x14ac:dyDescent="0.2">
      <c r="A218" s="4">
        <v>44107</v>
      </c>
      <c r="B218">
        <v>502672</v>
      </c>
      <c r="E218">
        <v>7596</v>
      </c>
      <c r="G218">
        <v>3171</v>
      </c>
      <c r="H218" s="5">
        <v>342</v>
      </c>
      <c r="I218" s="5">
        <v>322</v>
      </c>
      <c r="J218" s="5">
        <v>20</v>
      </c>
      <c r="K218" s="5"/>
      <c r="M218" s="5">
        <v>2829</v>
      </c>
      <c r="N218" s="5">
        <v>4108</v>
      </c>
      <c r="O218" s="5">
        <v>317</v>
      </c>
      <c r="Q218">
        <f t="shared" si="221"/>
        <v>342</v>
      </c>
      <c r="R218">
        <f t="shared" si="222"/>
        <v>4767</v>
      </c>
      <c r="Z218">
        <f t="shared" si="233"/>
        <v>4108</v>
      </c>
      <c r="AA218">
        <f t="shared" si="234"/>
        <v>2829</v>
      </c>
      <c r="AB218">
        <f t="shared" si="235"/>
        <v>342</v>
      </c>
      <c r="AC218">
        <f t="shared" si="236"/>
        <v>317</v>
      </c>
      <c r="AE218" s="3">
        <f t="shared" si="237"/>
        <v>6638</v>
      </c>
      <c r="AF218" s="3">
        <f t="shared" si="238"/>
        <v>182</v>
      </c>
      <c r="AG218" s="3">
        <f t="shared" si="239"/>
        <v>123</v>
      </c>
      <c r="AH218" s="3">
        <f t="shared" si="240"/>
        <v>18</v>
      </c>
      <c r="AI218" s="3">
        <f t="shared" si="241"/>
        <v>-1</v>
      </c>
      <c r="AJ218" s="3">
        <f t="shared" si="242"/>
        <v>105</v>
      </c>
      <c r="AK218" s="3">
        <f t="shared" si="243"/>
        <v>56</v>
      </c>
      <c r="AL218" s="3">
        <f t="shared" si="244"/>
        <v>3</v>
      </c>
      <c r="AM218" s="3"/>
      <c r="AN218" s="3">
        <f t="shared" si="245"/>
        <v>6456</v>
      </c>
      <c r="AO218" s="3">
        <f t="shared" si="246"/>
        <v>182</v>
      </c>
      <c r="AQ218" s="6">
        <f t="shared" si="247"/>
        <v>1.3382147191523162E-2</v>
      </c>
      <c r="AR218" s="6">
        <f t="shared" si="248"/>
        <v>2.4548152144591315E-2</v>
      </c>
      <c r="AS218" s="6">
        <f t="shared" si="249"/>
        <v>4.0354330708661415E-2</v>
      </c>
      <c r="AT218" s="6">
        <f t="shared" si="250"/>
        <v>5.5555555555555552E-2</v>
      </c>
      <c r="AU218" s="6">
        <f t="shared" si="251"/>
        <v>-4.7619047619047616E-2</v>
      </c>
      <c r="AV218" s="6">
        <f t="shared" si="252"/>
        <v>3.8546255506607931E-2</v>
      </c>
      <c r="AW218" s="6">
        <f t="shared" si="253"/>
        <v>1.3820335636722606E-2</v>
      </c>
      <c r="AX218" s="6">
        <f t="shared" si="254"/>
        <v>9.5541401273885346E-3</v>
      </c>
      <c r="AZ218" s="2">
        <f t="shared" si="255"/>
        <v>1.5111245504026483E-2</v>
      </c>
      <c r="BA218" s="17">
        <f t="shared" si="256"/>
        <v>2.7417896956914732E-2</v>
      </c>
      <c r="BB218" s="2">
        <f t="shared" si="227"/>
        <v>4.5023696682464455E-2</v>
      </c>
      <c r="BC218" s="2">
        <f t="shared" si="228"/>
        <v>4.2390731964191679E-2</v>
      </c>
      <c r="BD218" s="2">
        <f t="shared" si="229"/>
        <v>2.6329647182727752E-3</v>
      </c>
      <c r="BE218" s="2">
        <f t="shared" si="230"/>
        <v>0.37243285939968407</v>
      </c>
      <c r="BF218" s="2">
        <f t="shared" si="231"/>
        <v>0.54081095313322802</v>
      </c>
      <c r="BG218" s="2">
        <f t="shared" si="232"/>
        <v>4.1732490784623488E-2</v>
      </c>
      <c r="BH218" s="2">
        <f t="shared" si="218"/>
        <v>0.10154525386313466</v>
      </c>
      <c r="BI218" s="2">
        <f t="shared" si="219"/>
        <v>6.3071586250394197E-3</v>
      </c>
      <c r="BJ218" s="2">
        <f t="shared" si="220"/>
        <v>0.89214758751182588</v>
      </c>
    </row>
    <row r="219" spans="1:62" x14ac:dyDescent="0.2">
      <c r="A219" s="4">
        <v>44108</v>
      </c>
      <c r="B219">
        <v>506170</v>
      </c>
      <c r="E219">
        <v>7681</v>
      </c>
      <c r="G219">
        <v>3247</v>
      </c>
      <c r="H219" s="5">
        <v>353</v>
      </c>
      <c r="I219" s="5">
        <v>329</v>
      </c>
      <c r="J219" s="5">
        <v>24</v>
      </c>
      <c r="K219" s="5"/>
      <c r="M219" s="5">
        <v>2894</v>
      </c>
      <c r="N219" s="5">
        <v>4115</v>
      </c>
      <c r="O219" s="5">
        <v>319</v>
      </c>
      <c r="Q219">
        <f t="shared" si="221"/>
        <v>353</v>
      </c>
      <c r="R219">
        <f t="shared" si="222"/>
        <v>4787</v>
      </c>
      <c r="Z219">
        <f t="shared" si="233"/>
        <v>4115</v>
      </c>
      <c r="AA219">
        <f t="shared" si="234"/>
        <v>2894</v>
      </c>
      <c r="AB219">
        <f t="shared" si="235"/>
        <v>353</v>
      </c>
      <c r="AC219">
        <f t="shared" si="236"/>
        <v>319</v>
      </c>
      <c r="AE219" s="3">
        <f t="shared" si="237"/>
        <v>3498</v>
      </c>
      <c r="AF219" s="3">
        <f t="shared" si="238"/>
        <v>85</v>
      </c>
      <c r="AG219" s="3">
        <f t="shared" si="239"/>
        <v>76</v>
      </c>
      <c r="AH219" s="3">
        <f t="shared" si="240"/>
        <v>11</v>
      </c>
      <c r="AI219" s="3">
        <f t="shared" si="241"/>
        <v>4</v>
      </c>
      <c r="AJ219" s="3">
        <f t="shared" si="242"/>
        <v>65</v>
      </c>
      <c r="AK219" s="3">
        <f t="shared" si="243"/>
        <v>7</v>
      </c>
      <c r="AL219" s="3">
        <f t="shared" si="244"/>
        <v>2</v>
      </c>
      <c r="AM219" s="3"/>
      <c r="AN219" s="3">
        <f t="shared" si="245"/>
        <v>3413</v>
      </c>
      <c r="AO219" s="3">
        <f t="shared" si="246"/>
        <v>85</v>
      </c>
      <c r="AQ219" s="6">
        <f t="shared" si="247"/>
        <v>6.9588121080943442E-3</v>
      </c>
      <c r="AR219" s="6">
        <f t="shared" si="248"/>
        <v>1.1190100052659295E-2</v>
      </c>
      <c r="AS219" s="6">
        <f t="shared" si="249"/>
        <v>2.3967202775149795E-2</v>
      </c>
      <c r="AT219" s="6">
        <f t="shared" si="250"/>
        <v>3.2163742690058478E-2</v>
      </c>
      <c r="AU219" s="6">
        <f t="shared" si="251"/>
        <v>0.2</v>
      </c>
      <c r="AV219" s="6">
        <f t="shared" si="252"/>
        <v>2.2976316719688937E-2</v>
      </c>
      <c r="AW219" s="6">
        <f t="shared" si="253"/>
        <v>1.7039922103213243E-3</v>
      </c>
      <c r="AX219" s="6">
        <f t="shared" si="254"/>
        <v>6.3091482649842269E-3</v>
      </c>
      <c r="AZ219" s="2">
        <f t="shared" si="255"/>
        <v>1.5174743663196159E-2</v>
      </c>
      <c r="BA219" s="17">
        <f t="shared" si="256"/>
        <v>2.4299599771297885E-2</v>
      </c>
      <c r="BB219" s="2">
        <f t="shared" si="227"/>
        <v>4.5957557609686242E-2</v>
      </c>
      <c r="BC219" s="2">
        <f t="shared" si="228"/>
        <v>4.2832964457752899E-2</v>
      </c>
      <c r="BD219" s="2">
        <f t="shared" si="229"/>
        <v>3.1245931519333419E-3</v>
      </c>
      <c r="BE219" s="2">
        <f t="shared" si="230"/>
        <v>0.37677385757062881</v>
      </c>
      <c r="BF219" s="2">
        <f t="shared" si="231"/>
        <v>0.53573753417523762</v>
      </c>
      <c r="BG219" s="2">
        <f t="shared" si="232"/>
        <v>4.1531050644447336E-2</v>
      </c>
      <c r="BH219" s="2">
        <f t="shared" si="218"/>
        <v>0.10132429935324916</v>
      </c>
      <c r="BI219" s="2">
        <f t="shared" si="219"/>
        <v>7.3914382506929475E-3</v>
      </c>
      <c r="BJ219" s="2">
        <f t="shared" si="220"/>
        <v>0.89128426239605785</v>
      </c>
    </row>
    <row r="220" spans="1:62" x14ac:dyDescent="0.2">
      <c r="A220" s="4">
        <v>44109</v>
      </c>
      <c r="B220">
        <v>508826</v>
      </c>
      <c r="E220">
        <v>7809</v>
      </c>
      <c r="G220">
        <v>3358</v>
      </c>
      <c r="H220" s="5">
        <v>389</v>
      </c>
      <c r="I220" s="5">
        <v>361</v>
      </c>
      <c r="J220" s="5">
        <v>28</v>
      </c>
      <c r="K220" s="5"/>
      <c r="M220" s="5">
        <v>2969</v>
      </c>
      <c r="N220" s="5">
        <v>4130</v>
      </c>
      <c r="O220" s="5">
        <v>321</v>
      </c>
      <c r="Q220">
        <f t="shared" si="221"/>
        <v>389</v>
      </c>
      <c r="R220">
        <f t="shared" si="222"/>
        <v>4840</v>
      </c>
      <c r="Z220">
        <f t="shared" si="233"/>
        <v>4130</v>
      </c>
      <c r="AA220">
        <f t="shared" si="234"/>
        <v>2969</v>
      </c>
      <c r="AB220">
        <f t="shared" si="235"/>
        <v>389</v>
      </c>
      <c r="AC220">
        <f t="shared" si="236"/>
        <v>321</v>
      </c>
      <c r="AE220" s="3">
        <f t="shared" si="237"/>
        <v>2656</v>
      </c>
      <c r="AF220" s="3">
        <f t="shared" si="238"/>
        <v>128</v>
      </c>
      <c r="AG220" s="3">
        <f t="shared" si="239"/>
        <v>111</v>
      </c>
      <c r="AH220" s="3">
        <f t="shared" si="240"/>
        <v>36</v>
      </c>
      <c r="AI220" s="3">
        <f t="shared" si="241"/>
        <v>4</v>
      </c>
      <c r="AJ220" s="3">
        <f t="shared" si="242"/>
        <v>75</v>
      </c>
      <c r="AK220" s="3">
        <f t="shared" si="243"/>
        <v>15</v>
      </c>
      <c r="AL220" s="3">
        <f t="shared" si="244"/>
        <v>2</v>
      </c>
      <c r="AM220" s="3"/>
      <c r="AN220" s="3">
        <f t="shared" si="245"/>
        <v>2528</v>
      </c>
      <c r="AO220" s="3">
        <f t="shared" si="246"/>
        <v>128</v>
      </c>
      <c r="AQ220" s="6">
        <f t="shared" si="247"/>
        <v>5.2472489479819034E-3</v>
      </c>
      <c r="AR220" s="6">
        <f t="shared" si="248"/>
        <v>1.6664496810311156E-2</v>
      </c>
      <c r="AS220" s="6">
        <f t="shared" si="249"/>
        <v>3.4185401909454884E-2</v>
      </c>
      <c r="AT220" s="6">
        <f t="shared" si="250"/>
        <v>0.10198300283286119</v>
      </c>
      <c r="AU220" s="6">
        <f t="shared" si="251"/>
        <v>0.16666666666666666</v>
      </c>
      <c r="AV220" s="6">
        <f t="shared" si="252"/>
        <v>2.5915687629578438E-2</v>
      </c>
      <c r="AW220" s="6">
        <f t="shared" si="253"/>
        <v>3.6452004860267314E-3</v>
      </c>
      <c r="AX220" s="6">
        <f t="shared" si="254"/>
        <v>6.269592476489028E-3</v>
      </c>
      <c r="AZ220" s="2">
        <f t="shared" si="255"/>
        <v>1.5347093112380264E-2</v>
      </c>
      <c r="BA220" s="17">
        <f t="shared" si="256"/>
        <v>4.8192771084337352E-2</v>
      </c>
      <c r="BB220" s="2">
        <f t="shared" si="227"/>
        <v>4.9814316813932641E-2</v>
      </c>
      <c r="BC220" s="2">
        <f t="shared" si="228"/>
        <v>4.6228710462287104E-2</v>
      </c>
      <c r="BD220" s="2">
        <f t="shared" si="229"/>
        <v>3.5856063516455372E-3</v>
      </c>
      <c r="BE220" s="2">
        <f t="shared" si="230"/>
        <v>0.38020233064412856</v>
      </c>
      <c r="BF220" s="2">
        <f t="shared" si="231"/>
        <v>0.52887693686771675</v>
      </c>
      <c r="BG220" s="2">
        <f t="shared" si="232"/>
        <v>4.1106415674222054E-2</v>
      </c>
      <c r="BH220" s="2">
        <f t="shared" si="218"/>
        <v>0.10750446694460988</v>
      </c>
      <c r="BI220" s="2">
        <f t="shared" si="219"/>
        <v>8.3382966051220968E-3</v>
      </c>
      <c r="BJ220" s="2">
        <f t="shared" si="220"/>
        <v>0.884157236450268</v>
      </c>
    </row>
    <row r="221" spans="1:62" x14ac:dyDescent="0.2">
      <c r="A221" s="4">
        <v>44110</v>
      </c>
      <c r="B221">
        <v>515580</v>
      </c>
      <c r="E221">
        <v>8007</v>
      </c>
      <c r="G221">
        <v>3448</v>
      </c>
      <c r="H221" s="5">
        <v>396</v>
      </c>
      <c r="I221" s="5">
        <v>368</v>
      </c>
      <c r="J221" s="5">
        <v>28</v>
      </c>
      <c r="K221" s="5"/>
      <c r="M221" s="5">
        <v>3052</v>
      </c>
      <c r="N221" s="5">
        <v>4237</v>
      </c>
      <c r="O221" s="5">
        <v>322</v>
      </c>
      <c r="Q221">
        <f t="shared" si="221"/>
        <v>396</v>
      </c>
      <c r="R221">
        <f t="shared" si="222"/>
        <v>4955</v>
      </c>
      <c r="Z221">
        <f t="shared" si="233"/>
        <v>4237</v>
      </c>
      <c r="AA221">
        <f t="shared" si="234"/>
        <v>3052</v>
      </c>
      <c r="AB221">
        <f t="shared" si="235"/>
        <v>396</v>
      </c>
      <c r="AC221">
        <f t="shared" si="236"/>
        <v>322</v>
      </c>
      <c r="AE221" s="3">
        <f t="shared" si="237"/>
        <v>6754</v>
      </c>
      <c r="AF221" s="3">
        <f t="shared" si="238"/>
        <v>198</v>
      </c>
      <c r="AG221" s="3">
        <f t="shared" si="239"/>
        <v>90</v>
      </c>
      <c r="AH221" s="3">
        <f t="shared" si="240"/>
        <v>7</v>
      </c>
      <c r="AI221" s="3">
        <f t="shared" si="241"/>
        <v>0</v>
      </c>
      <c r="AJ221" s="3">
        <f t="shared" si="242"/>
        <v>83</v>
      </c>
      <c r="AK221" s="3">
        <f t="shared" si="243"/>
        <v>107</v>
      </c>
      <c r="AL221" s="3">
        <f t="shared" si="244"/>
        <v>1</v>
      </c>
      <c r="AM221" s="3"/>
      <c r="AN221" s="3">
        <f t="shared" si="245"/>
        <v>6556</v>
      </c>
      <c r="AO221" s="3">
        <f t="shared" si="246"/>
        <v>198</v>
      </c>
      <c r="AQ221" s="6">
        <f t="shared" si="247"/>
        <v>1.3273692775133347E-2</v>
      </c>
      <c r="AR221" s="6">
        <f t="shared" si="248"/>
        <v>2.5355359200922013E-2</v>
      </c>
      <c r="AS221" s="6">
        <f t="shared" si="249"/>
        <v>2.6801667659321026E-2</v>
      </c>
      <c r="AT221" s="6">
        <f t="shared" si="250"/>
        <v>1.7994858611825194E-2</v>
      </c>
      <c r="AU221" s="6">
        <f t="shared" si="251"/>
        <v>0</v>
      </c>
      <c r="AV221" s="6">
        <f t="shared" si="252"/>
        <v>2.795554058605591E-2</v>
      </c>
      <c r="AW221" s="6">
        <f t="shared" si="253"/>
        <v>2.5907990314769976E-2</v>
      </c>
      <c r="AX221" s="6">
        <f t="shared" si="254"/>
        <v>3.1152647975077881E-3</v>
      </c>
      <c r="AZ221" s="2">
        <f t="shared" si="255"/>
        <v>1.5530082625392761E-2</v>
      </c>
      <c r="BA221" s="17">
        <f t="shared" si="256"/>
        <v>2.9315960912052116E-2</v>
      </c>
      <c r="BB221" s="2">
        <f t="shared" si="227"/>
        <v>4.9456725365305355E-2</v>
      </c>
      <c r="BC221" s="2">
        <f t="shared" si="228"/>
        <v>4.5959785187960532E-2</v>
      </c>
      <c r="BD221" s="2">
        <f t="shared" si="229"/>
        <v>3.4969401773448233E-3</v>
      </c>
      <c r="BE221" s="2">
        <f t="shared" si="230"/>
        <v>0.38116647933058573</v>
      </c>
      <c r="BF221" s="2">
        <f t="shared" si="231"/>
        <v>0.52916198326464348</v>
      </c>
      <c r="BG221" s="2">
        <f t="shared" si="232"/>
        <v>4.0214812039465468E-2</v>
      </c>
      <c r="BH221" s="2">
        <f t="shared" si="218"/>
        <v>0.10672853828306264</v>
      </c>
      <c r="BI221" s="2">
        <f t="shared" si="219"/>
        <v>8.1206496519721574E-3</v>
      </c>
      <c r="BJ221" s="2">
        <f t="shared" si="220"/>
        <v>0.88515081206496515</v>
      </c>
    </row>
    <row r="222" spans="1:62" x14ac:dyDescent="0.2">
      <c r="A222" s="4">
        <v>44111</v>
      </c>
      <c r="B222">
        <v>522159</v>
      </c>
      <c r="E222">
        <v>8220</v>
      </c>
      <c r="G222">
        <v>3549</v>
      </c>
      <c r="H222" s="5">
        <v>405</v>
      </c>
      <c r="I222" s="5">
        <v>375</v>
      </c>
      <c r="J222" s="5">
        <v>30</v>
      </c>
      <c r="K222" s="5"/>
      <c r="M222" s="5">
        <v>3144</v>
      </c>
      <c r="N222" s="5">
        <v>4345</v>
      </c>
      <c r="O222" s="5">
        <v>326</v>
      </c>
      <c r="Q222">
        <f t="shared" si="221"/>
        <v>405</v>
      </c>
      <c r="R222">
        <f t="shared" si="222"/>
        <v>5076</v>
      </c>
      <c r="Z222">
        <f t="shared" si="233"/>
        <v>4345</v>
      </c>
      <c r="AA222">
        <f t="shared" si="234"/>
        <v>3144</v>
      </c>
      <c r="AB222">
        <f t="shared" si="235"/>
        <v>405</v>
      </c>
      <c r="AC222">
        <f t="shared" si="236"/>
        <v>326</v>
      </c>
      <c r="AE222" s="3">
        <f t="shared" si="237"/>
        <v>6579</v>
      </c>
      <c r="AF222" s="3">
        <f t="shared" si="238"/>
        <v>213</v>
      </c>
      <c r="AG222" s="3">
        <f t="shared" si="239"/>
        <v>101</v>
      </c>
      <c r="AH222" s="3">
        <f t="shared" si="240"/>
        <v>9</v>
      </c>
      <c r="AI222" s="3">
        <f t="shared" si="241"/>
        <v>2</v>
      </c>
      <c r="AJ222" s="3">
        <f t="shared" si="242"/>
        <v>92</v>
      </c>
      <c r="AK222" s="3">
        <f t="shared" si="243"/>
        <v>108</v>
      </c>
      <c r="AL222" s="3">
        <f t="shared" si="244"/>
        <v>4</v>
      </c>
      <c r="AM222" s="3"/>
      <c r="AN222" s="3">
        <f t="shared" si="245"/>
        <v>6366</v>
      </c>
      <c r="AO222" s="3">
        <f t="shared" si="246"/>
        <v>213</v>
      </c>
      <c r="AQ222" s="6">
        <f t="shared" si="247"/>
        <v>1.2760386360991504E-2</v>
      </c>
      <c r="AR222" s="6">
        <f t="shared" si="248"/>
        <v>2.6601723491944548E-2</v>
      </c>
      <c r="AS222" s="6">
        <f t="shared" si="249"/>
        <v>2.9292343387470998E-2</v>
      </c>
      <c r="AT222" s="6">
        <f t="shared" si="250"/>
        <v>2.2727272727272728E-2</v>
      </c>
      <c r="AU222" s="6">
        <f t="shared" si="251"/>
        <v>7.1428571428571425E-2</v>
      </c>
      <c r="AV222" s="6">
        <f t="shared" si="252"/>
        <v>3.0144167758846659E-2</v>
      </c>
      <c r="AW222" s="6">
        <f t="shared" si="253"/>
        <v>2.5489733301864527E-2</v>
      </c>
      <c r="AX222" s="6">
        <f t="shared" si="254"/>
        <v>1.2422360248447204E-2</v>
      </c>
      <c r="AZ222" s="2">
        <f t="shared" si="255"/>
        <v>1.5742331358838974E-2</v>
      </c>
      <c r="BA222" s="17">
        <f t="shared" si="256"/>
        <v>3.2375740994072047E-2</v>
      </c>
      <c r="BB222" s="2">
        <f t="shared" si="227"/>
        <v>4.9270072992700732E-2</v>
      </c>
      <c r="BC222" s="2">
        <f t="shared" si="228"/>
        <v>4.5620437956204379E-2</v>
      </c>
      <c r="BD222" s="2">
        <f t="shared" si="229"/>
        <v>3.6496350364963502E-3</v>
      </c>
      <c r="BE222" s="2">
        <f t="shared" si="230"/>
        <v>0.38248175182481753</v>
      </c>
      <c r="BF222" s="2">
        <f t="shared" si="231"/>
        <v>0.52858880778588813</v>
      </c>
      <c r="BG222" s="2">
        <f t="shared" si="232"/>
        <v>3.9659367396593675E-2</v>
      </c>
      <c r="BH222" s="2">
        <f t="shared" si="218"/>
        <v>0.10566356720202874</v>
      </c>
      <c r="BI222" s="2">
        <f t="shared" si="219"/>
        <v>8.4530853761623E-3</v>
      </c>
      <c r="BJ222" s="2">
        <f t="shared" si="220"/>
        <v>0.88588334742180896</v>
      </c>
    </row>
    <row r="223" spans="1:62" x14ac:dyDescent="0.2">
      <c r="A223" s="4">
        <v>44112</v>
      </c>
      <c r="B223">
        <v>529533</v>
      </c>
      <c r="E223">
        <v>8479</v>
      </c>
      <c r="G223">
        <v>3696</v>
      </c>
      <c r="H223" s="5">
        <v>409</v>
      </c>
      <c r="I223" s="5">
        <v>376</v>
      </c>
      <c r="J223" s="5">
        <v>33</v>
      </c>
      <c r="K223" s="5"/>
      <c r="M223" s="5">
        <v>3287</v>
      </c>
      <c r="N223" s="5">
        <v>4454</v>
      </c>
      <c r="O223" s="5">
        <v>329</v>
      </c>
      <c r="Q223">
        <f t="shared" si="221"/>
        <v>409</v>
      </c>
      <c r="R223">
        <f t="shared" si="222"/>
        <v>5192</v>
      </c>
      <c r="Z223">
        <f t="shared" si="233"/>
        <v>4454</v>
      </c>
      <c r="AA223">
        <f t="shared" si="234"/>
        <v>3287</v>
      </c>
      <c r="AB223">
        <f t="shared" si="235"/>
        <v>409</v>
      </c>
      <c r="AC223">
        <f t="shared" si="236"/>
        <v>329</v>
      </c>
      <c r="AE223" s="3">
        <f t="shared" si="237"/>
        <v>7374</v>
      </c>
      <c r="AF223" s="3">
        <f t="shared" si="238"/>
        <v>259</v>
      </c>
      <c r="AG223" s="3">
        <f t="shared" si="239"/>
        <v>147</v>
      </c>
      <c r="AH223" s="3">
        <f t="shared" si="240"/>
        <v>4</v>
      </c>
      <c r="AI223" s="3">
        <f t="shared" si="241"/>
        <v>3</v>
      </c>
      <c r="AJ223" s="3">
        <f t="shared" si="242"/>
        <v>143</v>
      </c>
      <c r="AK223" s="3">
        <f t="shared" si="243"/>
        <v>109</v>
      </c>
      <c r="AL223" s="3">
        <f t="shared" si="244"/>
        <v>3</v>
      </c>
      <c r="AM223" s="3"/>
      <c r="AN223" s="3">
        <f t="shared" si="245"/>
        <v>7115</v>
      </c>
      <c r="AO223" s="3">
        <f t="shared" si="246"/>
        <v>259</v>
      </c>
      <c r="AQ223" s="6">
        <f t="shared" si="247"/>
        <v>1.4122135211688393E-2</v>
      </c>
      <c r="AR223" s="6">
        <f t="shared" si="248"/>
        <v>3.150851581508516E-2</v>
      </c>
      <c r="AS223" s="6">
        <f t="shared" si="249"/>
        <v>4.142011834319527E-2</v>
      </c>
      <c r="AT223" s="6">
        <f t="shared" si="250"/>
        <v>9.876543209876543E-3</v>
      </c>
      <c r="AU223" s="6">
        <f t="shared" si="251"/>
        <v>0.1</v>
      </c>
      <c r="AV223" s="6">
        <f t="shared" si="252"/>
        <v>4.5483460559796435E-2</v>
      </c>
      <c r="AW223" s="6">
        <f t="shared" si="253"/>
        <v>2.5086306098964326E-2</v>
      </c>
      <c r="AX223" s="6">
        <f t="shared" si="254"/>
        <v>9.202453987730062E-3</v>
      </c>
      <c r="AZ223" s="2">
        <f t="shared" si="255"/>
        <v>1.6012222090030271E-2</v>
      </c>
      <c r="BA223" s="17">
        <f t="shared" si="256"/>
        <v>3.5123406563601842E-2</v>
      </c>
      <c r="BB223" s="2">
        <f t="shared" si="227"/>
        <v>4.8236820379761763E-2</v>
      </c>
      <c r="BC223" s="2">
        <f t="shared" si="228"/>
        <v>4.4344851987262651E-2</v>
      </c>
      <c r="BD223" s="2">
        <f t="shared" si="229"/>
        <v>3.8919683924991157E-3</v>
      </c>
      <c r="BE223" s="2">
        <f t="shared" si="230"/>
        <v>0.38766363958013916</v>
      </c>
      <c r="BF223" s="2">
        <f t="shared" si="231"/>
        <v>0.52529779455124426</v>
      </c>
      <c r="BG223" s="2">
        <f t="shared" si="232"/>
        <v>3.8801745488854816E-2</v>
      </c>
      <c r="BH223" s="2">
        <f t="shared" si="218"/>
        <v>0.10173160173160173</v>
      </c>
      <c r="BI223" s="2">
        <f t="shared" si="219"/>
        <v>8.9285714285714281E-3</v>
      </c>
      <c r="BJ223" s="2">
        <f t="shared" si="220"/>
        <v>0.88933982683982682</v>
      </c>
    </row>
    <row r="224" spans="1:62" x14ac:dyDescent="0.2">
      <c r="A224" s="4">
        <v>44113</v>
      </c>
      <c r="B224">
        <v>536684</v>
      </c>
      <c r="E224">
        <v>8712</v>
      </c>
      <c r="G224">
        <v>3901</v>
      </c>
      <c r="H224" s="5">
        <v>411</v>
      </c>
      <c r="I224" s="5">
        <v>376</v>
      </c>
      <c r="J224" s="5">
        <v>35</v>
      </c>
      <c r="K224" s="5"/>
      <c r="M224" s="5">
        <v>3490</v>
      </c>
      <c r="N224" s="5">
        <v>4478</v>
      </c>
      <c r="O224" s="5">
        <v>333</v>
      </c>
      <c r="Q224">
        <f t="shared" si="221"/>
        <v>411</v>
      </c>
      <c r="R224">
        <f t="shared" si="222"/>
        <v>5222</v>
      </c>
      <c r="Z224">
        <f t="shared" si="233"/>
        <v>4478</v>
      </c>
      <c r="AA224">
        <f t="shared" si="234"/>
        <v>3490</v>
      </c>
      <c r="AB224">
        <f t="shared" si="235"/>
        <v>411</v>
      </c>
      <c r="AC224">
        <f t="shared" si="236"/>
        <v>333</v>
      </c>
      <c r="AE224" s="3">
        <f t="shared" si="237"/>
        <v>7151</v>
      </c>
      <c r="AF224" s="3">
        <f t="shared" si="238"/>
        <v>233</v>
      </c>
      <c r="AG224" s="3">
        <f t="shared" si="239"/>
        <v>205</v>
      </c>
      <c r="AH224" s="3">
        <f t="shared" si="240"/>
        <v>2</v>
      </c>
      <c r="AI224" s="3">
        <f t="shared" si="241"/>
        <v>2</v>
      </c>
      <c r="AJ224" s="3">
        <f t="shared" si="242"/>
        <v>203</v>
      </c>
      <c r="AK224" s="3">
        <f t="shared" si="243"/>
        <v>24</v>
      </c>
      <c r="AL224" s="3">
        <f t="shared" si="244"/>
        <v>4</v>
      </c>
      <c r="AM224" s="3"/>
      <c r="AN224" s="3">
        <f t="shared" si="245"/>
        <v>6918</v>
      </c>
      <c r="AO224" s="3">
        <f t="shared" si="246"/>
        <v>233</v>
      </c>
      <c r="AQ224" s="6">
        <f t="shared" si="247"/>
        <v>1.3504351947848388E-2</v>
      </c>
      <c r="AR224" s="6">
        <f t="shared" si="248"/>
        <v>2.7479655619766483E-2</v>
      </c>
      <c r="AS224" s="6">
        <f t="shared" si="249"/>
        <v>5.5465367965367968E-2</v>
      </c>
      <c r="AT224" s="6">
        <f t="shared" si="250"/>
        <v>4.8899755501222494E-3</v>
      </c>
      <c r="AU224" s="6">
        <f t="shared" si="251"/>
        <v>6.0606060606060608E-2</v>
      </c>
      <c r="AV224" s="6">
        <f t="shared" si="252"/>
        <v>6.1758442348646185E-2</v>
      </c>
      <c r="AW224" s="6">
        <f t="shared" si="253"/>
        <v>5.3884149079479124E-3</v>
      </c>
      <c r="AX224" s="6">
        <f t="shared" si="254"/>
        <v>1.2158054711246201E-2</v>
      </c>
      <c r="AZ224" s="2">
        <f t="shared" si="255"/>
        <v>1.6233016076499393E-2</v>
      </c>
      <c r="BA224" s="17">
        <f t="shared" si="256"/>
        <v>3.2582855544679067E-2</v>
      </c>
      <c r="BB224" s="2">
        <f t="shared" si="227"/>
        <v>4.7176308539944901E-2</v>
      </c>
      <c r="BC224" s="2">
        <f t="shared" si="228"/>
        <v>4.3158861340679519E-2</v>
      </c>
      <c r="BD224" s="2">
        <f t="shared" si="229"/>
        <v>4.0174471992653815E-3</v>
      </c>
      <c r="BE224" s="2">
        <f t="shared" si="230"/>
        <v>0.40059687786960513</v>
      </c>
      <c r="BF224" s="2">
        <f t="shared" si="231"/>
        <v>0.51400367309458217</v>
      </c>
      <c r="BG224" s="2">
        <f t="shared" si="232"/>
        <v>3.8223140495867766E-2</v>
      </c>
      <c r="BH224" s="2">
        <f t="shared" si="218"/>
        <v>9.6385542168674704E-2</v>
      </c>
      <c r="BI224" s="2">
        <f t="shared" si="219"/>
        <v>8.9720584465521665E-3</v>
      </c>
      <c r="BJ224" s="2">
        <f t="shared" si="220"/>
        <v>0.89464239938477319</v>
      </c>
    </row>
    <row r="225" spans="1:62" x14ac:dyDescent="0.2">
      <c r="A225" s="4">
        <v>44114</v>
      </c>
      <c r="B225">
        <v>544425</v>
      </c>
      <c r="E225">
        <v>8997</v>
      </c>
      <c r="G225">
        <v>4143</v>
      </c>
      <c r="H225" s="5">
        <v>422</v>
      </c>
      <c r="I225" s="5">
        <v>387</v>
      </c>
      <c r="J225" s="5">
        <v>35</v>
      </c>
      <c r="K225" s="5"/>
      <c r="M225" s="5">
        <v>3721</v>
      </c>
      <c r="N225" s="5">
        <v>4519</v>
      </c>
      <c r="O225" s="5">
        <v>335</v>
      </c>
      <c r="Q225">
        <f t="shared" si="221"/>
        <v>422</v>
      </c>
      <c r="R225">
        <f t="shared" si="222"/>
        <v>5276</v>
      </c>
      <c r="Z225">
        <f t="shared" si="233"/>
        <v>4519</v>
      </c>
      <c r="AA225">
        <f t="shared" si="234"/>
        <v>3721</v>
      </c>
      <c r="AB225">
        <f t="shared" si="235"/>
        <v>422</v>
      </c>
      <c r="AC225">
        <f t="shared" si="236"/>
        <v>335</v>
      </c>
      <c r="AE225" s="3">
        <f t="shared" si="237"/>
        <v>7741</v>
      </c>
      <c r="AF225" s="3">
        <f t="shared" si="238"/>
        <v>285</v>
      </c>
      <c r="AG225" s="3">
        <f t="shared" si="239"/>
        <v>242</v>
      </c>
      <c r="AH225" s="3">
        <f t="shared" si="240"/>
        <v>11</v>
      </c>
      <c r="AI225" s="3">
        <f t="shared" si="241"/>
        <v>0</v>
      </c>
      <c r="AJ225" s="3">
        <f t="shared" si="242"/>
        <v>231</v>
      </c>
      <c r="AK225" s="3">
        <f t="shared" si="243"/>
        <v>41</v>
      </c>
      <c r="AL225" s="3">
        <f t="shared" si="244"/>
        <v>2</v>
      </c>
      <c r="AM225" s="3"/>
      <c r="AN225" s="3">
        <f t="shared" si="245"/>
        <v>7456</v>
      </c>
      <c r="AO225" s="3">
        <f t="shared" si="246"/>
        <v>285</v>
      </c>
      <c r="AQ225" s="6">
        <f t="shared" si="247"/>
        <v>1.4423757741985973E-2</v>
      </c>
      <c r="AR225" s="6">
        <f t="shared" si="248"/>
        <v>3.2713498622589529E-2</v>
      </c>
      <c r="AS225" s="6">
        <f t="shared" si="249"/>
        <v>6.2035375544732117E-2</v>
      </c>
      <c r="AT225" s="6">
        <f t="shared" si="250"/>
        <v>2.6763990267639901E-2</v>
      </c>
      <c r="AU225" s="6">
        <f t="shared" si="251"/>
        <v>0</v>
      </c>
      <c r="AV225" s="6">
        <f t="shared" si="252"/>
        <v>6.6189111747850998E-2</v>
      </c>
      <c r="AW225" s="6">
        <f t="shared" si="253"/>
        <v>9.1558731576596702E-3</v>
      </c>
      <c r="AX225" s="6">
        <f t="shared" si="254"/>
        <v>6.006006006006006E-3</v>
      </c>
      <c r="AZ225" s="2">
        <f t="shared" si="255"/>
        <v>1.6525692244110757E-2</v>
      </c>
      <c r="BA225" s="17">
        <f t="shared" si="256"/>
        <v>3.6816948714636352E-2</v>
      </c>
      <c r="BB225" s="2">
        <f t="shared" si="227"/>
        <v>4.6904523730132264E-2</v>
      </c>
      <c r="BC225" s="2">
        <f t="shared" si="228"/>
        <v>4.3014338112704234E-2</v>
      </c>
      <c r="BD225" s="2">
        <f t="shared" si="229"/>
        <v>3.8901856174280314E-3</v>
      </c>
      <c r="BE225" s="2">
        <f t="shared" si="230"/>
        <v>0.41358230521284872</v>
      </c>
      <c r="BF225" s="2">
        <f t="shared" si="231"/>
        <v>0.50227853729020788</v>
      </c>
      <c r="BG225" s="2">
        <f t="shared" si="232"/>
        <v>3.7234633766811159E-2</v>
      </c>
      <c r="BH225" s="2">
        <f t="shared" si="218"/>
        <v>9.3410572049239679E-2</v>
      </c>
      <c r="BI225" s="2">
        <f t="shared" si="219"/>
        <v>8.4479845522568188E-3</v>
      </c>
      <c r="BJ225" s="2">
        <f t="shared" si="220"/>
        <v>0.89814144339850355</v>
      </c>
    </row>
    <row r="226" spans="1:62" x14ac:dyDescent="0.2">
      <c r="A226" s="4">
        <v>44115</v>
      </c>
      <c r="B226">
        <v>548934</v>
      </c>
      <c r="E226">
        <v>9294</v>
      </c>
      <c r="G226">
        <v>4401</v>
      </c>
      <c r="H226" s="5">
        <v>426</v>
      </c>
      <c r="I226" s="5">
        <v>388</v>
      </c>
      <c r="J226" s="5">
        <v>38</v>
      </c>
      <c r="K226" s="5"/>
      <c r="M226" s="5">
        <v>3975</v>
      </c>
      <c r="N226" s="5">
        <v>4557</v>
      </c>
      <c r="O226" s="5">
        <v>336</v>
      </c>
      <c r="Q226">
        <f t="shared" si="221"/>
        <v>426</v>
      </c>
      <c r="R226">
        <f t="shared" si="222"/>
        <v>5319</v>
      </c>
      <c r="Z226">
        <f t="shared" si="233"/>
        <v>4557</v>
      </c>
      <c r="AA226">
        <f t="shared" si="234"/>
        <v>3975</v>
      </c>
      <c r="AB226">
        <f t="shared" si="235"/>
        <v>426</v>
      </c>
      <c r="AC226">
        <f t="shared" si="236"/>
        <v>336</v>
      </c>
      <c r="AE226" s="3">
        <f t="shared" si="237"/>
        <v>4509</v>
      </c>
      <c r="AF226" s="3">
        <f t="shared" si="238"/>
        <v>297</v>
      </c>
      <c r="AG226" s="3">
        <f t="shared" si="239"/>
        <v>258</v>
      </c>
      <c r="AH226" s="3">
        <f t="shared" si="240"/>
        <v>4</v>
      </c>
      <c r="AI226" s="3">
        <f t="shared" si="241"/>
        <v>3</v>
      </c>
      <c r="AJ226" s="3">
        <f t="shared" si="242"/>
        <v>254</v>
      </c>
      <c r="AK226" s="3">
        <f t="shared" si="243"/>
        <v>38</v>
      </c>
      <c r="AL226" s="3">
        <f t="shared" si="244"/>
        <v>1</v>
      </c>
      <c r="AM226" s="3"/>
      <c r="AN226" s="3">
        <f t="shared" si="245"/>
        <v>4212</v>
      </c>
      <c r="AO226" s="3">
        <f t="shared" si="246"/>
        <v>297</v>
      </c>
      <c r="AQ226" s="6">
        <f t="shared" si="247"/>
        <v>8.2821325251412042E-3</v>
      </c>
      <c r="AR226" s="6">
        <f t="shared" si="248"/>
        <v>3.3011003667889297E-2</v>
      </c>
      <c r="AS226" s="6">
        <f t="shared" si="249"/>
        <v>6.2273714699493124E-2</v>
      </c>
      <c r="AT226" s="6">
        <f t="shared" si="250"/>
        <v>9.4786729857819912E-3</v>
      </c>
      <c r="AU226" s="6">
        <f t="shared" si="251"/>
        <v>8.5714285714285715E-2</v>
      </c>
      <c r="AV226" s="6">
        <f t="shared" si="252"/>
        <v>6.8261220102123085E-2</v>
      </c>
      <c r="AW226" s="6">
        <f t="shared" si="253"/>
        <v>8.4089400309803053E-3</v>
      </c>
      <c r="AX226" s="6">
        <f t="shared" si="254"/>
        <v>2.9850746268656717E-3</v>
      </c>
      <c r="AZ226" s="2">
        <f t="shared" si="255"/>
        <v>1.6930997169058576E-2</v>
      </c>
      <c r="BA226" s="17">
        <f t="shared" si="256"/>
        <v>6.5868263473053898E-2</v>
      </c>
      <c r="BB226" s="2">
        <f t="shared" si="227"/>
        <v>4.5836023240800515E-2</v>
      </c>
      <c r="BC226" s="2">
        <f t="shared" si="228"/>
        <v>4.1747363890682163E-2</v>
      </c>
      <c r="BD226" s="2">
        <f t="shared" si="229"/>
        <v>4.0886593501183559E-3</v>
      </c>
      <c r="BE226" s="2">
        <f t="shared" si="230"/>
        <v>0.42769528728211748</v>
      </c>
      <c r="BF226" s="2">
        <f t="shared" si="231"/>
        <v>0.49031633311814071</v>
      </c>
      <c r="BG226" s="2">
        <f t="shared" si="232"/>
        <v>3.6152356358941255E-2</v>
      </c>
      <c r="BH226" s="2">
        <f t="shared" si="218"/>
        <v>8.8161781413315154E-2</v>
      </c>
      <c r="BI226" s="2">
        <f t="shared" si="219"/>
        <v>8.6344012724380824E-3</v>
      </c>
      <c r="BJ226" s="2">
        <f t="shared" si="220"/>
        <v>0.90320381731424682</v>
      </c>
    </row>
    <row r="227" spans="1:62" x14ac:dyDescent="0.2">
      <c r="A227" s="4">
        <v>44116</v>
      </c>
      <c r="B227">
        <v>552826</v>
      </c>
      <c r="E227">
        <v>9592</v>
      </c>
      <c r="G227">
        <v>4682</v>
      </c>
      <c r="H227" s="5">
        <v>446</v>
      </c>
      <c r="I227" s="5">
        <v>404</v>
      </c>
      <c r="J227" s="5">
        <v>42</v>
      </c>
      <c r="K227" s="5"/>
      <c r="M227" s="5">
        <v>4236</v>
      </c>
      <c r="N227" s="5">
        <v>4571</v>
      </c>
      <c r="O227" s="5">
        <v>339</v>
      </c>
      <c r="Q227">
        <f t="shared" si="221"/>
        <v>446</v>
      </c>
      <c r="R227">
        <f t="shared" si="222"/>
        <v>5356</v>
      </c>
      <c r="Z227">
        <f t="shared" si="233"/>
        <v>4571</v>
      </c>
      <c r="AA227">
        <f t="shared" si="234"/>
        <v>4236</v>
      </c>
      <c r="AB227">
        <f t="shared" si="235"/>
        <v>446</v>
      </c>
      <c r="AC227">
        <f t="shared" si="236"/>
        <v>339</v>
      </c>
      <c r="AE227" s="3">
        <f t="shared" si="237"/>
        <v>3892</v>
      </c>
      <c r="AF227" s="3">
        <f t="shared" si="238"/>
        <v>298</v>
      </c>
      <c r="AG227" s="3">
        <f t="shared" si="239"/>
        <v>281</v>
      </c>
      <c r="AH227" s="3">
        <f t="shared" si="240"/>
        <v>20</v>
      </c>
      <c r="AI227" s="3">
        <f t="shared" si="241"/>
        <v>4</v>
      </c>
      <c r="AJ227" s="3">
        <f t="shared" si="242"/>
        <v>261</v>
      </c>
      <c r="AK227" s="3">
        <f t="shared" si="243"/>
        <v>14</v>
      </c>
      <c r="AL227" s="3">
        <f t="shared" si="244"/>
        <v>3</v>
      </c>
      <c r="AM227" s="3"/>
      <c r="AN227" s="3">
        <f t="shared" si="245"/>
        <v>3594</v>
      </c>
      <c r="AO227" s="3">
        <f t="shared" si="246"/>
        <v>298</v>
      </c>
      <c r="AQ227" s="6">
        <f t="shared" si="247"/>
        <v>7.0901055500296939E-3</v>
      </c>
      <c r="AR227" s="6">
        <f t="shared" si="248"/>
        <v>3.2063697008822896E-2</v>
      </c>
      <c r="AS227" s="6">
        <f t="shared" si="249"/>
        <v>6.3849125198818454E-2</v>
      </c>
      <c r="AT227" s="6">
        <f t="shared" si="250"/>
        <v>4.6948356807511735E-2</v>
      </c>
      <c r="AU227" s="6">
        <f t="shared" si="251"/>
        <v>0.10526315789473684</v>
      </c>
      <c r="AV227" s="6">
        <f t="shared" si="252"/>
        <v>6.5660377358490563E-2</v>
      </c>
      <c r="AW227" s="6">
        <f t="shared" si="253"/>
        <v>3.0721966205837174E-3</v>
      </c>
      <c r="AX227" s="6">
        <f t="shared" si="254"/>
        <v>8.9285714285714281E-3</v>
      </c>
      <c r="AZ227" s="2">
        <f t="shared" si="255"/>
        <v>1.7350848187313909E-2</v>
      </c>
      <c r="BA227" s="17">
        <f t="shared" si="256"/>
        <v>7.6567317574511823E-2</v>
      </c>
      <c r="BB227" s="2">
        <f t="shared" si="227"/>
        <v>4.6497080900750623E-2</v>
      </c>
      <c r="BC227" s="2">
        <f t="shared" si="228"/>
        <v>4.2118432026688905E-2</v>
      </c>
      <c r="BD227" s="2">
        <f t="shared" si="229"/>
        <v>4.3786488740617177E-3</v>
      </c>
      <c r="BE227" s="2">
        <f t="shared" si="230"/>
        <v>0.44161801501251041</v>
      </c>
      <c r="BF227" s="2">
        <f t="shared" si="231"/>
        <v>0.47654295246038364</v>
      </c>
      <c r="BG227" s="2">
        <f t="shared" si="232"/>
        <v>3.5341951626355297E-2</v>
      </c>
      <c r="BH227" s="2">
        <f t="shared" si="218"/>
        <v>8.6287911149081589E-2</v>
      </c>
      <c r="BI227" s="2">
        <f t="shared" si="219"/>
        <v>8.9705254164886804E-3</v>
      </c>
      <c r="BJ227" s="2">
        <f t="shared" si="220"/>
        <v>0.90474156343442969</v>
      </c>
    </row>
    <row r="228" spans="1:62" x14ac:dyDescent="0.2">
      <c r="A228" s="4">
        <v>44117</v>
      </c>
      <c r="B228">
        <v>561166</v>
      </c>
      <c r="E228">
        <v>9926</v>
      </c>
      <c r="G228">
        <v>4877</v>
      </c>
      <c r="H228" s="5">
        <v>470</v>
      </c>
      <c r="I228" s="5">
        <v>426</v>
      </c>
      <c r="J228" s="5">
        <v>44</v>
      </c>
      <c r="K228" s="5"/>
      <c r="M228" s="5">
        <v>4407</v>
      </c>
      <c r="N228" s="5">
        <v>4708</v>
      </c>
      <c r="O228" s="5">
        <v>341</v>
      </c>
      <c r="Q228">
        <f t="shared" si="221"/>
        <v>470</v>
      </c>
      <c r="R228">
        <f t="shared" si="222"/>
        <v>5519</v>
      </c>
      <c r="Z228">
        <f t="shared" si="233"/>
        <v>4708</v>
      </c>
      <c r="AA228">
        <f t="shared" si="234"/>
        <v>4407</v>
      </c>
      <c r="AB228">
        <f t="shared" si="235"/>
        <v>470</v>
      </c>
      <c r="AC228">
        <f t="shared" si="236"/>
        <v>341</v>
      </c>
      <c r="AE228" s="3">
        <f t="shared" si="237"/>
        <v>8340</v>
      </c>
      <c r="AF228" s="3">
        <f t="shared" si="238"/>
        <v>334</v>
      </c>
      <c r="AG228" s="3">
        <f t="shared" si="239"/>
        <v>195</v>
      </c>
      <c r="AH228" s="3">
        <f t="shared" si="240"/>
        <v>24</v>
      </c>
      <c r="AI228" s="3">
        <f t="shared" si="241"/>
        <v>2</v>
      </c>
      <c r="AJ228" s="3">
        <f t="shared" si="242"/>
        <v>171</v>
      </c>
      <c r="AK228" s="3">
        <f t="shared" si="243"/>
        <v>137</v>
      </c>
      <c r="AL228" s="3">
        <f t="shared" si="244"/>
        <v>2</v>
      </c>
      <c r="AM228" s="3"/>
      <c r="AN228" s="3">
        <f t="shared" si="245"/>
        <v>8006</v>
      </c>
      <c r="AO228" s="3">
        <f t="shared" si="246"/>
        <v>334</v>
      </c>
      <c r="AQ228" s="6">
        <f t="shared" si="247"/>
        <v>1.5086121130337575E-2</v>
      </c>
      <c r="AR228" s="6">
        <f t="shared" si="248"/>
        <v>3.4820683903252714E-2</v>
      </c>
      <c r="AS228" s="6">
        <f t="shared" si="249"/>
        <v>4.1648868005126016E-2</v>
      </c>
      <c r="AT228" s="6">
        <f t="shared" si="250"/>
        <v>5.3811659192825115E-2</v>
      </c>
      <c r="AU228" s="6">
        <f t="shared" si="251"/>
        <v>4.7619047619047616E-2</v>
      </c>
      <c r="AV228" s="6">
        <f t="shared" si="252"/>
        <v>4.0368271954674219E-2</v>
      </c>
      <c r="AW228" s="6">
        <f t="shared" si="253"/>
        <v>2.9971559833734413E-2</v>
      </c>
      <c r="AX228" s="6">
        <f t="shared" si="254"/>
        <v>5.8997050147492625E-3</v>
      </c>
      <c r="AZ228" s="2">
        <f t="shared" si="255"/>
        <v>1.7688170701717496E-2</v>
      </c>
      <c r="BA228" s="17">
        <f t="shared" si="256"/>
        <v>4.004796163069544E-2</v>
      </c>
      <c r="BB228" s="2">
        <f t="shared" si="227"/>
        <v>4.7350392907515616E-2</v>
      </c>
      <c r="BC228" s="2">
        <f t="shared" si="228"/>
        <v>4.2917590167237556E-2</v>
      </c>
      <c r="BD228" s="2">
        <f t="shared" si="229"/>
        <v>4.432802740278058E-3</v>
      </c>
      <c r="BE228" s="2">
        <f t="shared" si="230"/>
        <v>0.4439854926455773</v>
      </c>
      <c r="BF228" s="2">
        <f t="shared" si="231"/>
        <v>0.47430989320975214</v>
      </c>
      <c r="BG228" s="2">
        <f t="shared" si="232"/>
        <v>3.4354221237154946E-2</v>
      </c>
      <c r="BH228" s="2">
        <f t="shared" si="218"/>
        <v>8.7348779987697356E-2</v>
      </c>
      <c r="BI228" s="2">
        <f t="shared" si="219"/>
        <v>9.0219397170391638E-3</v>
      </c>
      <c r="BJ228" s="2">
        <f t="shared" si="220"/>
        <v>0.90362928029526346</v>
      </c>
    </row>
    <row r="229" spans="1:62" x14ac:dyDescent="0.2">
      <c r="A229" s="4">
        <v>44118</v>
      </c>
      <c r="B229">
        <v>568187</v>
      </c>
      <c r="E229">
        <v>10292</v>
      </c>
      <c r="G229">
        <v>5187</v>
      </c>
      <c r="H229" s="5">
        <v>496</v>
      </c>
      <c r="I229" s="5">
        <v>447</v>
      </c>
      <c r="J229" s="5">
        <v>49</v>
      </c>
      <c r="K229" s="5"/>
      <c r="M229" s="5">
        <v>4691</v>
      </c>
      <c r="N229" s="5">
        <v>4762</v>
      </c>
      <c r="O229" s="5">
        <v>343</v>
      </c>
      <c r="Q229">
        <f t="shared" si="221"/>
        <v>496</v>
      </c>
      <c r="R229">
        <f t="shared" si="222"/>
        <v>5601</v>
      </c>
      <c r="Z229">
        <f t="shared" si="233"/>
        <v>4762</v>
      </c>
      <c r="AA229">
        <f t="shared" si="234"/>
        <v>4691</v>
      </c>
      <c r="AB229">
        <f t="shared" si="235"/>
        <v>496</v>
      </c>
      <c r="AC229">
        <f t="shared" si="236"/>
        <v>343</v>
      </c>
      <c r="AE229" s="3">
        <f t="shared" si="237"/>
        <v>7021</v>
      </c>
      <c r="AF229" s="3">
        <f t="shared" si="238"/>
        <v>366</v>
      </c>
      <c r="AG229" s="3">
        <f t="shared" si="239"/>
        <v>310</v>
      </c>
      <c r="AH229" s="3">
        <f t="shared" si="240"/>
        <v>26</v>
      </c>
      <c r="AI229" s="3">
        <f t="shared" si="241"/>
        <v>5</v>
      </c>
      <c r="AJ229" s="3">
        <f t="shared" si="242"/>
        <v>284</v>
      </c>
      <c r="AK229" s="3">
        <f t="shared" si="243"/>
        <v>54</v>
      </c>
      <c r="AL229" s="3">
        <f t="shared" si="244"/>
        <v>2</v>
      </c>
      <c r="AM229" s="3"/>
      <c r="AN229" s="3">
        <f t="shared" si="245"/>
        <v>6655</v>
      </c>
      <c r="AO229" s="3">
        <f t="shared" si="246"/>
        <v>366</v>
      </c>
      <c r="AQ229" s="6">
        <f t="shared" si="247"/>
        <v>1.2511449375051232E-2</v>
      </c>
      <c r="AR229" s="6">
        <f t="shared" si="248"/>
        <v>3.6872859157767481E-2</v>
      </c>
      <c r="AS229" s="6">
        <f t="shared" si="249"/>
        <v>6.3563666188230464E-2</v>
      </c>
      <c r="AT229" s="6">
        <f t="shared" si="250"/>
        <v>5.5319148936170209E-2</v>
      </c>
      <c r="AU229" s="6">
        <f t="shared" si="251"/>
        <v>0.11363636363636363</v>
      </c>
      <c r="AV229" s="6">
        <f t="shared" si="252"/>
        <v>6.444293169956887E-2</v>
      </c>
      <c r="AW229" s="6">
        <f t="shared" si="253"/>
        <v>1.1469838572642312E-2</v>
      </c>
      <c r="AX229" s="6">
        <f t="shared" si="254"/>
        <v>5.8651026392961877E-3</v>
      </c>
      <c r="AZ229" s="2">
        <f t="shared" si="255"/>
        <v>1.8113754802556201E-2</v>
      </c>
      <c r="BA229" s="17">
        <f t="shared" si="256"/>
        <v>5.2129326306793906E-2</v>
      </c>
      <c r="BB229" s="2">
        <f t="shared" si="227"/>
        <v>4.8192771084337352E-2</v>
      </c>
      <c r="BC229" s="2">
        <f t="shared" si="228"/>
        <v>4.3431791682860474E-2</v>
      </c>
      <c r="BD229" s="2">
        <f t="shared" si="229"/>
        <v>4.7609794014768754E-3</v>
      </c>
      <c r="BE229" s="2">
        <f t="shared" si="230"/>
        <v>0.45579090555771473</v>
      </c>
      <c r="BF229" s="2">
        <f t="shared" si="231"/>
        <v>0.46268946754760981</v>
      </c>
      <c r="BG229" s="2">
        <f t="shared" si="232"/>
        <v>3.3326855810338125E-2</v>
      </c>
      <c r="BH229" s="2">
        <f t="shared" si="218"/>
        <v>8.6176980913823018E-2</v>
      </c>
      <c r="BI229" s="2">
        <f t="shared" si="219"/>
        <v>9.4466936572199737E-3</v>
      </c>
      <c r="BJ229" s="2">
        <f t="shared" si="220"/>
        <v>0.90437632542895696</v>
      </c>
    </row>
    <row r="230" spans="1:62" x14ac:dyDescent="0.2">
      <c r="A230" s="4">
        <v>44119</v>
      </c>
      <c r="B230">
        <v>575631</v>
      </c>
      <c r="E230">
        <v>10691</v>
      </c>
      <c r="G230">
        <v>5487</v>
      </c>
      <c r="H230" s="5">
        <v>520</v>
      </c>
      <c r="I230" s="5">
        <v>468</v>
      </c>
      <c r="J230" s="5">
        <v>52</v>
      </c>
      <c r="K230" s="5"/>
      <c r="M230" s="5">
        <v>4967</v>
      </c>
      <c r="N230" s="5">
        <v>4854</v>
      </c>
      <c r="O230" s="5">
        <v>350</v>
      </c>
      <c r="Q230">
        <f t="shared" si="221"/>
        <v>520</v>
      </c>
      <c r="R230">
        <f t="shared" si="222"/>
        <v>5724</v>
      </c>
      <c r="Z230">
        <f t="shared" si="233"/>
        <v>4854</v>
      </c>
      <c r="AA230">
        <f t="shared" si="234"/>
        <v>4967</v>
      </c>
      <c r="AB230">
        <f t="shared" si="235"/>
        <v>520</v>
      </c>
      <c r="AC230">
        <f t="shared" si="236"/>
        <v>350</v>
      </c>
      <c r="AE230" s="3">
        <f t="shared" si="237"/>
        <v>7444</v>
      </c>
      <c r="AF230" s="3">
        <f t="shared" si="238"/>
        <v>399</v>
      </c>
      <c r="AG230" s="3">
        <f t="shared" si="239"/>
        <v>300</v>
      </c>
      <c r="AH230" s="3">
        <f t="shared" si="240"/>
        <v>24</v>
      </c>
      <c r="AI230" s="3">
        <f t="shared" si="241"/>
        <v>3</v>
      </c>
      <c r="AJ230" s="3">
        <f t="shared" si="242"/>
        <v>276</v>
      </c>
      <c r="AK230" s="3">
        <f t="shared" si="243"/>
        <v>92</v>
      </c>
      <c r="AL230" s="3">
        <f t="shared" si="244"/>
        <v>7</v>
      </c>
      <c r="AM230" s="3"/>
      <c r="AN230" s="3">
        <f t="shared" si="245"/>
        <v>7045</v>
      </c>
      <c r="AO230" s="3">
        <f t="shared" si="246"/>
        <v>399</v>
      </c>
      <c r="AQ230" s="6">
        <f t="shared" si="247"/>
        <v>1.3101320515956895E-2</v>
      </c>
      <c r="AR230" s="6">
        <f t="shared" si="248"/>
        <v>3.87679751263117E-2</v>
      </c>
      <c r="AS230" s="6">
        <f t="shared" si="249"/>
        <v>5.7836899942163102E-2</v>
      </c>
      <c r="AT230" s="6">
        <f t="shared" si="250"/>
        <v>4.8387096774193547E-2</v>
      </c>
      <c r="AU230" s="6">
        <f t="shared" si="251"/>
        <v>6.1224489795918366E-2</v>
      </c>
      <c r="AV230" s="6">
        <f t="shared" si="252"/>
        <v>5.8836069068428906E-2</v>
      </c>
      <c r="AW230" s="6">
        <f t="shared" si="253"/>
        <v>1.9319613607727847E-2</v>
      </c>
      <c r="AX230" s="6">
        <f t="shared" si="254"/>
        <v>2.0408163265306121E-2</v>
      </c>
      <c r="AZ230" s="2">
        <f t="shared" si="255"/>
        <v>1.8572662000482947E-2</v>
      </c>
      <c r="BA230" s="17">
        <f t="shared" si="256"/>
        <v>5.3600214938205264E-2</v>
      </c>
      <c r="BB230" s="2">
        <f t="shared" si="227"/>
        <v>4.8639042185015434E-2</v>
      </c>
      <c r="BC230" s="2">
        <f t="shared" si="228"/>
        <v>4.3775137966513888E-2</v>
      </c>
      <c r="BD230" s="2">
        <f t="shared" si="229"/>
        <v>4.8639042185015437E-3</v>
      </c>
      <c r="BE230" s="2">
        <f t="shared" si="230"/>
        <v>0.46459638948648396</v>
      </c>
      <c r="BF230" s="2">
        <f t="shared" si="231"/>
        <v>0.45402675147320176</v>
      </c>
      <c r="BG230" s="2">
        <f t="shared" si="232"/>
        <v>3.2737816855298849E-2</v>
      </c>
      <c r="BH230" s="2">
        <f t="shared" si="218"/>
        <v>8.5292509568069982E-2</v>
      </c>
      <c r="BI230" s="2">
        <f t="shared" si="219"/>
        <v>9.4769455075633321E-3</v>
      </c>
      <c r="BJ230" s="2">
        <f t="shared" si="220"/>
        <v>0.90523054492436672</v>
      </c>
    </row>
    <row r="231" spans="1:62" x14ac:dyDescent="0.2">
      <c r="A231" s="4">
        <v>44120</v>
      </c>
      <c r="B231">
        <f>Foglio1!S2</f>
        <v>583340</v>
      </c>
      <c r="C231">
        <f>Foglio1!T2</f>
        <v>416980</v>
      </c>
      <c r="E231">
        <f>Foglio1!R2</f>
        <v>11269</v>
      </c>
      <c r="G231">
        <f>Foglio1!K2</f>
        <v>5934</v>
      </c>
      <c r="H231" s="5">
        <f>Foglio1!I2</f>
        <v>529</v>
      </c>
      <c r="I231" s="5">
        <f>Foglio1!G2</f>
        <v>471</v>
      </c>
      <c r="J231" s="5">
        <f>Foglio1!H2</f>
        <v>58</v>
      </c>
      <c r="K231" s="5"/>
      <c r="M231" s="5">
        <f>Foglio1!J2</f>
        <v>5405</v>
      </c>
      <c r="N231" s="5">
        <f>Foglio1!N2</f>
        <v>4975</v>
      </c>
      <c r="O231" s="5">
        <f>Foglio1!O2</f>
        <v>360</v>
      </c>
      <c r="Q231">
        <f t="shared" ref="Q231:Q262" si="257">H231+L231</f>
        <v>529</v>
      </c>
      <c r="R231">
        <f t="shared" ref="R231:R262" si="258">Q231+N231+O231</f>
        <v>5864</v>
      </c>
      <c r="Z231">
        <f t="shared" ref="Z231:Z262" si="259">N231</f>
        <v>4975</v>
      </c>
      <c r="AA231">
        <f t="shared" ref="AA231:AA262" si="260">M231</f>
        <v>5405</v>
      </c>
      <c r="AB231">
        <f t="shared" ref="AB231:AB262" si="261">H231</f>
        <v>529</v>
      </c>
      <c r="AC231">
        <f t="shared" ref="AC231:AC262" si="262">O231</f>
        <v>360</v>
      </c>
      <c r="AE231" s="3">
        <f t="shared" si="237"/>
        <v>7709</v>
      </c>
      <c r="AF231" s="3">
        <f t="shared" si="238"/>
        <v>578</v>
      </c>
      <c r="AG231" s="3">
        <f t="shared" si="239"/>
        <v>447</v>
      </c>
      <c r="AH231" s="3">
        <f t="shared" si="240"/>
        <v>9</v>
      </c>
      <c r="AI231" s="3">
        <f t="shared" si="241"/>
        <v>6</v>
      </c>
      <c r="AJ231" s="3">
        <f t="shared" si="242"/>
        <v>438</v>
      </c>
      <c r="AK231" s="3">
        <f t="shared" si="243"/>
        <v>121</v>
      </c>
      <c r="AL231" s="3">
        <f t="shared" si="244"/>
        <v>10</v>
      </c>
      <c r="AM231" s="3"/>
      <c r="AN231" s="3">
        <f t="shared" si="245"/>
        <v>7131</v>
      </c>
      <c r="AO231" s="3">
        <f t="shared" si="246"/>
        <v>578</v>
      </c>
      <c r="AQ231" s="6">
        <f t="shared" si="247"/>
        <v>1.3392259972100182E-2</v>
      </c>
      <c r="AR231" s="6">
        <f t="shared" si="248"/>
        <v>5.4064166121036386E-2</v>
      </c>
      <c r="AS231" s="6">
        <f t="shared" si="249"/>
        <v>8.1465281574630941E-2</v>
      </c>
      <c r="AT231" s="6">
        <f t="shared" si="250"/>
        <v>1.7307692307692309E-2</v>
      </c>
      <c r="AU231" s="6">
        <f t="shared" si="251"/>
        <v>0.11538461538461539</v>
      </c>
      <c r="AV231" s="6">
        <f t="shared" si="252"/>
        <v>8.8182001207972621E-2</v>
      </c>
      <c r="AW231" s="6">
        <f t="shared" si="253"/>
        <v>2.4927894519983517E-2</v>
      </c>
      <c r="AX231" s="6">
        <f t="shared" si="254"/>
        <v>2.8571428571428571E-2</v>
      </c>
      <c r="AZ231" s="2">
        <f t="shared" si="255"/>
        <v>1.9318064936400727E-2</v>
      </c>
      <c r="BA231" s="17">
        <f t="shared" si="256"/>
        <v>7.4977299260604494E-2</v>
      </c>
      <c r="BB231" s="2">
        <f t="shared" ref="BB231:BB262" si="263">H231/E231</f>
        <v>4.6942940811074627E-2</v>
      </c>
      <c r="BC231" s="2">
        <f t="shared" ref="BC231:BC262" si="264">(H231-J231)/E231</f>
        <v>4.1796077735380244E-2</v>
      </c>
      <c r="BD231" s="2">
        <f t="shared" ref="BD231:BD262" si="265">J231/E231</f>
        <v>5.1468630756943828E-3</v>
      </c>
      <c r="BE231" s="2">
        <f t="shared" ref="BE231:BE262" si="266">M231/E231</f>
        <v>0.47963439524358858</v>
      </c>
      <c r="BF231" s="2">
        <f t="shared" ref="BF231:BF262" si="267">N231/E231</f>
        <v>0.44147661726861304</v>
      </c>
      <c r="BG231" s="2">
        <f t="shared" ref="BG231:BG262" si="268">O231/E231</f>
        <v>3.1946046676723752E-2</v>
      </c>
      <c r="BH231" s="2">
        <f t="shared" ref="BH231:BH262" si="269">I231/G231</f>
        <v>7.9373104145601614E-2</v>
      </c>
      <c r="BI231" s="2">
        <f t="shared" ref="BI231:BI262" si="270">J231/G231</f>
        <v>9.7741826761038094E-3</v>
      </c>
      <c r="BJ231" s="2">
        <f t="shared" ref="BJ231:BJ262" si="271">M231/G231</f>
        <v>0.91085271317829453</v>
      </c>
    </row>
    <row r="232" spans="1:62" x14ac:dyDescent="0.2">
      <c r="A232" s="4">
        <v>44121</v>
      </c>
      <c r="B232">
        <f>Foglio1!S3</f>
        <v>589079</v>
      </c>
      <c r="C232">
        <f>Foglio1!T3</f>
        <v>422068</v>
      </c>
      <c r="E232">
        <f>Foglio1!R3</f>
        <v>11744</v>
      </c>
      <c r="G232">
        <f>Foglio1!K3</f>
        <v>6281</v>
      </c>
      <c r="H232" s="5">
        <f>Foglio1!I3</f>
        <v>540</v>
      </c>
      <c r="I232" s="5">
        <f>Foglio1!G3</f>
        <v>479</v>
      </c>
      <c r="J232" s="5">
        <f>Foglio1!H3</f>
        <v>61</v>
      </c>
      <c r="K232" s="5"/>
      <c r="M232" s="5">
        <f>Foglio1!J3</f>
        <v>5741</v>
      </c>
      <c r="N232" s="5">
        <f>Foglio1!N3</f>
        <v>5101</v>
      </c>
      <c r="O232" s="5">
        <f>Foglio1!O3</f>
        <v>362</v>
      </c>
      <c r="Q232">
        <f t="shared" si="257"/>
        <v>540</v>
      </c>
      <c r="R232">
        <f t="shared" si="258"/>
        <v>6003</v>
      </c>
      <c r="Z232">
        <f t="shared" si="259"/>
        <v>5101</v>
      </c>
      <c r="AA232">
        <f t="shared" si="260"/>
        <v>5741</v>
      </c>
      <c r="AB232">
        <f t="shared" si="261"/>
        <v>540</v>
      </c>
      <c r="AC232">
        <f t="shared" si="262"/>
        <v>362</v>
      </c>
      <c r="AE232" s="3">
        <f t="shared" si="237"/>
        <v>5739</v>
      </c>
      <c r="AF232" s="3">
        <f t="shared" si="238"/>
        <v>475</v>
      </c>
      <c r="AG232" s="3">
        <f t="shared" si="239"/>
        <v>347</v>
      </c>
      <c r="AH232" s="3">
        <f t="shared" si="240"/>
        <v>11</v>
      </c>
      <c r="AI232" s="3">
        <f t="shared" si="241"/>
        <v>3</v>
      </c>
      <c r="AJ232" s="3">
        <f t="shared" si="242"/>
        <v>336</v>
      </c>
      <c r="AK232" s="3">
        <f t="shared" si="243"/>
        <v>126</v>
      </c>
      <c r="AL232" s="3">
        <f t="shared" si="244"/>
        <v>2</v>
      </c>
      <c r="AM232" s="3"/>
      <c r="AN232" s="3">
        <f t="shared" si="245"/>
        <v>5264</v>
      </c>
      <c r="AO232" s="3">
        <f t="shared" si="246"/>
        <v>475</v>
      </c>
      <c r="AQ232" s="6">
        <f t="shared" si="247"/>
        <v>9.8381732780196806E-3</v>
      </c>
      <c r="AR232" s="6">
        <f t="shared" si="248"/>
        <v>4.2151033809566064E-2</v>
      </c>
      <c r="AS232" s="6">
        <f t="shared" si="249"/>
        <v>5.8476575665655547E-2</v>
      </c>
      <c r="AT232" s="6">
        <f t="shared" si="250"/>
        <v>2.0793950850661626E-2</v>
      </c>
      <c r="AU232" s="6">
        <f t="shared" si="251"/>
        <v>5.1724137931034482E-2</v>
      </c>
      <c r="AV232" s="6">
        <f t="shared" si="252"/>
        <v>6.2164662349676228E-2</v>
      </c>
      <c r="AW232" s="6">
        <f t="shared" si="253"/>
        <v>2.5326633165829147E-2</v>
      </c>
      <c r="AX232" s="6">
        <f t="shared" si="254"/>
        <v>5.5555555555555558E-3</v>
      </c>
      <c r="AZ232" s="2">
        <f t="shared" si="255"/>
        <v>1.9936205500450704E-2</v>
      </c>
      <c r="BA232" s="17">
        <f t="shared" si="256"/>
        <v>8.2767032584073877E-2</v>
      </c>
      <c r="BB232" s="2">
        <f t="shared" si="263"/>
        <v>4.598092643051771E-2</v>
      </c>
      <c r="BC232" s="2">
        <f t="shared" si="264"/>
        <v>4.0786784741144416E-2</v>
      </c>
      <c r="BD232" s="2">
        <f t="shared" si="265"/>
        <v>5.1941416893732974E-3</v>
      </c>
      <c r="BE232" s="2">
        <f t="shared" si="266"/>
        <v>0.48884536784741145</v>
      </c>
      <c r="BF232" s="2">
        <f t="shared" si="267"/>
        <v>0.43434945504087191</v>
      </c>
      <c r="BG232" s="2">
        <f t="shared" si="268"/>
        <v>3.0824250681198911E-2</v>
      </c>
      <c r="BH232" s="2">
        <f t="shared" si="269"/>
        <v>7.62617417608661E-2</v>
      </c>
      <c r="BI232" s="2">
        <f t="shared" si="270"/>
        <v>9.7118293265403607E-3</v>
      </c>
      <c r="BJ232" s="2">
        <f t="shared" si="271"/>
        <v>0.91402642891259356</v>
      </c>
    </row>
    <row r="233" spans="1:62" x14ac:dyDescent="0.2">
      <c r="A233" s="4">
        <v>44122</v>
      </c>
      <c r="B233">
        <f>Foglio1!S4</f>
        <v>595469</v>
      </c>
      <c r="C233">
        <f>Foglio1!T4</f>
        <v>426503</v>
      </c>
      <c r="E233">
        <f>Foglio1!R4</f>
        <v>12292</v>
      </c>
      <c r="G233">
        <f>Foglio1!K4</f>
        <v>6790</v>
      </c>
      <c r="H233" s="5">
        <f>Foglio1!I4</f>
        <v>563</v>
      </c>
      <c r="I233" s="5">
        <f>Foglio1!G4</f>
        <v>493</v>
      </c>
      <c r="J233" s="5">
        <f>Foglio1!H4</f>
        <v>70</v>
      </c>
      <c r="K233" s="5"/>
      <c r="M233" s="5">
        <f>Foglio1!J4</f>
        <v>6227</v>
      </c>
      <c r="N233" s="5">
        <f>Foglio1!N4</f>
        <v>5137</v>
      </c>
      <c r="O233" s="5">
        <f>Foglio1!O4</f>
        <v>365</v>
      </c>
      <c r="Q233">
        <f t="shared" si="257"/>
        <v>563</v>
      </c>
      <c r="R233">
        <f t="shared" si="258"/>
        <v>6065</v>
      </c>
      <c r="Z233">
        <f t="shared" si="259"/>
        <v>5137</v>
      </c>
      <c r="AA233">
        <f t="shared" si="260"/>
        <v>6227</v>
      </c>
      <c r="AB233">
        <f t="shared" si="261"/>
        <v>563</v>
      </c>
      <c r="AC233">
        <f t="shared" si="262"/>
        <v>365</v>
      </c>
      <c r="AE233" s="3">
        <f t="shared" si="237"/>
        <v>6390</v>
      </c>
      <c r="AF233" s="3">
        <f t="shared" si="238"/>
        <v>548</v>
      </c>
      <c r="AG233" s="3">
        <f t="shared" si="239"/>
        <v>509</v>
      </c>
      <c r="AH233" s="3">
        <f t="shared" si="240"/>
        <v>23</v>
      </c>
      <c r="AI233" s="3">
        <f t="shared" si="241"/>
        <v>9</v>
      </c>
      <c r="AJ233" s="3">
        <f t="shared" si="242"/>
        <v>486</v>
      </c>
      <c r="AK233" s="3">
        <f t="shared" si="243"/>
        <v>36</v>
      </c>
      <c r="AL233" s="3">
        <f t="shared" si="244"/>
        <v>3</v>
      </c>
      <c r="AM233" s="3"/>
      <c r="AN233" s="3">
        <f t="shared" si="245"/>
        <v>5842</v>
      </c>
      <c r="AO233" s="3">
        <f t="shared" si="246"/>
        <v>548</v>
      </c>
      <c r="AQ233" s="6">
        <f t="shared" si="247"/>
        <v>1.0847441514635557E-2</v>
      </c>
      <c r="AR233" s="6">
        <f t="shared" si="248"/>
        <v>4.6662125340599457E-2</v>
      </c>
      <c r="AS233" s="6">
        <f t="shared" si="249"/>
        <v>8.1038051265722014E-2</v>
      </c>
      <c r="AT233" s="6">
        <f t="shared" si="250"/>
        <v>4.2592592592592592E-2</v>
      </c>
      <c r="AU233" s="6">
        <f t="shared" si="251"/>
        <v>0.14754098360655737</v>
      </c>
      <c r="AV233" s="6">
        <f t="shared" si="252"/>
        <v>8.4654241421355164E-2</v>
      </c>
      <c r="AW233" s="6">
        <f t="shared" si="253"/>
        <v>7.0574397177024109E-3</v>
      </c>
      <c r="AX233" s="6">
        <f t="shared" si="254"/>
        <v>8.2872928176795577E-3</v>
      </c>
      <c r="AZ233" s="2">
        <f t="shared" si="255"/>
        <v>2.0642552341095841E-2</v>
      </c>
      <c r="BA233" s="17">
        <f t="shared" si="256"/>
        <v>8.5758998435054773E-2</v>
      </c>
      <c r="BB233" s="2">
        <f t="shared" si="263"/>
        <v>4.5802147738366418E-2</v>
      </c>
      <c r="BC233" s="2">
        <f t="shared" si="264"/>
        <v>4.0107386918320859E-2</v>
      </c>
      <c r="BD233" s="2">
        <f t="shared" si="265"/>
        <v>5.6947608200455585E-3</v>
      </c>
      <c r="BE233" s="2">
        <f t="shared" si="266"/>
        <v>0.50658965180605275</v>
      </c>
      <c r="BF233" s="2">
        <f t="shared" si="267"/>
        <v>0.41791409046534334</v>
      </c>
      <c r="BG233" s="2">
        <f t="shared" si="268"/>
        <v>2.9694109990237551E-2</v>
      </c>
      <c r="BH233" s="2">
        <f t="shared" si="269"/>
        <v>7.2606774668630344E-2</v>
      </c>
      <c r="BI233" s="2">
        <f t="shared" si="270"/>
        <v>1.0309278350515464E-2</v>
      </c>
      <c r="BJ233" s="2">
        <f t="shared" si="271"/>
        <v>0.91708394698085416</v>
      </c>
    </row>
    <row r="234" spans="1:62" x14ac:dyDescent="0.2">
      <c r="A234" s="4">
        <v>44123</v>
      </c>
      <c r="B234">
        <f>Foglio1!S5</f>
        <v>598721</v>
      </c>
      <c r="C234">
        <f>Foglio1!T5</f>
        <v>428508</v>
      </c>
      <c r="E234">
        <f>Foglio1!R5</f>
        <v>12654</v>
      </c>
      <c r="G234">
        <f>Foglio1!K5</f>
        <v>7019</v>
      </c>
      <c r="H234" s="5">
        <f>Foglio1!I5</f>
        <v>593</v>
      </c>
      <c r="I234" s="5">
        <f>Foglio1!G5</f>
        <v>521</v>
      </c>
      <c r="J234" s="5">
        <f>Foglio1!H5</f>
        <v>72</v>
      </c>
      <c r="K234" s="5"/>
      <c r="M234" s="5">
        <f>Foglio1!J5</f>
        <v>6426</v>
      </c>
      <c r="N234" s="5">
        <f>Foglio1!N5</f>
        <v>5267</v>
      </c>
      <c r="O234" s="5">
        <f>Foglio1!O5</f>
        <v>368</v>
      </c>
      <c r="Q234">
        <f t="shared" si="257"/>
        <v>593</v>
      </c>
      <c r="R234">
        <f t="shared" si="258"/>
        <v>6228</v>
      </c>
      <c r="Z234">
        <f t="shared" si="259"/>
        <v>5267</v>
      </c>
      <c r="AA234">
        <f t="shared" si="260"/>
        <v>6426</v>
      </c>
      <c r="AB234">
        <f t="shared" si="261"/>
        <v>593</v>
      </c>
      <c r="AC234">
        <f t="shared" si="262"/>
        <v>368</v>
      </c>
      <c r="AE234" s="3">
        <f t="shared" si="237"/>
        <v>3252</v>
      </c>
      <c r="AF234" s="3">
        <f t="shared" si="238"/>
        <v>362</v>
      </c>
      <c r="AG234" s="3">
        <f t="shared" si="239"/>
        <v>229</v>
      </c>
      <c r="AH234" s="3">
        <f t="shared" si="240"/>
        <v>30</v>
      </c>
      <c r="AI234" s="3">
        <f t="shared" si="241"/>
        <v>2</v>
      </c>
      <c r="AJ234" s="3">
        <f t="shared" si="242"/>
        <v>199</v>
      </c>
      <c r="AK234" s="3">
        <f t="shared" si="243"/>
        <v>130</v>
      </c>
      <c r="AL234" s="3">
        <f t="shared" si="244"/>
        <v>3</v>
      </c>
      <c r="AM234" s="3"/>
      <c r="AN234" s="3">
        <f t="shared" si="245"/>
        <v>2890</v>
      </c>
      <c r="AO234" s="3">
        <f t="shared" si="246"/>
        <v>362</v>
      </c>
      <c r="AQ234" s="6">
        <f t="shared" si="247"/>
        <v>5.4612414752069375E-3</v>
      </c>
      <c r="AR234" s="6">
        <f t="shared" si="248"/>
        <v>2.9450048812235601E-2</v>
      </c>
      <c r="AS234" s="6">
        <f t="shared" si="249"/>
        <v>3.3726067746686302E-2</v>
      </c>
      <c r="AT234" s="6">
        <f t="shared" si="250"/>
        <v>5.328596802841918E-2</v>
      </c>
      <c r="AU234" s="6">
        <f t="shared" si="251"/>
        <v>2.8571428571428571E-2</v>
      </c>
      <c r="AV234" s="6">
        <f t="shared" si="252"/>
        <v>3.1957603982656173E-2</v>
      </c>
      <c r="AW234" s="6">
        <f t="shared" si="253"/>
        <v>2.5306599182402179E-2</v>
      </c>
      <c r="AX234" s="6">
        <f t="shared" si="254"/>
        <v>8.21917808219178E-3</v>
      </c>
      <c r="AZ234" s="2">
        <f t="shared" si="255"/>
        <v>2.113505288773903E-2</v>
      </c>
      <c r="BA234" s="17">
        <f t="shared" si="256"/>
        <v>0.11131611316113162</v>
      </c>
      <c r="BB234" s="2">
        <f t="shared" si="263"/>
        <v>4.686265212581002E-2</v>
      </c>
      <c r="BC234" s="2">
        <f t="shared" si="264"/>
        <v>4.1172751699067492E-2</v>
      </c>
      <c r="BD234" s="2">
        <f t="shared" si="265"/>
        <v>5.6899004267425323E-3</v>
      </c>
      <c r="BE234" s="2">
        <f t="shared" si="266"/>
        <v>0.50782361308677093</v>
      </c>
      <c r="BF234" s="2">
        <f t="shared" si="267"/>
        <v>0.41623202149517941</v>
      </c>
      <c r="BG234" s="2">
        <f t="shared" si="268"/>
        <v>2.908171329223961E-2</v>
      </c>
      <c r="BH234" s="2">
        <f t="shared" si="269"/>
        <v>7.4227097877190479E-2</v>
      </c>
      <c r="BI234" s="2">
        <f t="shared" si="270"/>
        <v>1.0257871491665479E-2</v>
      </c>
      <c r="BJ234" s="2">
        <f t="shared" si="271"/>
        <v>0.91551503063114403</v>
      </c>
    </row>
    <row r="235" spans="1:62" x14ac:dyDescent="0.2">
      <c r="A235" s="4">
        <v>44124</v>
      </c>
      <c r="B235">
        <f>Foglio1!S6</f>
        <v>606852</v>
      </c>
      <c r="C235">
        <f>Foglio1!T6</f>
        <v>434040</v>
      </c>
      <c r="E235">
        <f>Foglio1!R6</f>
        <v>13228</v>
      </c>
      <c r="G235">
        <f>Foglio1!K6</f>
        <v>7497</v>
      </c>
      <c r="H235" s="5">
        <f>Foglio1!I6</f>
        <v>619</v>
      </c>
      <c r="I235" s="5">
        <f>Foglio1!G6</f>
        <v>542</v>
      </c>
      <c r="J235" s="5">
        <f>Foglio1!H6</f>
        <v>77</v>
      </c>
      <c r="K235" s="5"/>
      <c r="M235" s="5">
        <f>Foglio1!J6</f>
        <v>6878</v>
      </c>
      <c r="N235" s="5">
        <f>Foglio1!N6</f>
        <v>5353</v>
      </c>
      <c r="O235" s="5">
        <f>Foglio1!O6</f>
        <v>378</v>
      </c>
      <c r="Q235">
        <f t="shared" si="257"/>
        <v>619</v>
      </c>
      <c r="R235">
        <f t="shared" si="258"/>
        <v>6350</v>
      </c>
      <c r="Z235">
        <f t="shared" si="259"/>
        <v>5353</v>
      </c>
      <c r="AA235">
        <f t="shared" si="260"/>
        <v>6878</v>
      </c>
      <c r="AB235">
        <f t="shared" si="261"/>
        <v>619</v>
      </c>
      <c r="AC235">
        <f t="shared" si="262"/>
        <v>378</v>
      </c>
      <c r="AE235" s="3">
        <f t="shared" si="237"/>
        <v>8131</v>
      </c>
      <c r="AF235" s="3">
        <f t="shared" si="238"/>
        <v>574</v>
      </c>
      <c r="AG235" s="3">
        <f t="shared" si="239"/>
        <v>478</v>
      </c>
      <c r="AH235" s="3">
        <f t="shared" si="240"/>
        <v>26</v>
      </c>
      <c r="AI235" s="3">
        <f t="shared" si="241"/>
        <v>5</v>
      </c>
      <c r="AJ235" s="3">
        <f t="shared" si="242"/>
        <v>452</v>
      </c>
      <c r="AK235" s="3">
        <f t="shared" si="243"/>
        <v>86</v>
      </c>
      <c r="AL235" s="3">
        <f t="shared" si="244"/>
        <v>10</v>
      </c>
      <c r="AM235" s="3"/>
      <c r="AN235" s="3">
        <f t="shared" si="245"/>
        <v>7557</v>
      </c>
      <c r="AO235" s="3">
        <f t="shared" si="246"/>
        <v>574</v>
      </c>
      <c r="AQ235" s="6">
        <f t="shared" si="247"/>
        <v>1.3580616013134665E-2</v>
      </c>
      <c r="AR235" s="6">
        <f t="shared" si="248"/>
        <v>4.5361150624308517E-2</v>
      </c>
      <c r="AS235" s="6">
        <f t="shared" si="249"/>
        <v>6.8100869069668044E-2</v>
      </c>
      <c r="AT235" s="6">
        <f t="shared" si="250"/>
        <v>4.3844856661045532E-2</v>
      </c>
      <c r="AU235" s="6">
        <f t="shared" si="251"/>
        <v>6.9444444444444448E-2</v>
      </c>
      <c r="AV235" s="6">
        <f t="shared" si="252"/>
        <v>7.033924680983504E-2</v>
      </c>
      <c r="AW235" s="6">
        <f t="shared" si="253"/>
        <v>1.6328080501234098E-2</v>
      </c>
      <c r="AX235" s="6">
        <f t="shared" si="254"/>
        <v>2.717391304347826E-2</v>
      </c>
      <c r="AZ235" s="2">
        <f t="shared" si="255"/>
        <v>2.1797736515657855E-2</v>
      </c>
      <c r="BA235" s="17">
        <f t="shared" si="256"/>
        <v>7.059402287541508E-2</v>
      </c>
      <c r="BB235" s="2">
        <f t="shared" si="263"/>
        <v>4.6794677955851224E-2</v>
      </c>
      <c r="BC235" s="2">
        <f t="shared" si="264"/>
        <v>4.0973692168128212E-2</v>
      </c>
      <c r="BD235" s="2">
        <f t="shared" si="265"/>
        <v>5.8209857877230117E-3</v>
      </c>
      <c r="BE235" s="2">
        <f t="shared" si="266"/>
        <v>0.51995766555790746</v>
      </c>
      <c r="BF235" s="2">
        <f t="shared" si="267"/>
        <v>0.40467190807378289</v>
      </c>
      <c r="BG235" s="2">
        <f t="shared" si="268"/>
        <v>2.8575748412458423E-2</v>
      </c>
      <c r="BH235" s="2">
        <f t="shared" si="269"/>
        <v>7.2295584900626916E-2</v>
      </c>
      <c r="BI235" s="2">
        <f t="shared" si="270"/>
        <v>1.027077497665733E-2</v>
      </c>
      <c r="BJ235" s="2">
        <f t="shared" si="271"/>
        <v>0.91743364012271578</v>
      </c>
    </row>
    <row r="236" spans="1:62" x14ac:dyDescent="0.2">
      <c r="A236" s="4">
        <v>44125</v>
      </c>
      <c r="B236">
        <f>Foglio1!S7</f>
        <v>614264</v>
      </c>
      <c r="C236">
        <f>Foglio1!T7</f>
        <v>437540</v>
      </c>
      <c r="E236">
        <f>Foglio1!R7</f>
        <v>13790</v>
      </c>
      <c r="G236">
        <f>Foglio1!K7</f>
        <v>7850</v>
      </c>
      <c r="H236" s="5">
        <f>Foglio1!I7</f>
        <v>648</v>
      </c>
      <c r="I236" s="5">
        <f>Foglio1!G7</f>
        <v>565</v>
      </c>
      <c r="J236" s="5">
        <f>Foglio1!H7</f>
        <v>83</v>
      </c>
      <c r="K236" s="5"/>
      <c r="M236" s="5">
        <f>Foglio1!J7</f>
        <v>7202</v>
      </c>
      <c r="N236" s="5">
        <f>Foglio1!N7</f>
        <v>5551</v>
      </c>
      <c r="O236" s="5">
        <f>Foglio1!O7</f>
        <v>389</v>
      </c>
      <c r="Q236">
        <f t="shared" si="257"/>
        <v>648</v>
      </c>
      <c r="R236">
        <f t="shared" si="258"/>
        <v>6588</v>
      </c>
      <c r="Z236">
        <f t="shared" si="259"/>
        <v>5551</v>
      </c>
      <c r="AA236">
        <f t="shared" si="260"/>
        <v>7202</v>
      </c>
      <c r="AB236">
        <f t="shared" si="261"/>
        <v>648</v>
      </c>
      <c r="AC236">
        <f t="shared" si="262"/>
        <v>389</v>
      </c>
      <c r="AE236" s="3">
        <f t="shared" si="237"/>
        <v>7412</v>
      </c>
      <c r="AF236" s="3">
        <f t="shared" si="238"/>
        <v>562</v>
      </c>
      <c r="AG236" s="3">
        <f t="shared" si="239"/>
        <v>353</v>
      </c>
      <c r="AH236" s="3">
        <f t="shared" si="240"/>
        <v>29</v>
      </c>
      <c r="AI236" s="3">
        <f t="shared" si="241"/>
        <v>6</v>
      </c>
      <c r="AJ236" s="3">
        <f t="shared" si="242"/>
        <v>324</v>
      </c>
      <c r="AK236" s="3">
        <f t="shared" si="243"/>
        <v>198</v>
      </c>
      <c r="AL236" s="3">
        <f t="shared" si="244"/>
        <v>11</v>
      </c>
      <c r="AM236" s="3"/>
      <c r="AN236" s="3">
        <f t="shared" si="245"/>
        <v>6850</v>
      </c>
      <c r="AO236" s="3">
        <f t="shared" si="246"/>
        <v>562</v>
      </c>
      <c r="AQ236" s="6">
        <f t="shared" si="247"/>
        <v>1.2213851153164198E-2</v>
      </c>
      <c r="AR236" s="6">
        <f t="shared" si="248"/>
        <v>4.2485636528575746E-2</v>
      </c>
      <c r="AS236" s="6">
        <f t="shared" si="249"/>
        <v>4.708550086701347E-2</v>
      </c>
      <c r="AT236" s="6">
        <f t="shared" si="250"/>
        <v>4.6849757673667204E-2</v>
      </c>
      <c r="AU236" s="6">
        <f t="shared" si="251"/>
        <v>7.792207792207792E-2</v>
      </c>
      <c r="AV236" s="6">
        <f t="shared" si="252"/>
        <v>4.710671706891538E-2</v>
      </c>
      <c r="AW236" s="6">
        <f t="shared" si="253"/>
        <v>3.6988604520829443E-2</v>
      </c>
      <c r="AX236" s="6">
        <f t="shared" si="254"/>
        <v>2.9100529100529099E-2</v>
      </c>
      <c r="AZ236" s="2">
        <f t="shared" si="255"/>
        <v>2.2449630777646095E-2</v>
      </c>
      <c r="BA236" s="17">
        <f t="shared" si="256"/>
        <v>7.5822989746357261E-2</v>
      </c>
      <c r="BB236" s="2">
        <f t="shared" si="263"/>
        <v>4.6990572878897754E-2</v>
      </c>
      <c r="BC236" s="2">
        <f t="shared" si="264"/>
        <v>4.0971718636693258E-2</v>
      </c>
      <c r="BD236" s="2">
        <f t="shared" si="265"/>
        <v>6.0188542422044957E-3</v>
      </c>
      <c r="BE236" s="2">
        <f t="shared" si="266"/>
        <v>0.52226250906453953</v>
      </c>
      <c r="BF236" s="2">
        <f t="shared" si="267"/>
        <v>0.40253807106598982</v>
      </c>
      <c r="BG236" s="2">
        <f t="shared" si="268"/>
        <v>2.820884699057288E-2</v>
      </c>
      <c r="BH236" s="2">
        <f t="shared" si="269"/>
        <v>7.1974522292993628E-2</v>
      </c>
      <c r="BI236" s="2">
        <f t="shared" si="270"/>
        <v>1.0573248407643312E-2</v>
      </c>
      <c r="BJ236" s="2">
        <f t="shared" si="271"/>
        <v>0.9174522292993631</v>
      </c>
    </row>
    <row r="237" spans="1:62" x14ac:dyDescent="0.2">
      <c r="A237" s="4">
        <v>44126</v>
      </c>
      <c r="B237">
        <f>Foglio1!S8</f>
        <v>621996</v>
      </c>
      <c r="C237">
        <f>Foglio1!T8</f>
        <v>442472</v>
      </c>
      <c r="E237">
        <f>Foglio1!R8</f>
        <v>14586</v>
      </c>
      <c r="G237">
        <f>Foglio1!K8</f>
        <v>8540</v>
      </c>
      <c r="H237" s="5">
        <f>Foglio1!I8</f>
        <v>677</v>
      </c>
      <c r="I237" s="5">
        <f>Foglio1!G8</f>
        <v>588</v>
      </c>
      <c r="J237" s="5">
        <f>Foglio1!H8</f>
        <v>89</v>
      </c>
      <c r="K237" s="5"/>
      <c r="M237" s="5">
        <f>Foglio1!J8</f>
        <v>7863</v>
      </c>
      <c r="N237" s="5">
        <f>Foglio1!N8</f>
        <v>5649</v>
      </c>
      <c r="O237" s="5">
        <f>Foglio1!O8</f>
        <v>397</v>
      </c>
      <c r="Q237">
        <f t="shared" si="257"/>
        <v>677</v>
      </c>
      <c r="R237">
        <f t="shared" si="258"/>
        <v>6723</v>
      </c>
      <c r="Z237">
        <f t="shared" si="259"/>
        <v>5649</v>
      </c>
      <c r="AA237">
        <f t="shared" si="260"/>
        <v>7863</v>
      </c>
      <c r="AB237">
        <f t="shared" si="261"/>
        <v>677</v>
      </c>
      <c r="AC237">
        <f t="shared" si="262"/>
        <v>397</v>
      </c>
      <c r="AE237" s="3">
        <f t="shared" si="237"/>
        <v>7732</v>
      </c>
      <c r="AF237" s="3">
        <f t="shared" si="238"/>
        <v>796</v>
      </c>
      <c r="AG237" s="3">
        <f t="shared" si="239"/>
        <v>690</v>
      </c>
      <c r="AH237" s="3">
        <f t="shared" si="240"/>
        <v>29</v>
      </c>
      <c r="AI237" s="3">
        <f t="shared" si="241"/>
        <v>6</v>
      </c>
      <c r="AJ237" s="3">
        <f t="shared" si="242"/>
        <v>661</v>
      </c>
      <c r="AK237" s="3">
        <f t="shared" si="243"/>
        <v>98</v>
      </c>
      <c r="AL237" s="3">
        <f t="shared" si="244"/>
        <v>8</v>
      </c>
      <c r="AM237" s="3"/>
      <c r="AN237" s="3">
        <f t="shared" si="245"/>
        <v>6936</v>
      </c>
      <c r="AO237" s="3">
        <f t="shared" si="246"/>
        <v>796</v>
      </c>
      <c r="AQ237" s="6">
        <f t="shared" si="247"/>
        <v>1.2587421694906424E-2</v>
      </c>
      <c r="AR237" s="6">
        <f t="shared" si="248"/>
        <v>5.772298767222625E-2</v>
      </c>
      <c r="AS237" s="6">
        <f t="shared" si="249"/>
        <v>8.7898089171974517E-2</v>
      </c>
      <c r="AT237" s="6">
        <f t="shared" si="250"/>
        <v>4.4753086419753084E-2</v>
      </c>
      <c r="AU237" s="6">
        <f t="shared" si="251"/>
        <v>7.2289156626506021E-2</v>
      </c>
      <c r="AV237" s="6">
        <f t="shared" si="252"/>
        <v>9.1780061094140511E-2</v>
      </c>
      <c r="AW237" s="6">
        <f t="shared" si="253"/>
        <v>1.7654476670870115E-2</v>
      </c>
      <c r="AX237" s="6">
        <f t="shared" si="254"/>
        <v>2.056555269922879E-2</v>
      </c>
      <c r="AZ237" s="2">
        <f t="shared" si="255"/>
        <v>2.3450311577566416E-2</v>
      </c>
      <c r="BA237" s="17">
        <f t="shared" si="256"/>
        <v>0.10294878427315055</v>
      </c>
      <c r="BB237" s="2">
        <f t="shared" si="263"/>
        <v>4.6414369943781709E-2</v>
      </c>
      <c r="BC237" s="2">
        <f t="shared" si="264"/>
        <v>4.0312628547922669E-2</v>
      </c>
      <c r="BD237" s="2">
        <f t="shared" si="265"/>
        <v>6.1017413958590425E-3</v>
      </c>
      <c r="BE237" s="2">
        <f t="shared" si="266"/>
        <v>0.5390785684903332</v>
      </c>
      <c r="BF237" s="2">
        <f t="shared" si="267"/>
        <v>0.38728918140682844</v>
      </c>
      <c r="BG237" s="2">
        <f t="shared" si="268"/>
        <v>2.7217880159056629E-2</v>
      </c>
      <c r="BH237" s="2">
        <f t="shared" si="269"/>
        <v>6.8852459016393447E-2</v>
      </c>
      <c r="BI237" s="2">
        <f t="shared" si="270"/>
        <v>1.0421545667447307E-2</v>
      </c>
      <c r="BJ237" s="2">
        <f t="shared" si="271"/>
        <v>0.92072599531615928</v>
      </c>
    </row>
    <row r="238" spans="1:62" x14ac:dyDescent="0.2">
      <c r="A238" s="4">
        <v>44127</v>
      </c>
      <c r="B238">
        <f>Foglio1!S9</f>
        <v>630011</v>
      </c>
      <c r="C238">
        <f>Foglio1!T9</f>
        <v>447704</v>
      </c>
      <c r="E238">
        <f>Foglio1!R9</f>
        <v>15316</v>
      </c>
      <c r="G238">
        <f>Foglio1!K9</f>
        <v>9136</v>
      </c>
      <c r="H238" s="5">
        <f>Foglio1!I9</f>
        <v>682</v>
      </c>
      <c r="I238" s="5">
        <f>Foglio1!G9</f>
        <v>593</v>
      </c>
      <c r="J238" s="5">
        <f>Foglio1!H9</f>
        <v>89</v>
      </c>
      <c r="K238" s="5"/>
      <c r="M238" s="5">
        <f>Foglio1!J9</f>
        <v>8454</v>
      </c>
      <c r="N238" s="5">
        <f>Foglio1!N9</f>
        <v>5772</v>
      </c>
      <c r="O238" s="5">
        <f>Foglio1!O9</f>
        <v>408</v>
      </c>
      <c r="Q238">
        <f t="shared" si="257"/>
        <v>682</v>
      </c>
      <c r="R238">
        <f t="shared" si="258"/>
        <v>6862</v>
      </c>
      <c r="Z238">
        <f t="shared" si="259"/>
        <v>5772</v>
      </c>
      <c r="AA238">
        <f t="shared" si="260"/>
        <v>8454</v>
      </c>
      <c r="AB238">
        <f t="shared" si="261"/>
        <v>682</v>
      </c>
      <c r="AC238">
        <f t="shared" si="262"/>
        <v>408</v>
      </c>
      <c r="AE238" s="3">
        <f t="shared" si="237"/>
        <v>8015</v>
      </c>
      <c r="AF238" s="3">
        <f t="shared" si="238"/>
        <v>730</v>
      </c>
      <c r="AG238" s="3">
        <f t="shared" si="239"/>
        <v>596</v>
      </c>
      <c r="AH238" s="3">
        <f t="shared" si="240"/>
        <v>5</v>
      </c>
      <c r="AI238" s="3">
        <f t="shared" si="241"/>
        <v>0</v>
      </c>
      <c r="AJ238" s="3">
        <f t="shared" si="242"/>
        <v>591</v>
      </c>
      <c r="AK238" s="3">
        <f t="shared" si="243"/>
        <v>123</v>
      </c>
      <c r="AL238" s="3">
        <f t="shared" si="244"/>
        <v>11</v>
      </c>
      <c r="AM238" s="3"/>
      <c r="AN238" s="3">
        <f t="shared" si="245"/>
        <v>7285</v>
      </c>
      <c r="AO238" s="3">
        <f t="shared" si="246"/>
        <v>730</v>
      </c>
      <c r="AQ238" s="6">
        <f t="shared" si="247"/>
        <v>1.2885934957781078E-2</v>
      </c>
      <c r="AR238" s="6">
        <f t="shared" si="248"/>
        <v>5.004799122446181E-2</v>
      </c>
      <c r="AS238" s="6">
        <f t="shared" si="249"/>
        <v>6.9789227166276349E-2</v>
      </c>
      <c r="AT238" s="6">
        <f t="shared" si="250"/>
        <v>7.385524372230428E-3</v>
      </c>
      <c r="AU238" s="6">
        <f t="shared" si="251"/>
        <v>0</v>
      </c>
      <c r="AV238" s="6">
        <f t="shared" si="252"/>
        <v>7.5162151850438758E-2</v>
      </c>
      <c r="AW238" s="6">
        <f t="shared" si="253"/>
        <v>2.1773765268189062E-2</v>
      </c>
      <c r="AX238" s="6">
        <f t="shared" si="254"/>
        <v>2.7707808564231738E-2</v>
      </c>
      <c r="AZ238" s="2">
        <f t="shared" si="255"/>
        <v>2.4310686638804719E-2</v>
      </c>
      <c r="BA238" s="17">
        <f t="shared" si="256"/>
        <v>9.107922645040549E-2</v>
      </c>
      <c r="BB238" s="2">
        <f t="shared" si="263"/>
        <v>4.4528597545050924E-2</v>
      </c>
      <c r="BC238" s="2">
        <f t="shared" si="264"/>
        <v>3.8717680856620529E-2</v>
      </c>
      <c r="BD238" s="2">
        <f t="shared" si="265"/>
        <v>5.8109166884303997E-3</v>
      </c>
      <c r="BE238" s="2">
        <f t="shared" si="266"/>
        <v>0.5519717942021416</v>
      </c>
      <c r="BF238" s="2">
        <f t="shared" si="267"/>
        <v>0.37686079916427268</v>
      </c>
      <c r="BG238" s="2">
        <f t="shared" si="268"/>
        <v>2.6638809088534866E-2</v>
      </c>
      <c r="BH238" s="2">
        <f t="shared" si="269"/>
        <v>6.4908056042031523E-2</v>
      </c>
      <c r="BI238" s="2">
        <f t="shared" si="270"/>
        <v>9.7416812609457098E-3</v>
      </c>
      <c r="BJ238" s="2">
        <f t="shared" si="271"/>
        <v>0.92535026269702281</v>
      </c>
    </row>
    <row r="239" spans="1:62" x14ac:dyDescent="0.2">
      <c r="A239" s="4">
        <v>44128</v>
      </c>
      <c r="B239">
        <f>Foglio1!S10</f>
        <v>637158</v>
      </c>
      <c r="C239">
        <f>Foglio1!T10</f>
        <v>452738</v>
      </c>
      <c r="E239">
        <f>Foglio1!R10</f>
        <v>16202</v>
      </c>
      <c r="G239">
        <f>Foglio1!K10</f>
        <v>9889</v>
      </c>
      <c r="H239" s="5">
        <f>Foglio1!I10</f>
        <v>696</v>
      </c>
      <c r="I239" s="5">
        <f>Foglio1!G10</f>
        <v>606</v>
      </c>
      <c r="J239" s="5">
        <f>Foglio1!H10</f>
        <v>90</v>
      </c>
      <c r="K239" s="5"/>
      <c r="M239" s="5">
        <f>Foglio1!J10</f>
        <v>9193</v>
      </c>
      <c r="N239" s="5">
        <f>Foglio1!N10</f>
        <v>5896</v>
      </c>
      <c r="O239" s="5">
        <f>Foglio1!O10</f>
        <v>417</v>
      </c>
      <c r="Q239">
        <f t="shared" si="257"/>
        <v>696</v>
      </c>
      <c r="R239">
        <f t="shared" si="258"/>
        <v>7009</v>
      </c>
      <c r="Z239">
        <f t="shared" si="259"/>
        <v>5896</v>
      </c>
      <c r="AA239">
        <f t="shared" si="260"/>
        <v>9193</v>
      </c>
      <c r="AB239">
        <f t="shared" si="261"/>
        <v>696</v>
      </c>
      <c r="AC239">
        <f t="shared" si="262"/>
        <v>417</v>
      </c>
      <c r="AE239" s="3">
        <f t="shared" si="237"/>
        <v>7147</v>
      </c>
      <c r="AF239" s="3">
        <f t="shared" si="238"/>
        <v>886</v>
      </c>
      <c r="AG239" s="3">
        <f t="shared" si="239"/>
        <v>753</v>
      </c>
      <c r="AH239" s="3">
        <f t="shared" si="240"/>
        <v>14</v>
      </c>
      <c r="AI239" s="3">
        <f t="shared" si="241"/>
        <v>1</v>
      </c>
      <c r="AJ239" s="3">
        <f t="shared" si="242"/>
        <v>739</v>
      </c>
      <c r="AK239" s="3">
        <f t="shared" si="243"/>
        <v>124</v>
      </c>
      <c r="AL239" s="3">
        <f t="shared" si="244"/>
        <v>9</v>
      </c>
      <c r="AM239" s="3"/>
      <c r="AN239" s="3">
        <f t="shared" si="245"/>
        <v>6261</v>
      </c>
      <c r="AO239" s="3">
        <f t="shared" si="246"/>
        <v>886</v>
      </c>
      <c r="AQ239" s="6">
        <f t="shared" si="247"/>
        <v>1.1344246370301471E-2</v>
      </c>
      <c r="AR239" s="6">
        <f t="shared" si="248"/>
        <v>5.7848002089318361E-2</v>
      </c>
      <c r="AS239" s="6">
        <f t="shared" si="249"/>
        <v>8.2421190893169877E-2</v>
      </c>
      <c r="AT239" s="6">
        <f t="shared" si="250"/>
        <v>2.0527859237536656E-2</v>
      </c>
      <c r="AU239" s="6">
        <f t="shared" si="251"/>
        <v>1.1235955056179775E-2</v>
      </c>
      <c r="AV239" s="6">
        <f t="shared" si="252"/>
        <v>8.7414241779039503E-2</v>
      </c>
      <c r="AW239" s="6">
        <f t="shared" si="253"/>
        <v>2.1483021483021482E-2</v>
      </c>
      <c r="AX239" s="6">
        <f t="shared" si="254"/>
        <v>2.2058823529411766E-2</v>
      </c>
      <c r="AZ239" s="2">
        <f t="shared" si="255"/>
        <v>2.5428543626541612E-2</v>
      </c>
      <c r="BA239" s="17">
        <f t="shared" si="256"/>
        <v>0.12396809850286834</v>
      </c>
      <c r="BB239" s="2">
        <f t="shared" si="263"/>
        <v>4.2957659548203929E-2</v>
      </c>
      <c r="BC239" s="2">
        <f t="shared" si="264"/>
        <v>3.7402789779039623E-2</v>
      </c>
      <c r="BD239" s="2">
        <f t="shared" si="265"/>
        <v>5.5548697691643004E-3</v>
      </c>
      <c r="BE239" s="2">
        <f t="shared" si="266"/>
        <v>0.5673990865325268</v>
      </c>
      <c r="BF239" s="2">
        <f t="shared" si="267"/>
        <v>0.36390569065547462</v>
      </c>
      <c r="BG239" s="2">
        <f t="shared" si="268"/>
        <v>2.5737563263794592E-2</v>
      </c>
      <c r="BH239" s="2">
        <f t="shared" si="269"/>
        <v>6.128021033471534E-2</v>
      </c>
      <c r="BI239" s="2">
        <f t="shared" si="270"/>
        <v>9.1010213368389117E-3</v>
      </c>
      <c r="BJ239" s="2">
        <f t="shared" si="271"/>
        <v>0.9296187683284457</v>
      </c>
    </row>
    <row r="240" spans="1:62" x14ac:dyDescent="0.2">
      <c r="A240" s="4">
        <v>44129</v>
      </c>
      <c r="B240">
        <f>Foglio1!S11</f>
        <v>642351</v>
      </c>
      <c r="C240">
        <f>Foglio1!T11</f>
        <v>456572</v>
      </c>
      <c r="E240">
        <f>Foglio1!R11</f>
        <v>16897</v>
      </c>
      <c r="G240">
        <f>Foglio1!K11</f>
        <v>10555</v>
      </c>
      <c r="H240" s="5">
        <f>Foglio1!I11</f>
        <v>737</v>
      </c>
      <c r="I240" s="5">
        <f>Foglio1!G11</f>
        <v>642</v>
      </c>
      <c r="J240" s="5">
        <f>Foglio1!H11</f>
        <v>95</v>
      </c>
      <c r="K240" s="5"/>
      <c r="M240" s="5">
        <f>Foglio1!J11</f>
        <v>9818</v>
      </c>
      <c r="N240" s="5">
        <f>Foglio1!N11</f>
        <v>5914</v>
      </c>
      <c r="O240" s="5">
        <f>Foglio1!O11</f>
        <v>428</v>
      </c>
      <c r="Q240">
        <f t="shared" si="257"/>
        <v>737</v>
      </c>
      <c r="R240">
        <f t="shared" si="258"/>
        <v>7079</v>
      </c>
      <c r="Z240">
        <f t="shared" si="259"/>
        <v>5914</v>
      </c>
      <c r="AA240">
        <f t="shared" si="260"/>
        <v>9818</v>
      </c>
      <c r="AB240">
        <f t="shared" si="261"/>
        <v>737</v>
      </c>
      <c r="AC240">
        <f t="shared" si="262"/>
        <v>428</v>
      </c>
      <c r="AE240" s="3">
        <f t="shared" si="237"/>
        <v>5193</v>
      </c>
      <c r="AF240" s="3">
        <f t="shared" si="238"/>
        <v>695</v>
      </c>
      <c r="AG240" s="3">
        <f t="shared" si="239"/>
        <v>666</v>
      </c>
      <c r="AH240" s="3">
        <f t="shared" si="240"/>
        <v>41</v>
      </c>
      <c r="AI240" s="3">
        <f t="shared" si="241"/>
        <v>5</v>
      </c>
      <c r="AJ240" s="3">
        <f t="shared" si="242"/>
        <v>625</v>
      </c>
      <c r="AK240" s="3">
        <f t="shared" si="243"/>
        <v>18</v>
      </c>
      <c r="AL240" s="3">
        <f t="shared" si="244"/>
        <v>11</v>
      </c>
      <c r="AM240" s="3"/>
      <c r="AN240" s="3">
        <f t="shared" si="245"/>
        <v>4498</v>
      </c>
      <c r="AO240" s="3">
        <f t="shared" si="246"/>
        <v>695</v>
      </c>
      <c r="AQ240" s="6">
        <f t="shared" si="247"/>
        <v>8.1502547248877046E-3</v>
      </c>
      <c r="AR240" s="6">
        <f t="shared" si="248"/>
        <v>4.2895938772990992E-2</v>
      </c>
      <c r="AS240" s="6">
        <f t="shared" si="249"/>
        <v>6.7347557892607948E-2</v>
      </c>
      <c r="AT240" s="6">
        <f t="shared" si="250"/>
        <v>5.8908045977011492E-2</v>
      </c>
      <c r="AU240" s="6">
        <f t="shared" si="251"/>
        <v>5.5555555555555552E-2</v>
      </c>
      <c r="AV240" s="6">
        <f t="shared" si="252"/>
        <v>6.798651147612314E-2</v>
      </c>
      <c r="AW240" s="6">
        <f t="shared" si="253"/>
        <v>3.0529172320217096E-3</v>
      </c>
      <c r="AX240" s="6">
        <f t="shared" si="254"/>
        <v>2.6378896882494004E-2</v>
      </c>
      <c r="AZ240" s="2">
        <f t="shared" si="255"/>
        <v>2.6304932972782795E-2</v>
      </c>
      <c r="BA240" s="17">
        <f t="shared" si="256"/>
        <v>0.13383400731754286</v>
      </c>
      <c r="BB240" s="2">
        <f t="shared" si="263"/>
        <v>4.3617210155648935E-2</v>
      </c>
      <c r="BC240" s="2">
        <f t="shared" si="264"/>
        <v>3.7994910339113452E-2</v>
      </c>
      <c r="BD240" s="2">
        <f t="shared" si="265"/>
        <v>5.6222998165354797E-3</v>
      </c>
      <c r="BE240" s="2">
        <f t="shared" si="266"/>
        <v>0.58104989051310885</v>
      </c>
      <c r="BF240" s="2">
        <f t="shared" si="267"/>
        <v>0.3500029591051666</v>
      </c>
      <c r="BG240" s="2">
        <f t="shared" si="268"/>
        <v>2.5329940226075636E-2</v>
      </c>
      <c r="BH240" s="2">
        <f t="shared" si="269"/>
        <v>6.0824253908100423E-2</v>
      </c>
      <c r="BI240" s="2">
        <f t="shared" si="270"/>
        <v>9.0004737091425868E-3</v>
      </c>
      <c r="BJ240" s="2">
        <f t="shared" si="271"/>
        <v>0.93017527238275699</v>
      </c>
    </row>
    <row r="241" spans="1:62" x14ac:dyDescent="0.2">
      <c r="A241" s="4">
        <v>44130</v>
      </c>
      <c r="B241">
        <f>Foglio1!S12</f>
        <v>647327</v>
      </c>
      <c r="C241">
        <f>Foglio1!T12</f>
        <v>459725</v>
      </c>
      <c r="E241">
        <f>Foglio1!R12</f>
        <v>17465</v>
      </c>
      <c r="G241">
        <f>Foglio1!K12</f>
        <v>10945</v>
      </c>
      <c r="H241" s="5">
        <f>Foglio1!I12</f>
        <v>775</v>
      </c>
      <c r="I241" s="5">
        <f>Foglio1!G12</f>
        <v>677</v>
      </c>
      <c r="J241" s="5">
        <f>Foglio1!H12</f>
        <v>98</v>
      </c>
      <c r="K241" s="5"/>
      <c r="M241" s="5">
        <f>Foglio1!J12</f>
        <v>10170</v>
      </c>
      <c r="N241" s="5">
        <f>Foglio1!N12</f>
        <v>6081</v>
      </c>
      <c r="O241" s="5">
        <f>Foglio1!O12</f>
        <v>439</v>
      </c>
      <c r="Q241">
        <f t="shared" si="257"/>
        <v>775</v>
      </c>
      <c r="R241">
        <f t="shared" si="258"/>
        <v>7295</v>
      </c>
      <c r="Z241">
        <f t="shared" si="259"/>
        <v>6081</v>
      </c>
      <c r="AA241">
        <f t="shared" si="260"/>
        <v>10170</v>
      </c>
      <c r="AB241">
        <f t="shared" si="261"/>
        <v>775</v>
      </c>
      <c r="AC241">
        <f t="shared" si="262"/>
        <v>439</v>
      </c>
      <c r="AE241" s="3">
        <f t="shared" si="237"/>
        <v>4976</v>
      </c>
      <c r="AF241" s="3">
        <f t="shared" si="238"/>
        <v>568</v>
      </c>
      <c r="AG241" s="3">
        <f t="shared" si="239"/>
        <v>390</v>
      </c>
      <c r="AH241" s="3">
        <f t="shared" si="240"/>
        <v>38</v>
      </c>
      <c r="AI241" s="3">
        <f t="shared" si="241"/>
        <v>3</v>
      </c>
      <c r="AJ241" s="3">
        <f t="shared" si="242"/>
        <v>352</v>
      </c>
      <c r="AK241" s="3">
        <f t="shared" si="243"/>
        <v>167</v>
      </c>
      <c r="AL241" s="3">
        <f t="shared" si="244"/>
        <v>11</v>
      </c>
      <c r="AM241" s="3"/>
      <c r="AN241" s="3">
        <f t="shared" si="245"/>
        <v>4408</v>
      </c>
      <c r="AO241" s="3">
        <f t="shared" si="246"/>
        <v>568</v>
      </c>
      <c r="AQ241" s="6">
        <f t="shared" si="247"/>
        <v>7.7465435564045204E-3</v>
      </c>
      <c r="AR241" s="6">
        <f t="shared" si="248"/>
        <v>3.3615434692548976E-2</v>
      </c>
      <c r="AS241" s="6">
        <f t="shared" si="249"/>
        <v>3.6949313121743252E-2</v>
      </c>
      <c r="AT241" s="6">
        <f t="shared" si="250"/>
        <v>5.1560379918588875E-2</v>
      </c>
      <c r="AU241" s="6">
        <f t="shared" si="251"/>
        <v>3.1578947368421054E-2</v>
      </c>
      <c r="AV241" s="6">
        <f t="shared" si="252"/>
        <v>3.5852515787329398E-2</v>
      </c>
      <c r="AW241" s="6">
        <f t="shared" si="253"/>
        <v>2.8238079134257695E-2</v>
      </c>
      <c r="AX241" s="6">
        <f t="shared" si="254"/>
        <v>2.5700934579439252E-2</v>
      </c>
      <c r="AZ241" s="2">
        <f t="shared" si="255"/>
        <v>2.6980181577471663E-2</v>
      </c>
      <c r="BA241" s="17">
        <f t="shared" si="256"/>
        <v>0.11414790996784566</v>
      </c>
      <c r="BB241" s="2">
        <f t="shared" si="263"/>
        <v>4.437446321213856E-2</v>
      </c>
      <c r="BC241" s="2">
        <f t="shared" si="264"/>
        <v>3.8763240767248783E-2</v>
      </c>
      <c r="BD241" s="2">
        <f t="shared" si="265"/>
        <v>5.6112224448897794E-3</v>
      </c>
      <c r="BE241" s="2">
        <f t="shared" si="266"/>
        <v>0.58230747208703115</v>
      </c>
      <c r="BF241" s="2">
        <f t="shared" si="267"/>
        <v>0.34818207844259946</v>
      </c>
      <c r="BG241" s="2">
        <f t="shared" si="268"/>
        <v>2.5135986258230748E-2</v>
      </c>
      <c r="BH241" s="2">
        <f t="shared" si="269"/>
        <v>6.185472818638648E-2</v>
      </c>
      <c r="BI241" s="2">
        <f t="shared" si="270"/>
        <v>8.9538602101416169E-3</v>
      </c>
      <c r="BJ241" s="2">
        <f t="shared" si="271"/>
        <v>0.92919141160347185</v>
      </c>
    </row>
    <row r="242" spans="1:62" x14ac:dyDescent="0.2">
      <c r="A242" s="4">
        <v>44131</v>
      </c>
      <c r="B242">
        <f>Foglio1!S13</f>
        <v>654651</v>
      </c>
      <c r="C242">
        <f>Foglio1!T13</f>
        <v>464116</v>
      </c>
      <c r="E242">
        <f>Foglio1!R13</f>
        <v>18325</v>
      </c>
      <c r="G242">
        <f>Foglio1!K13</f>
        <v>11734</v>
      </c>
      <c r="H242" s="5">
        <f>Foglio1!I13</f>
        <v>830</v>
      </c>
      <c r="I242" s="5">
        <f>Foglio1!G13</f>
        <v>727</v>
      </c>
      <c r="J242" s="5">
        <f>Foglio1!H13</f>
        <v>103</v>
      </c>
      <c r="K242" s="5"/>
      <c r="M242" s="5">
        <f>Foglio1!J13</f>
        <v>10904</v>
      </c>
      <c r="N242" s="5">
        <f>Foglio1!N13</f>
        <v>6142</v>
      </c>
      <c r="O242" s="5">
        <f>Foglio1!O13</f>
        <v>449</v>
      </c>
      <c r="Q242">
        <f t="shared" si="257"/>
        <v>830</v>
      </c>
      <c r="R242">
        <f t="shared" si="258"/>
        <v>7421</v>
      </c>
      <c r="Z242">
        <f t="shared" si="259"/>
        <v>6142</v>
      </c>
      <c r="AA242">
        <f t="shared" si="260"/>
        <v>10904</v>
      </c>
      <c r="AB242">
        <f t="shared" si="261"/>
        <v>830</v>
      </c>
      <c r="AC242">
        <f t="shared" si="262"/>
        <v>449</v>
      </c>
      <c r="AE242" s="3">
        <f t="shared" si="237"/>
        <v>7324</v>
      </c>
      <c r="AF242" s="3">
        <f t="shared" si="238"/>
        <v>860</v>
      </c>
      <c r="AG242" s="3">
        <f t="shared" si="239"/>
        <v>789</v>
      </c>
      <c r="AH242" s="3">
        <f t="shared" si="240"/>
        <v>55</v>
      </c>
      <c r="AI242" s="3">
        <f t="shared" si="241"/>
        <v>5</v>
      </c>
      <c r="AJ242" s="3">
        <f t="shared" si="242"/>
        <v>734</v>
      </c>
      <c r="AK242" s="3">
        <f t="shared" si="243"/>
        <v>61</v>
      </c>
      <c r="AL242" s="3">
        <f t="shared" si="244"/>
        <v>10</v>
      </c>
      <c r="AM242" s="3"/>
      <c r="AN242" s="3">
        <f t="shared" si="245"/>
        <v>6464</v>
      </c>
      <c r="AO242" s="3">
        <f t="shared" si="246"/>
        <v>860</v>
      </c>
      <c r="AQ242" s="6">
        <f t="shared" si="247"/>
        <v>1.1314219861059403E-2</v>
      </c>
      <c r="AR242" s="6">
        <f t="shared" si="248"/>
        <v>4.9241339822502145E-2</v>
      </c>
      <c r="AS242" s="6">
        <f t="shared" si="249"/>
        <v>7.208771128369118E-2</v>
      </c>
      <c r="AT242" s="6">
        <f t="shared" si="250"/>
        <v>7.0967741935483872E-2</v>
      </c>
      <c r="AU242" s="6">
        <f t="shared" si="251"/>
        <v>5.1020408163265307E-2</v>
      </c>
      <c r="AV242" s="6">
        <f t="shared" si="252"/>
        <v>7.2173058013765973E-2</v>
      </c>
      <c r="AW242" s="6">
        <f t="shared" si="253"/>
        <v>1.0031244861042591E-2</v>
      </c>
      <c r="AX242" s="6">
        <f t="shared" si="254"/>
        <v>2.2779043280182234E-2</v>
      </c>
      <c r="AZ242" s="2">
        <f t="shared" si="255"/>
        <v>2.7992014065509715E-2</v>
      </c>
      <c r="BA242" s="17">
        <f t="shared" si="256"/>
        <v>0.1174221736755871</v>
      </c>
      <c r="BB242" s="2">
        <f t="shared" si="263"/>
        <v>4.5293315143246929E-2</v>
      </c>
      <c r="BC242" s="2">
        <f t="shared" si="264"/>
        <v>3.9672578444747614E-2</v>
      </c>
      <c r="BD242" s="2">
        <f t="shared" si="265"/>
        <v>5.6207366984993177E-3</v>
      </c>
      <c r="BE242" s="2">
        <f t="shared" si="266"/>
        <v>0.59503410641200549</v>
      </c>
      <c r="BF242" s="2">
        <f t="shared" si="267"/>
        <v>0.33517053206002728</v>
      </c>
      <c r="BG242" s="2">
        <f t="shared" si="268"/>
        <v>2.4502046384720328E-2</v>
      </c>
      <c r="BH242" s="2">
        <f t="shared" si="269"/>
        <v>6.1956707005283794E-2</v>
      </c>
      <c r="BI242" s="2">
        <f t="shared" si="270"/>
        <v>8.7779103460030681E-3</v>
      </c>
      <c r="BJ242" s="2">
        <f t="shared" si="271"/>
        <v>0.92926538264871317</v>
      </c>
    </row>
    <row r="243" spans="1:62" x14ac:dyDescent="0.2">
      <c r="A243" s="4">
        <v>44132</v>
      </c>
      <c r="B243">
        <f>Foglio1!S14</f>
        <v>662150</v>
      </c>
      <c r="C243">
        <f>Foglio1!T14</f>
        <v>468458</v>
      </c>
      <c r="E243">
        <f>Foglio1!R14</f>
        <v>19033</v>
      </c>
      <c r="G243">
        <f>Foglio1!K14</f>
        <v>12188</v>
      </c>
      <c r="H243" s="5">
        <f>Foglio1!I14</f>
        <v>898</v>
      </c>
      <c r="I243" s="5">
        <f>Foglio1!G14</f>
        <v>787</v>
      </c>
      <c r="J243" s="5">
        <f>Foglio1!H14</f>
        <v>111</v>
      </c>
      <c r="K243" s="5"/>
      <c r="M243" s="5">
        <f>Foglio1!J14</f>
        <v>11290</v>
      </c>
      <c r="N243" s="5">
        <f>Foglio1!N14</f>
        <v>6386</v>
      </c>
      <c r="O243" s="5">
        <f>Foglio1!O14</f>
        <v>459</v>
      </c>
      <c r="Q243">
        <f t="shared" si="257"/>
        <v>898</v>
      </c>
      <c r="R243">
        <f t="shared" si="258"/>
        <v>7743</v>
      </c>
      <c r="Z243">
        <f t="shared" si="259"/>
        <v>6386</v>
      </c>
      <c r="AA243">
        <f t="shared" si="260"/>
        <v>11290</v>
      </c>
      <c r="AB243">
        <f t="shared" si="261"/>
        <v>898</v>
      </c>
      <c r="AC243">
        <f t="shared" si="262"/>
        <v>459</v>
      </c>
      <c r="AE243" s="3">
        <f t="shared" si="237"/>
        <v>7499</v>
      </c>
      <c r="AF243" s="3">
        <f t="shared" si="238"/>
        <v>708</v>
      </c>
      <c r="AG243" s="3">
        <f t="shared" si="239"/>
        <v>454</v>
      </c>
      <c r="AH243" s="3">
        <f t="shared" si="240"/>
        <v>68</v>
      </c>
      <c r="AI243" s="3">
        <f t="shared" si="241"/>
        <v>8</v>
      </c>
      <c r="AJ243" s="3">
        <f t="shared" si="242"/>
        <v>386</v>
      </c>
      <c r="AK243" s="3">
        <f t="shared" si="243"/>
        <v>244</v>
      </c>
      <c r="AL243" s="3">
        <f t="shared" si="244"/>
        <v>10</v>
      </c>
      <c r="AM243" s="3"/>
      <c r="AN243" s="3">
        <f t="shared" si="245"/>
        <v>6791</v>
      </c>
      <c r="AO243" s="3">
        <f t="shared" si="246"/>
        <v>708</v>
      </c>
      <c r="AQ243" s="6">
        <f t="shared" si="247"/>
        <v>1.145495844350654E-2</v>
      </c>
      <c r="AR243" s="6">
        <f t="shared" si="248"/>
        <v>3.8635743519781718E-2</v>
      </c>
      <c r="AS243" s="6">
        <f t="shared" si="249"/>
        <v>3.8690983466848475E-2</v>
      </c>
      <c r="AT243" s="6">
        <f t="shared" si="250"/>
        <v>8.1927710843373497E-2</v>
      </c>
      <c r="AU243" s="6">
        <f t="shared" si="251"/>
        <v>7.7669902912621352E-2</v>
      </c>
      <c r="AV243" s="6">
        <f t="shared" si="252"/>
        <v>3.539985326485693E-2</v>
      </c>
      <c r="AW243" s="6">
        <f t="shared" si="253"/>
        <v>3.9726473461413218E-2</v>
      </c>
      <c r="AX243" s="6">
        <f t="shared" si="254"/>
        <v>2.2271714922048998E-2</v>
      </c>
      <c r="AZ243" s="2">
        <f t="shared" si="255"/>
        <v>2.874424224118402E-2</v>
      </c>
      <c r="BA243" s="17">
        <f t="shared" si="256"/>
        <v>9.441258834511268E-2</v>
      </c>
      <c r="BB243" s="2">
        <f t="shared" si="263"/>
        <v>4.7181211579887562E-2</v>
      </c>
      <c r="BC243" s="2">
        <f t="shared" si="264"/>
        <v>4.1349235538275624E-2</v>
      </c>
      <c r="BD243" s="2">
        <f t="shared" si="265"/>
        <v>5.831976041611937E-3</v>
      </c>
      <c r="BE243" s="2">
        <f t="shared" si="266"/>
        <v>0.59318026585404293</v>
      </c>
      <c r="BF243" s="2">
        <f t="shared" si="267"/>
        <v>0.33552251352913359</v>
      </c>
      <c r="BG243" s="2">
        <f t="shared" si="268"/>
        <v>2.4116009036935847E-2</v>
      </c>
      <c r="BH243" s="2">
        <f t="shared" si="269"/>
        <v>6.4571709878569084E-2</v>
      </c>
      <c r="BI243" s="2">
        <f t="shared" si="270"/>
        <v>9.1073186741056772E-3</v>
      </c>
      <c r="BJ243" s="2">
        <f t="shared" si="271"/>
        <v>0.92632097144732528</v>
      </c>
    </row>
    <row r="244" spans="1:62" x14ac:dyDescent="0.2">
      <c r="A244" s="4">
        <v>44133</v>
      </c>
      <c r="B244">
        <f>Foglio1!S15</f>
        <v>669376</v>
      </c>
      <c r="C244">
        <f>Foglio1!T15</f>
        <v>472930</v>
      </c>
      <c r="E244">
        <f>Foglio1!R15</f>
        <v>19822</v>
      </c>
      <c r="G244">
        <f>Foglio1!K15</f>
        <v>12745</v>
      </c>
      <c r="H244" s="5">
        <f>Foglio1!I15</f>
        <v>954</v>
      </c>
      <c r="I244" s="5">
        <f>Foglio1!G15</f>
        <v>839</v>
      </c>
      <c r="J244" s="5">
        <f>Foglio1!H15</f>
        <v>115</v>
      </c>
      <c r="K244" s="5"/>
      <c r="M244" s="5">
        <f>Foglio1!J15</f>
        <v>11791</v>
      </c>
      <c r="N244" s="5">
        <f>Foglio1!N15</f>
        <v>6605</v>
      </c>
      <c r="O244" s="5">
        <f>Foglio1!O15</f>
        <v>472</v>
      </c>
      <c r="Q244">
        <f t="shared" si="257"/>
        <v>954</v>
      </c>
      <c r="R244">
        <f t="shared" si="258"/>
        <v>8031</v>
      </c>
      <c r="Z244">
        <f t="shared" si="259"/>
        <v>6605</v>
      </c>
      <c r="AA244">
        <f t="shared" si="260"/>
        <v>11791</v>
      </c>
      <c r="AB244">
        <f t="shared" si="261"/>
        <v>954</v>
      </c>
      <c r="AC244">
        <f t="shared" si="262"/>
        <v>472</v>
      </c>
      <c r="AE244" s="3">
        <f t="shared" si="237"/>
        <v>7226</v>
      </c>
      <c r="AF244" s="3">
        <f t="shared" si="238"/>
        <v>789</v>
      </c>
      <c r="AG244" s="3">
        <f t="shared" si="239"/>
        <v>557</v>
      </c>
      <c r="AH244" s="3">
        <f t="shared" si="240"/>
        <v>56</v>
      </c>
      <c r="AI244" s="3">
        <f t="shared" si="241"/>
        <v>4</v>
      </c>
      <c r="AJ244" s="3">
        <f t="shared" si="242"/>
        <v>501</v>
      </c>
      <c r="AK244" s="3">
        <f t="shared" si="243"/>
        <v>219</v>
      </c>
      <c r="AL244" s="3">
        <f t="shared" si="244"/>
        <v>13</v>
      </c>
      <c r="AM244" s="3"/>
      <c r="AN244" s="3">
        <f t="shared" si="245"/>
        <v>6437</v>
      </c>
      <c r="AO244" s="3">
        <f t="shared" si="246"/>
        <v>789</v>
      </c>
      <c r="AQ244" s="6">
        <f t="shared" si="247"/>
        <v>1.0912935135543306E-2</v>
      </c>
      <c r="AR244" s="6">
        <f t="shared" si="248"/>
        <v>4.1454316187674041E-2</v>
      </c>
      <c r="AS244" s="6">
        <f t="shared" si="249"/>
        <v>4.5700689202494253E-2</v>
      </c>
      <c r="AT244" s="6">
        <f t="shared" si="250"/>
        <v>6.2360801781737196E-2</v>
      </c>
      <c r="AU244" s="6">
        <f t="shared" si="251"/>
        <v>3.6036036036036036E-2</v>
      </c>
      <c r="AV244" s="6">
        <f t="shared" si="252"/>
        <v>4.4375553587245348E-2</v>
      </c>
      <c r="AW244" s="6">
        <f t="shared" si="253"/>
        <v>3.4293767616661447E-2</v>
      </c>
      <c r="AX244" s="6">
        <f t="shared" si="254"/>
        <v>2.8322440087145968E-2</v>
      </c>
      <c r="AZ244" s="2">
        <f t="shared" si="255"/>
        <v>2.9612654173439144E-2</v>
      </c>
      <c r="BA244" s="17">
        <f t="shared" si="256"/>
        <v>0.10918903957929699</v>
      </c>
      <c r="BB244" s="2">
        <f t="shared" si="263"/>
        <v>4.8128342245989303E-2</v>
      </c>
      <c r="BC244" s="2">
        <f t="shared" si="264"/>
        <v>4.2326707698516798E-2</v>
      </c>
      <c r="BD244" s="2">
        <f t="shared" si="265"/>
        <v>5.8016345474725057E-3</v>
      </c>
      <c r="BE244" s="2">
        <f t="shared" si="266"/>
        <v>0.59484411260215919</v>
      </c>
      <c r="BF244" s="2">
        <f t="shared" si="267"/>
        <v>0.33321561900918173</v>
      </c>
      <c r="BG244" s="2">
        <f t="shared" si="268"/>
        <v>2.3811926142669762E-2</v>
      </c>
      <c r="BH244" s="2">
        <f t="shared" si="269"/>
        <v>6.5829737151824247E-2</v>
      </c>
      <c r="BI244" s="2">
        <f t="shared" si="270"/>
        <v>9.0231463318948615E-3</v>
      </c>
      <c r="BJ244" s="2">
        <f t="shared" si="271"/>
        <v>0.9251471165162809</v>
      </c>
    </row>
    <row r="245" spans="1:62" x14ac:dyDescent="0.2">
      <c r="A245" s="4">
        <v>44134</v>
      </c>
      <c r="B245">
        <f>Foglio1!S16</f>
        <v>676669</v>
      </c>
      <c r="C245">
        <f>Foglio1!T16</f>
        <v>477579</v>
      </c>
      <c r="E245">
        <f>Foglio1!R16</f>
        <v>20806</v>
      </c>
      <c r="G245">
        <f>Foglio1!K16</f>
        <v>13564</v>
      </c>
      <c r="H245" s="5">
        <f>Foglio1!I16</f>
        <v>1012</v>
      </c>
      <c r="I245" s="5">
        <f>Foglio1!G16</f>
        <v>895</v>
      </c>
      <c r="J245" s="5">
        <f>Foglio1!H16</f>
        <v>117</v>
      </c>
      <c r="K245" s="5"/>
      <c r="M245" s="5">
        <f>Foglio1!J16</f>
        <v>12552</v>
      </c>
      <c r="N245" s="5">
        <f>Foglio1!N16</f>
        <v>6758</v>
      </c>
      <c r="O245" s="5">
        <f>Foglio1!O16</f>
        <v>484</v>
      </c>
      <c r="Q245">
        <f t="shared" si="257"/>
        <v>1012</v>
      </c>
      <c r="R245">
        <f t="shared" si="258"/>
        <v>8254</v>
      </c>
      <c r="Z245">
        <f t="shared" si="259"/>
        <v>6758</v>
      </c>
      <c r="AA245">
        <f t="shared" si="260"/>
        <v>12552</v>
      </c>
      <c r="AB245">
        <f t="shared" si="261"/>
        <v>1012</v>
      </c>
      <c r="AC245">
        <f t="shared" si="262"/>
        <v>484</v>
      </c>
      <c r="AE245" s="3">
        <f t="shared" si="237"/>
        <v>7293</v>
      </c>
      <c r="AF245" s="3">
        <f t="shared" si="238"/>
        <v>984</v>
      </c>
      <c r="AG245" s="3">
        <f t="shared" si="239"/>
        <v>819</v>
      </c>
      <c r="AH245" s="3">
        <f t="shared" si="240"/>
        <v>58</v>
      </c>
      <c r="AI245" s="3">
        <f t="shared" si="241"/>
        <v>2</v>
      </c>
      <c r="AJ245" s="3">
        <f t="shared" si="242"/>
        <v>761</v>
      </c>
      <c r="AK245" s="3">
        <f t="shared" si="243"/>
        <v>153</v>
      </c>
      <c r="AL245" s="3">
        <f t="shared" si="244"/>
        <v>12</v>
      </c>
      <c r="AM245" s="3"/>
      <c r="AN245" s="3">
        <f t="shared" si="245"/>
        <v>6309</v>
      </c>
      <c r="AO245" s="3">
        <f t="shared" si="246"/>
        <v>984</v>
      </c>
      <c r="AQ245" s="6">
        <f t="shared" si="247"/>
        <v>1.0895221818529496E-2</v>
      </c>
      <c r="AR245" s="6">
        <f t="shared" si="248"/>
        <v>4.9641812127938653E-2</v>
      </c>
      <c r="AS245" s="6">
        <f t="shared" si="249"/>
        <v>6.4260494311494706E-2</v>
      </c>
      <c r="AT245" s="6">
        <f t="shared" si="250"/>
        <v>6.0796645702306078E-2</v>
      </c>
      <c r="AU245" s="6">
        <f t="shared" si="251"/>
        <v>1.7391304347826087E-2</v>
      </c>
      <c r="AV245" s="6">
        <f t="shared" si="252"/>
        <v>6.4540751420575013E-2</v>
      </c>
      <c r="AW245" s="6">
        <f t="shared" si="253"/>
        <v>2.3164269492808479E-2</v>
      </c>
      <c r="AX245" s="6">
        <f t="shared" si="254"/>
        <v>2.5423728813559324E-2</v>
      </c>
      <c r="AZ245" s="2">
        <f t="shared" si="255"/>
        <v>3.0747677224758338E-2</v>
      </c>
      <c r="BA245" s="17">
        <f t="shared" si="256"/>
        <v>0.13492389962978199</v>
      </c>
      <c r="BB245" s="2">
        <f t="shared" si="263"/>
        <v>4.8639815437854464E-2</v>
      </c>
      <c r="BC245" s="2">
        <f t="shared" si="264"/>
        <v>4.3016437566086703E-2</v>
      </c>
      <c r="BD245" s="2">
        <f t="shared" si="265"/>
        <v>5.6233778717677593E-3</v>
      </c>
      <c r="BE245" s="2">
        <f t="shared" si="266"/>
        <v>0.6032875132173412</v>
      </c>
      <c r="BF245" s="2">
        <f t="shared" si="267"/>
        <v>0.32481015091800441</v>
      </c>
      <c r="BG245" s="2">
        <f t="shared" si="268"/>
        <v>2.3262520426799962E-2</v>
      </c>
      <c r="BH245" s="2">
        <f t="shared" si="269"/>
        <v>6.5983485697434383E-2</v>
      </c>
      <c r="BI245" s="2">
        <f t="shared" si="270"/>
        <v>8.6257741079327627E-3</v>
      </c>
      <c r="BJ245" s="2">
        <f t="shared" si="271"/>
        <v>0.92539074019463285</v>
      </c>
    </row>
    <row r="246" spans="1:62" x14ac:dyDescent="0.2">
      <c r="A246" s="4">
        <v>44135</v>
      </c>
      <c r="B246">
        <f>Foglio1!S17</f>
        <v>684775</v>
      </c>
      <c r="C246">
        <f>Foglio1!T17</f>
        <v>482882</v>
      </c>
      <c r="E246">
        <f>Foglio1!R17</f>
        <v>21758</v>
      </c>
      <c r="G246">
        <f>Foglio1!K17</f>
        <v>14442</v>
      </c>
      <c r="H246" s="5">
        <f>Foglio1!I17</f>
        <v>1084</v>
      </c>
      <c r="I246" s="5">
        <f>Foglio1!G17</f>
        <v>962</v>
      </c>
      <c r="J246" s="5">
        <f>Foglio1!H17</f>
        <v>122</v>
      </c>
      <c r="K246" s="5"/>
      <c r="M246" s="5">
        <f>Foglio1!J17</f>
        <v>13358</v>
      </c>
      <c r="N246" s="5">
        <f>Foglio1!N17</f>
        <v>6814</v>
      </c>
      <c r="O246" s="5">
        <f>Foglio1!O17</f>
        <v>502</v>
      </c>
      <c r="Q246">
        <f t="shared" si="257"/>
        <v>1084</v>
      </c>
      <c r="R246">
        <f t="shared" si="258"/>
        <v>8400</v>
      </c>
      <c r="Z246">
        <f t="shared" si="259"/>
        <v>6814</v>
      </c>
      <c r="AA246">
        <f t="shared" si="260"/>
        <v>13358</v>
      </c>
      <c r="AB246">
        <f t="shared" si="261"/>
        <v>1084</v>
      </c>
      <c r="AC246">
        <f t="shared" si="262"/>
        <v>502</v>
      </c>
      <c r="AE246" s="3">
        <f t="shared" si="237"/>
        <v>8106</v>
      </c>
      <c r="AF246" s="3">
        <f t="shared" si="238"/>
        <v>952</v>
      </c>
      <c r="AG246" s="3">
        <f t="shared" si="239"/>
        <v>878</v>
      </c>
      <c r="AH246" s="3">
        <f t="shared" si="240"/>
        <v>72</v>
      </c>
      <c r="AI246" s="3">
        <f t="shared" si="241"/>
        <v>5</v>
      </c>
      <c r="AJ246" s="3">
        <f t="shared" si="242"/>
        <v>806</v>
      </c>
      <c r="AK246" s="3">
        <f t="shared" si="243"/>
        <v>56</v>
      </c>
      <c r="AL246" s="3">
        <f t="shared" si="244"/>
        <v>18</v>
      </c>
      <c r="AM246" s="3"/>
      <c r="AN246" s="3">
        <f t="shared" si="245"/>
        <v>7154</v>
      </c>
      <c r="AO246" s="3">
        <f t="shared" si="246"/>
        <v>952</v>
      </c>
      <c r="AQ246" s="6">
        <f t="shared" si="247"/>
        <v>1.1979269037003321E-2</v>
      </c>
      <c r="AR246" s="6">
        <f t="shared" si="248"/>
        <v>4.5756031913870995E-2</v>
      </c>
      <c r="AS246" s="6">
        <f t="shared" si="249"/>
        <v>6.4730168092008253E-2</v>
      </c>
      <c r="AT246" s="6">
        <f t="shared" si="250"/>
        <v>7.1146245059288543E-2</v>
      </c>
      <c r="AU246" s="6">
        <f t="shared" si="251"/>
        <v>4.2735042735042736E-2</v>
      </c>
      <c r="AV246" s="6">
        <f t="shared" si="252"/>
        <v>6.4212874442319948E-2</v>
      </c>
      <c r="AW246" s="6">
        <f t="shared" si="253"/>
        <v>8.2864752885469066E-3</v>
      </c>
      <c r="AX246" s="6">
        <f t="shared" si="254"/>
        <v>3.71900826446281E-2</v>
      </c>
      <c r="AZ246" s="2">
        <f t="shared" si="255"/>
        <v>3.1773940345368915E-2</v>
      </c>
      <c r="BA246" s="17">
        <f t="shared" si="256"/>
        <v>0.11744386873920552</v>
      </c>
      <c r="BB246" s="2">
        <f t="shared" si="263"/>
        <v>4.9820755584152956E-2</v>
      </c>
      <c r="BC246" s="2">
        <f t="shared" si="264"/>
        <v>4.4213622575604378E-2</v>
      </c>
      <c r="BD246" s="2">
        <f t="shared" si="265"/>
        <v>5.6071330085485796E-3</v>
      </c>
      <c r="BE246" s="2">
        <f t="shared" si="266"/>
        <v>0.61393510432944209</v>
      </c>
      <c r="BF246" s="2">
        <f t="shared" si="267"/>
        <v>0.31317216655942642</v>
      </c>
      <c r="BG246" s="2">
        <f t="shared" si="268"/>
        <v>2.3071973526978581E-2</v>
      </c>
      <c r="BH246" s="2">
        <f t="shared" si="269"/>
        <v>6.6611272676914551E-2</v>
      </c>
      <c r="BI246" s="2">
        <f t="shared" si="270"/>
        <v>8.4475834371970648E-3</v>
      </c>
      <c r="BJ246" s="2">
        <f t="shared" si="271"/>
        <v>0.92494114388588833</v>
      </c>
    </row>
    <row r="247" spans="1:62" x14ac:dyDescent="0.2">
      <c r="A247" s="4">
        <v>44136</v>
      </c>
      <c r="B247">
        <f>Foglio1!S18</f>
        <v>693322</v>
      </c>
      <c r="C247">
        <f>Foglio1!T18</f>
        <v>488072</v>
      </c>
      <c r="E247">
        <f>Foglio1!R18</f>
        <v>22853</v>
      </c>
      <c r="G247">
        <f>Foglio1!K18</f>
        <v>15324</v>
      </c>
      <c r="H247" s="5">
        <f>Foglio1!I18</f>
        <v>1131</v>
      </c>
      <c r="I247" s="5">
        <f>Foglio1!G18</f>
        <v>999</v>
      </c>
      <c r="J247" s="5">
        <f>Foglio1!H18</f>
        <v>132</v>
      </c>
      <c r="K247" s="5"/>
      <c r="M247" s="5">
        <f>Foglio1!J18</f>
        <v>14193</v>
      </c>
      <c r="N247" s="5">
        <f>Foglio1!N18</f>
        <v>7011</v>
      </c>
      <c r="O247" s="5">
        <f>Foglio1!O18</f>
        <v>518</v>
      </c>
      <c r="Q247">
        <f t="shared" si="257"/>
        <v>1131</v>
      </c>
      <c r="R247">
        <f t="shared" si="258"/>
        <v>8660</v>
      </c>
      <c r="Z247">
        <f t="shared" si="259"/>
        <v>7011</v>
      </c>
      <c r="AA247">
        <f t="shared" si="260"/>
        <v>14193</v>
      </c>
      <c r="AB247">
        <f t="shared" si="261"/>
        <v>1131</v>
      </c>
      <c r="AC247">
        <f t="shared" si="262"/>
        <v>518</v>
      </c>
      <c r="AE247" s="3">
        <f t="shared" si="237"/>
        <v>8547</v>
      </c>
      <c r="AF247" s="3">
        <f t="shared" si="238"/>
        <v>1095</v>
      </c>
      <c r="AG247" s="3">
        <f t="shared" si="239"/>
        <v>882</v>
      </c>
      <c r="AH247" s="3">
        <f t="shared" si="240"/>
        <v>47</v>
      </c>
      <c r="AI247" s="3">
        <f t="shared" si="241"/>
        <v>10</v>
      </c>
      <c r="AJ247" s="3">
        <f t="shared" si="242"/>
        <v>835</v>
      </c>
      <c r="AK247" s="3">
        <f t="shared" si="243"/>
        <v>197</v>
      </c>
      <c r="AL247" s="3">
        <f t="shared" si="244"/>
        <v>16</v>
      </c>
      <c r="AM247" s="3"/>
      <c r="AN247" s="3">
        <f t="shared" si="245"/>
        <v>7452</v>
      </c>
      <c r="AO247" s="3">
        <f t="shared" si="246"/>
        <v>1095</v>
      </c>
      <c r="AQ247" s="6">
        <f t="shared" si="247"/>
        <v>1.2481472016355737E-2</v>
      </c>
      <c r="AR247" s="6">
        <f t="shared" si="248"/>
        <v>5.0326316757054873E-2</v>
      </c>
      <c r="AS247" s="6">
        <f t="shared" si="249"/>
        <v>6.1071873701703368E-2</v>
      </c>
      <c r="AT247" s="6">
        <f t="shared" si="250"/>
        <v>4.3357933579335796E-2</v>
      </c>
      <c r="AU247" s="6">
        <f t="shared" si="251"/>
        <v>8.1967213114754092E-2</v>
      </c>
      <c r="AV247" s="6">
        <f t="shared" si="252"/>
        <v>6.2509357688276687E-2</v>
      </c>
      <c r="AW247" s="6">
        <f t="shared" si="253"/>
        <v>2.8911065453478133E-2</v>
      </c>
      <c r="AX247" s="6">
        <f t="shared" si="254"/>
        <v>3.1872509960159362E-2</v>
      </c>
      <c r="AZ247" s="2">
        <f t="shared" si="255"/>
        <v>3.2961596487634894E-2</v>
      </c>
      <c r="BA247" s="17">
        <f t="shared" si="256"/>
        <v>0.12811512811512812</v>
      </c>
      <c r="BB247" s="2">
        <f t="shared" si="263"/>
        <v>4.949022010239356E-2</v>
      </c>
      <c r="BC247" s="2">
        <f t="shared" si="264"/>
        <v>4.3714173193891391E-2</v>
      </c>
      <c r="BD247" s="2">
        <f t="shared" si="265"/>
        <v>5.7760469085021658E-3</v>
      </c>
      <c r="BE247" s="2">
        <f t="shared" si="266"/>
        <v>0.62105631645735793</v>
      </c>
      <c r="BF247" s="2">
        <f t="shared" si="267"/>
        <v>0.30678685511749004</v>
      </c>
      <c r="BG247" s="2">
        <f t="shared" si="268"/>
        <v>2.2666608322758498E-2</v>
      </c>
      <c r="BH247" s="2">
        <f t="shared" si="269"/>
        <v>6.5191855912294441E-2</v>
      </c>
      <c r="BI247" s="2">
        <f t="shared" si="270"/>
        <v>8.6139389193422081E-3</v>
      </c>
      <c r="BJ247" s="2">
        <f t="shared" si="271"/>
        <v>0.92619420516836337</v>
      </c>
    </row>
    <row r="248" spans="1:62" x14ac:dyDescent="0.2">
      <c r="A248" s="4">
        <v>44137</v>
      </c>
      <c r="B248">
        <f>Foglio1!S19</f>
        <v>701356</v>
      </c>
      <c r="C248">
        <f>Foglio1!T19</f>
        <v>492862</v>
      </c>
      <c r="E248">
        <f>Foglio1!R19</f>
        <v>23877</v>
      </c>
      <c r="G248">
        <f>Foglio1!K19</f>
        <v>16064</v>
      </c>
      <c r="H248" s="5">
        <f>Foglio1!I19</f>
        <v>1167</v>
      </c>
      <c r="I248" s="5">
        <f>Foglio1!G19</f>
        <v>1025</v>
      </c>
      <c r="J248" s="5">
        <f>Foglio1!H19</f>
        <v>142</v>
      </c>
      <c r="K248" s="5"/>
      <c r="M248" s="5">
        <f>Foglio1!J19</f>
        <v>14897</v>
      </c>
      <c r="N248" s="5">
        <f>Foglio1!N19</f>
        <v>7277</v>
      </c>
      <c r="O248" s="5">
        <f>Foglio1!O19</f>
        <v>536</v>
      </c>
      <c r="Q248">
        <f t="shared" si="257"/>
        <v>1167</v>
      </c>
      <c r="R248">
        <f t="shared" si="258"/>
        <v>8980</v>
      </c>
      <c r="Z248">
        <f t="shared" si="259"/>
        <v>7277</v>
      </c>
      <c r="AA248">
        <f t="shared" si="260"/>
        <v>14897</v>
      </c>
      <c r="AB248">
        <f t="shared" si="261"/>
        <v>1167</v>
      </c>
      <c r="AC248">
        <f t="shared" si="262"/>
        <v>536</v>
      </c>
      <c r="AE248" s="3">
        <f t="shared" si="237"/>
        <v>8034</v>
      </c>
      <c r="AF248" s="3">
        <f t="shared" si="238"/>
        <v>1024</v>
      </c>
      <c r="AG248" s="3">
        <f t="shared" si="239"/>
        <v>740</v>
      </c>
      <c r="AH248" s="3">
        <f t="shared" si="240"/>
        <v>36</v>
      </c>
      <c r="AI248" s="3">
        <f t="shared" si="241"/>
        <v>10</v>
      </c>
      <c r="AJ248" s="3">
        <f t="shared" si="242"/>
        <v>704</v>
      </c>
      <c r="AK248" s="3">
        <f t="shared" si="243"/>
        <v>266</v>
      </c>
      <c r="AL248" s="3">
        <f t="shared" si="244"/>
        <v>18</v>
      </c>
      <c r="AM248" s="3"/>
      <c r="AN248" s="3">
        <f t="shared" si="245"/>
        <v>7010</v>
      </c>
      <c r="AO248" s="3">
        <f t="shared" si="246"/>
        <v>1024</v>
      </c>
      <c r="AQ248" s="6">
        <f t="shared" si="247"/>
        <v>1.1587689414153885E-2</v>
      </c>
      <c r="AR248" s="6">
        <f t="shared" si="248"/>
        <v>4.48081214720168E-2</v>
      </c>
      <c r="AS248" s="6">
        <f t="shared" si="249"/>
        <v>4.8290263638736619E-2</v>
      </c>
      <c r="AT248" s="6">
        <f t="shared" si="250"/>
        <v>3.1830238726790451E-2</v>
      </c>
      <c r="AU248" s="6">
        <f t="shared" si="251"/>
        <v>7.575757575757576E-2</v>
      </c>
      <c r="AV248" s="6">
        <f t="shared" si="252"/>
        <v>4.9601916437680547E-2</v>
      </c>
      <c r="AW248" s="6">
        <f t="shared" si="253"/>
        <v>3.7940379403794036E-2</v>
      </c>
      <c r="AX248" s="6">
        <f t="shared" si="254"/>
        <v>3.4749034749034749E-2</v>
      </c>
      <c r="AZ248" s="2">
        <f t="shared" si="255"/>
        <v>3.4044051808211524E-2</v>
      </c>
      <c r="BA248" s="17">
        <f t="shared" si="256"/>
        <v>0.12745830221558377</v>
      </c>
      <c r="BB248" s="2">
        <f t="shared" si="263"/>
        <v>4.8875486870209824E-2</v>
      </c>
      <c r="BC248" s="2">
        <f t="shared" si="264"/>
        <v>4.292834108137538E-2</v>
      </c>
      <c r="BD248" s="2">
        <f t="shared" si="265"/>
        <v>5.9471457888344431E-3</v>
      </c>
      <c r="BE248" s="2">
        <f t="shared" si="266"/>
        <v>0.62390585081877958</v>
      </c>
      <c r="BF248" s="2">
        <f t="shared" si="267"/>
        <v>0.30477028102357917</v>
      </c>
      <c r="BG248" s="2">
        <f t="shared" si="268"/>
        <v>2.2448381287431419E-2</v>
      </c>
      <c r="BH248" s="2">
        <f t="shared" si="269"/>
        <v>6.380727091633466E-2</v>
      </c>
      <c r="BI248" s="2">
        <f t="shared" si="270"/>
        <v>8.839641434262949E-3</v>
      </c>
      <c r="BJ248" s="2">
        <f t="shared" si="271"/>
        <v>0.92735308764940239</v>
      </c>
    </row>
    <row r="249" spans="1:62" x14ac:dyDescent="0.2">
      <c r="A249" s="4">
        <v>44138</v>
      </c>
      <c r="B249">
        <f>Foglio1!S20</f>
        <v>709371</v>
      </c>
      <c r="C249">
        <f>Foglio1!T20</f>
        <v>497218</v>
      </c>
      <c r="E249">
        <f>Foglio1!R20</f>
        <v>24925</v>
      </c>
      <c r="G249">
        <f>Foglio1!K20</f>
        <v>16806</v>
      </c>
      <c r="H249" s="5">
        <f>Foglio1!I20</f>
        <v>1222</v>
      </c>
      <c r="I249" s="5">
        <f>Foglio1!G20</f>
        <v>1072</v>
      </c>
      <c r="J249" s="5">
        <f>Foglio1!H20</f>
        <v>150</v>
      </c>
      <c r="K249" s="5"/>
      <c r="M249" s="5">
        <f>Foglio1!J20</f>
        <v>15584</v>
      </c>
      <c r="N249" s="5">
        <f>Foglio1!N20</f>
        <v>7569</v>
      </c>
      <c r="O249" s="5">
        <f>Foglio1!O20</f>
        <v>550</v>
      </c>
      <c r="Q249">
        <f t="shared" si="257"/>
        <v>1222</v>
      </c>
      <c r="R249">
        <f t="shared" si="258"/>
        <v>9341</v>
      </c>
      <c r="Z249">
        <f t="shared" si="259"/>
        <v>7569</v>
      </c>
      <c r="AA249">
        <f t="shared" si="260"/>
        <v>15584</v>
      </c>
      <c r="AB249">
        <f t="shared" si="261"/>
        <v>1222</v>
      </c>
      <c r="AC249">
        <f t="shared" si="262"/>
        <v>550</v>
      </c>
      <c r="AE249" s="3">
        <f t="shared" si="237"/>
        <v>8015</v>
      </c>
      <c r="AF249" s="3">
        <f t="shared" si="238"/>
        <v>1048</v>
      </c>
      <c r="AG249" s="3">
        <f t="shared" si="239"/>
        <v>742</v>
      </c>
      <c r="AH249" s="3">
        <f t="shared" si="240"/>
        <v>55</v>
      </c>
      <c r="AI249" s="3">
        <f t="shared" si="241"/>
        <v>8</v>
      </c>
      <c r="AJ249" s="3">
        <f t="shared" si="242"/>
        <v>687</v>
      </c>
      <c r="AK249" s="3">
        <f t="shared" si="243"/>
        <v>292</v>
      </c>
      <c r="AL249" s="3">
        <f t="shared" si="244"/>
        <v>14</v>
      </c>
      <c r="AM249" s="3"/>
      <c r="AN249" s="3">
        <f t="shared" si="245"/>
        <v>6967</v>
      </c>
      <c r="AO249" s="3">
        <f t="shared" si="246"/>
        <v>1048</v>
      </c>
      <c r="AQ249" s="6">
        <f t="shared" si="247"/>
        <v>1.1427862597596655E-2</v>
      </c>
      <c r="AR249" s="6">
        <f t="shared" si="248"/>
        <v>4.3891611173933073E-2</v>
      </c>
      <c r="AS249" s="6">
        <f t="shared" si="249"/>
        <v>4.6190239043824702E-2</v>
      </c>
      <c r="AT249" s="6">
        <f t="shared" si="250"/>
        <v>4.7129391602399318E-2</v>
      </c>
      <c r="AU249" s="6">
        <f t="shared" si="251"/>
        <v>5.6338028169014086E-2</v>
      </c>
      <c r="AV249" s="6">
        <f t="shared" si="252"/>
        <v>4.6116667785460162E-2</v>
      </c>
      <c r="AW249" s="6">
        <f t="shared" si="253"/>
        <v>4.012642572488663E-2</v>
      </c>
      <c r="AX249" s="6">
        <f t="shared" si="254"/>
        <v>2.6119402985074626E-2</v>
      </c>
      <c r="AZ249" s="2">
        <f t="shared" si="255"/>
        <v>3.5136762004649186E-2</v>
      </c>
      <c r="BA249" s="17">
        <f t="shared" si="256"/>
        <v>0.13075483468496568</v>
      </c>
      <c r="BB249" s="2">
        <f t="shared" si="263"/>
        <v>4.9027081243731195E-2</v>
      </c>
      <c r="BC249" s="2">
        <f t="shared" si="264"/>
        <v>4.3009027081243732E-2</v>
      </c>
      <c r="BD249" s="2">
        <f t="shared" si="265"/>
        <v>6.018054162487462E-3</v>
      </c>
      <c r="BE249" s="2">
        <f t="shared" si="266"/>
        <v>0.62523570712136411</v>
      </c>
      <c r="BF249" s="2">
        <f t="shared" si="267"/>
        <v>0.30367101303911737</v>
      </c>
      <c r="BG249" s="2">
        <f t="shared" si="268"/>
        <v>2.2066198595787363E-2</v>
      </c>
      <c r="BH249" s="2">
        <f t="shared" si="269"/>
        <v>6.3786742829941692E-2</v>
      </c>
      <c r="BI249" s="2">
        <f t="shared" si="270"/>
        <v>8.9253837915030353E-3</v>
      </c>
      <c r="BJ249" s="2">
        <f t="shared" si="271"/>
        <v>0.92728787337855523</v>
      </c>
    </row>
    <row r="250" spans="1:62" x14ac:dyDescent="0.2">
      <c r="A250" s="4">
        <v>44139</v>
      </c>
      <c r="B250">
        <f>Foglio1!S21</f>
        <v>718747</v>
      </c>
      <c r="C250">
        <f>Foglio1!T21</f>
        <v>503610</v>
      </c>
      <c r="E250">
        <f>Foglio1!R21</f>
        <v>26080</v>
      </c>
      <c r="G250">
        <f>Foglio1!K21</f>
        <v>17618</v>
      </c>
      <c r="H250" s="5">
        <f>Foglio1!I21</f>
        <v>1253</v>
      </c>
      <c r="I250" s="5">
        <f>Foglio1!G21</f>
        <v>1105</v>
      </c>
      <c r="J250" s="5">
        <f>Foglio1!H21</f>
        <v>148</v>
      </c>
      <c r="K250" s="5"/>
      <c r="M250" s="5">
        <f>Foglio1!J21</f>
        <v>16365</v>
      </c>
      <c r="N250" s="5">
        <f>Foglio1!N21</f>
        <v>7893</v>
      </c>
      <c r="O250" s="5">
        <f>Foglio1!O21</f>
        <v>569</v>
      </c>
      <c r="Q250">
        <f t="shared" si="257"/>
        <v>1253</v>
      </c>
      <c r="R250">
        <f t="shared" si="258"/>
        <v>9715</v>
      </c>
      <c r="Z250">
        <f t="shared" si="259"/>
        <v>7893</v>
      </c>
      <c r="AA250">
        <f t="shared" si="260"/>
        <v>16365</v>
      </c>
      <c r="AB250">
        <f t="shared" si="261"/>
        <v>1253</v>
      </c>
      <c r="AC250">
        <f t="shared" si="262"/>
        <v>569</v>
      </c>
      <c r="AE250" s="3">
        <f t="shared" si="237"/>
        <v>9376</v>
      </c>
      <c r="AF250" s="3">
        <f t="shared" si="238"/>
        <v>1155</v>
      </c>
      <c r="AG250" s="3">
        <f t="shared" si="239"/>
        <v>812</v>
      </c>
      <c r="AH250" s="3">
        <f t="shared" si="240"/>
        <v>31</v>
      </c>
      <c r="AI250" s="3">
        <f t="shared" si="241"/>
        <v>-2</v>
      </c>
      <c r="AJ250" s="3">
        <f t="shared" si="242"/>
        <v>781</v>
      </c>
      <c r="AK250" s="3">
        <f t="shared" si="243"/>
        <v>324</v>
      </c>
      <c r="AL250" s="3">
        <f t="shared" si="244"/>
        <v>19</v>
      </c>
      <c r="AM250" s="3"/>
      <c r="AN250" s="3">
        <f t="shared" si="245"/>
        <v>8221</v>
      </c>
      <c r="AO250" s="3">
        <f t="shared" si="246"/>
        <v>1155</v>
      </c>
      <c r="AQ250" s="6">
        <f t="shared" si="247"/>
        <v>1.321734325197957E-2</v>
      </c>
      <c r="AR250" s="6">
        <f t="shared" si="248"/>
        <v>4.633901705115346E-2</v>
      </c>
      <c r="AS250" s="6">
        <f t="shared" si="249"/>
        <v>4.831607759133643E-2</v>
      </c>
      <c r="AT250" s="6">
        <f t="shared" si="250"/>
        <v>2.5368248772504091E-2</v>
      </c>
      <c r="AU250" s="6">
        <f t="shared" si="251"/>
        <v>-1.3333333333333334E-2</v>
      </c>
      <c r="AV250" s="6">
        <f t="shared" si="252"/>
        <v>5.0115503080082134E-2</v>
      </c>
      <c r="AW250" s="6">
        <f t="shared" si="253"/>
        <v>4.2806183115338882E-2</v>
      </c>
      <c r="AX250" s="6">
        <f t="shared" si="254"/>
        <v>3.4545454545454546E-2</v>
      </c>
      <c r="AZ250" s="2">
        <f t="shared" si="255"/>
        <v>3.6285368843278654E-2</v>
      </c>
      <c r="BA250" s="17">
        <f t="shared" si="256"/>
        <v>0.12318686006825938</v>
      </c>
      <c r="BB250" s="2">
        <f t="shared" si="263"/>
        <v>4.8044478527607362E-2</v>
      </c>
      <c r="BC250" s="2">
        <f t="shared" si="264"/>
        <v>4.2369631901840489E-2</v>
      </c>
      <c r="BD250" s="2">
        <f t="shared" si="265"/>
        <v>5.6748466257668714E-3</v>
      </c>
      <c r="BE250" s="2">
        <f t="shared" si="266"/>
        <v>0.62749233128834359</v>
      </c>
      <c r="BF250" s="2">
        <f t="shared" si="267"/>
        <v>0.30264570552147241</v>
      </c>
      <c r="BG250" s="2">
        <f t="shared" si="268"/>
        <v>2.1817484662576686E-2</v>
      </c>
      <c r="BH250" s="2">
        <f t="shared" si="269"/>
        <v>6.2719945510273586E-2</v>
      </c>
      <c r="BI250" s="2">
        <f t="shared" si="270"/>
        <v>8.4004994891588147E-3</v>
      </c>
      <c r="BJ250" s="2">
        <f t="shared" si="271"/>
        <v>0.92887955500056762</v>
      </c>
    </row>
    <row r="251" spans="1:62" x14ac:dyDescent="0.2">
      <c r="A251" s="4">
        <v>44140</v>
      </c>
      <c r="B251">
        <f>Foglio1!S22</f>
        <v>728244</v>
      </c>
      <c r="C251">
        <f>Foglio1!T22</f>
        <v>509301</v>
      </c>
      <c r="E251">
        <f>Foglio1!R22</f>
        <v>27402</v>
      </c>
      <c r="G251">
        <f>Foglio1!K22</f>
        <v>18526</v>
      </c>
      <c r="H251" s="5">
        <f>Foglio1!I22</f>
        <v>1304</v>
      </c>
      <c r="I251" s="5">
        <f>Foglio1!G22</f>
        <v>1147</v>
      </c>
      <c r="J251" s="5">
        <f>Foglio1!H22</f>
        <v>157</v>
      </c>
      <c r="K251" s="5"/>
      <c r="M251" s="5">
        <f>Foglio1!J22</f>
        <v>17222</v>
      </c>
      <c r="N251" s="5">
        <f>Foglio1!N22</f>
        <v>8282</v>
      </c>
      <c r="O251" s="5">
        <f>Foglio1!O22</f>
        <v>594</v>
      </c>
      <c r="Q251">
        <f t="shared" si="257"/>
        <v>1304</v>
      </c>
      <c r="R251">
        <f t="shared" si="258"/>
        <v>10180</v>
      </c>
      <c r="Z251">
        <f t="shared" si="259"/>
        <v>8282</v>
      </c>
      <c r="AA251">
        <f t="shared" si="260"/>
        <v>17222</v>
      </c>
      <c r="AB251">
        <f t="shared" si="261"/>
        <v>1304</v>
      </c>
      <c r="AC251">
        <f t="shared" si="262"/>
        <v>594</v>
      </c>
      <c r="AE251" s="3">
        <f t="shared" si="237"/>
        <v>9497</v>
      </c>
      <c r="AF251" s="3">
        <f t="shared" si="238"/>
        <v>1322</v>
      </c>
      <c r="AG251" s="3">
        <f t="shared" si="239"/>
        <v>908</v>
      </c>
      <c r="AH251" s="3">
        <f t="shared" si="240"/>
        <v>51</v>
      </c>
      <c r="AI251" s="3">
        <f t="shared" si="241"/>
        <v>9</v>
      </c>
      <c r="AJ251" s="3">
        <f t="shared" si="242"/>
        <v>857</v>
      </c>
      <c r="AK251" s="3">
        <f t="shared" si="243"/>
        <v>389</v>
      </c>
      <c r="AL251" s="3">
        <f t="shared" si="244"/>
        <v>25</v>
      </c>
      <c r="AM251" s="3"/>
      <c r="AN251" s="3">
        <f t="shared" si="245"/>
        <v>8175</v>
      </c>
      <c r="AO251" s="3">
        <f t="shared" si="246"/>
        <v>1322</v>
      </c>
      <c r="AQ251" s="6">
        <f t="shared" si="247"/>
        <v>1.3213272542354959E-2</v>
      </c>
      <c r="AR251" s="6">
        <f t="shared" si="248"/>
        <v>5.0690184049079753E-2</v>
      </c>
      <c r="AS251" s="6">
        <f t="shared" si="249"/>
        <v>5.1538199568623003E-2</v>
      </c>
      <c r="AT251" s="6">
        <f t="shared" si="250"/>
        <v>4.0702314445331206E-2</v>
      </c>
      <c r="AU251" s="6">
        <f t="shared" si="251"/>
        <v>6.0810810810810814E-2</v>
      </c>
      <c r="AV251" s="6">
        <f t="shared" si="252"/>
        <v>5.2367858234036051E-2</v>
      </c>
      <c r="AW251" s="6">
        <f t="shared" si="253"/>
        <v>4.928417585202078E-2</v>
      </c>
      <c r="AX251" s="6">
        <f t="shared" si="254"/>
        <v>4.3936731107205626E-2</v>
      </c>
      <c r="AZ251" s="2">
        <f t="shared" si="255"/>
        <v>3.7627498475785587E-2</v>
      </c>
      <c r="BA251" s="17">
        <f t="shared" si="256"/>
        <v>0.13920185321680531</v>
      </c>
      <c r="BB251" s="2">
        <f t="shared" si="263"/>
        <v>4.758776731625429E-2</v>
      </c>
      <c r="BC251" s="2">
        <f t="shared" si="264"/>
        <v>4.1858258521275817E-2</v>
      </c>
      <c r="BD251" s="2">
        <f t="shared" si="265"/>
        <v>5.7295087949784688E-3</v>
      </c>
      <c r="BE251" s="2">
        <f t="shared" si="266"/>
        <v>0.62849427049120499</v>
      </c>
      <c r="BF251" s="2">
        <f t="shared" si="267"/>
        <v>0.30224071235676225</v>
      </c>
      <c r="BG251" s="2">
        <f t="shared" si="268"/>
        <v>2.1677249835778411E-2</v>
      </c>
      <c r="BH251" s="2">
        <f t="shared" si="269"/>
        <v>6.1912987153190109E-2</v>
      </c>
      <c r="BI251" s="2">
        <f t="shared" si="270"/>
        <v>8.4745762711864406E-3</v>
      </c>
      <c r="BJ251" s="2">
        <f t="shared" si="271"/>
        <v>0.92961243657562342</v>
      </c>
    </row>
    <row r="252" spans="1:62" x14ac:dyDescent="0.2">
      <c r="A252" s="4">
        <v>44141</v>
      </c>
      <c r="B252">
        <f>Foglio1!S23</f>
        <v>737769</v>
      </c>
      <c r="C252">
        <f>Foglio1!T23</f>
        <v>514907</v>
      </c>
      <c r="E252">
        <f>Foglio1!R23</f>
        <v>28825</v>
      </c>
      <c r="G252">
        <f>Foglio1!K23</f>
        <v>19513</v>
      </c>
      <c r="H252" s="5">
        <f>Foglio1!I23</f>
        <v>1316</v>
      </c>
      <c r="I252" s="5">
        <f>Foglio1!G23</f>
        <v>1157</v>
      </c>
      <c r="J252" s="5">
        <f>Foglio1!H23</f>
        <v>159</v>
      </c>
      <c r="K252" s="5"/>
      <c r="M252" s="5">
        <f>Foglio1!J23</f>
        <v>18197</v>
      </c>
      <c r="N252" s="5">
        <f>Foglio1!N23</f>
        <v>8684</v>
      </c>
      <c r="O252" s="5">
        <f>Foglio1!O23</f>
        <v>628</v>
      </c>
      <c r="Q252">
        <f t="shared" si="257"/>
        <v>1316</v>
      </c>
      <c r="R252">
        <f t="shared" si="258"/>
        <v>10628</v>
      </c>
      <c r="Z252">
        <f t="shared" si="259"/>
        <v>8684</v>
      </c>
      <c r="AA252">
        <f t="shared" si="260"/>
        <v>18197</v>
      </c>
      <c r="AB252">
        <f t="shared" si="261"/>
        <v>1316</v>
      </c>
      <c r="AC252">
        <f t="shared" si="262"/>
        <v>628</v>
      </c>
      <c r="AE252" s="3">
        <f t="shared" si="237"/>
        <v>9525</v>
      </c>
      <c r="AF252" s="3">
        <f t="shared" si="238"/>
        <v>1423</v>
      </c>
      <c r="AG252" s="3">
        <f t="shared" si="239"/>
        <v>987</v>
      </c>
      <c r="AH252" s="3">
        <f t="shared" si="240"/>
        <v>12</v>
      </c>
      <c r="AI252" s="3">
        <f t="shared" si="241"/>
        <v>2</v>
      </c>
      <c r="AJ252" s="3">
        <f t="shared" si="242"/>
        <v>975</v>
      </c>
      <c r="AK252" s="3">
        <f t="shared" si="243"/>
        <v>402</v>
      </c>
      <c r="AL252" s="3">
        <f t="shared" si="244"/>
        <v>34</v>
      </c>
      <c r="AM252" s="3"/>
      <c r="AN252" s="3">
        <f t="shared" si="245"/>
        <v>8102</v>
      </c>
      <c r="AO252" s="3">
        <f t="shared" si="246"/>
        <v>1423</v>
      </c>
      <c r="AQ252" s="6">
        <f t="shared" si="247"/>
        <v>1.3079407451348724E-2</v>
      </c>
      <c r="AR252" s="6">
        <f t="shared" si="248"/>
        <v>5.1930516020728415E-2</v>
      </c>
      <c r="AS252" s="6">
        <f t="shared" si="249"/>
        <v>5.3276476303573357E-2</v>
      </c>
      <c r="AT252" s="6">
        <f t="shared" si="250"/>
        <v>9.202453987730062E-3</v>
      </c>
      <c r="AU252" s="6">
        <f t="shared" si="251"/>
        <v>1.2738853503184714E-2</v>
      </c>
      <c r="AV252" s="6">
        <f t="shared" si="252"/>
        <v>5.6613633724306119E-2</v>
      </c>
      <c r="AW252" s="6">
        <f t="shared" si="253"/>
        <v>4.8539000241487565E-2</v>
      </c>
      <c r="AX252" s="6">
        <f t="shared" si="254"/>
        <v>5.7239057239057242E-2</v>
      </c>
      <c r="AZ252" s="2">
        <f t="shared" si="255"/>
        <v>3.9070494965226243E-2</v>
      </c>
      <c r="BA252" s="17">
        <f t="shared" si="256"/>
        <v>0.14939632545931758</v>
      </c>
      <c r="BB252" s="2">
        <f t="shared" si="263"/>
        <v>4.5654813529921942E-2</v>
      </c>
      <c r="BC252" s="2">
        <f t="shared" si="264"/>
        <v>4.0138768430182131E-2</v>
      </c>
      <c r="BD252" s="2">
        <f t="shared" si="265"/>
        <v>5.5160450997398091E-3</v>
      </c>
      <c r="BE252" s="2">
        <f t="shared" si="266"/>
        <v>0.63129228100607115</v>
      </c>
      <c r="BF252" s="2">
        <f t="shared" si="267"/>
        <v>0.30126626192541195</v>
      </c>
      <c r="BG252" s="2">
        <f t="shared" si="268"/>
        <v>2.1786643538594969E-2</v>
      </c>
      <c r="BH252" s="2">
        <f t="shared" si="269"/>
        <v>5.9293804130579615E-2</v>
      </c>
      <c r="BI252" s="2">
        <f t="shared" si="270"/>
        <v>8.1484138779275347E-3</v>
      </c>
      <c r="BJ252" s="2">
        <f t="shared" si="271"/>
        <v>0.93255778199149286</v>
      </c>
    </row>
    <row r="253" spans="1:62" x14ac:dyDescent="0.2">
      <c r="A253" s="4">
        <v>44142</v>
      </c>
      <c r="B253">
        <f>Foglio1!S24</f>
        <v>746200</v>
      </c>
      <c r="C253">
        <f>Foglio1!T24</f>
        <v>520508</v>
      </c>
      <c r="E253">
        <f>Foglio1!R24</f>
        <v>30188</v>
      </c>
      <c r="G253">
        <f>Foglio1!K24</f>
        <v>20737</v>
      </c>
      <c r="H253" s="5">
        <f>Foglio1!I24</f>
        <v>1330</v>
      </c>
      <c r="I253" s="5">
        <f>Foglio1!G24</f>
        <v>1161</v>
      </c>
      <c r="J253" s="5">
        <f>Foglio1!H24</f>
        <v>169</v>
      </c>
      <c r="K253" s="5"/>
      <c r="M253" s="5">
        <f>Foglio1!J24</f>
        <v>19407</v>
      </c>
      <c r="N253" s="5">
        <f>Foglio1!N24</f>
        <v>8788</v>
      </c>
      <c r="O253" s="5">
        <f>Foglio1!O24</f>
        <v>663</v>
      </c>
      <c r="Q253">
        <f t="shared" si="257"/>
        <v>1330</v>
      </c>
      <c r="R253">
        <f t="shared" si="258"/>
        <v>10781</v>
      </c>
      <c r="Z253">
        <f t="shared" si="259"/>
        <v>8788</v>
      </c>
      <c r="AA253">
        <f t="shared" si="260"/>
        <v>19407</v>
      </c>
      <c r="AB253">
        <f t="shared" si="261"/>
        <v>1330</v>
      </c>
      <c r="AC253">
        <f t="shared" si="262"/>
        <v>663</v>
      </c>
      <c r="AE253" s="3">
        <f t="shared" si="237"/>
        <v>8431</v>
      </c>
      <c r="AF253" s="3">
        <f t="shared" si="238"/>
        <v>1363</v>
      </c>
      <c r="AG253" s="3">
        <f t="shared" si="239"/>
        <v>1224</v>
      </c>
      <c r="AH253" s="3">
        <f t="shared" si="240"/>
        <v>14</v>
      </c>
      <c r="AI253" s="3">
        <f t="shared" si="241"/>
        <v>10</v>
      </c>
      <c r="AJ253" s="3">
        <f t="shared" si="242"/>
        <v>1210</v>
      </c>
      <c r="AK253" s="3">
        <f t="shared" si="243"/>
        <v>104</v>
      </c>
      <c r="AL253" s="3">
        <f t="shared" si="244"/>
        <v>35</v>
      </c>
      <c r="AM253" s="3"/>
      <c r="AN253" s="3">
        <f t="shared" si="245"/>
        <v>7068</v>
      </c>
      <c r="AO253" s="3">
        <f t="shared" si="246"/>
        <v>1363</v>
      </c>
      <c r="AQ253" s="6">
        <f t="shared" si="247"/>
        <v>1.1427696203012054E-2</v>
      </c>
      <c r="AR253" s="6">
        <f t="shared" si="248"/>
        <v>4.7285342584562011E-2</v>
      </c>
      <c r="AS253" s="6">
        <f t="shared" si="249"/>
        <v>6.2727412494234608E-2</v>
      </c>
      <c r="AT253" s="6">
        <f t="shared" si="250"/>
        <v>1.0638297872340425E-2</v>
      </c>
      <c r="AU253" s="6">
        <f t="shared" si="251"/>
        <v>6.2893081761006289E-2</v>
      </c>
      <c r="AV253" s="6">
        <f t="shared" si="252"/>
        <v>6.6494477111611799E-2</v>
      </c>
      <c r="AW253" s="6">
        <f t="shared" si="253"/>
        <v>1.1976047904191617E-2</v>
      </c>
      <c r="AX253" s="6">
        <f t="shared" si="254"/>
        <v>5.5732484076433123E-2</v>
      </c>
      <c r="AZ253" s="2">
        <f t="shared" si="255"/>
        <v>4.0455641919056554E-2</v>
      </c>
      <c r="BA253" s="17">
        <f t="shared" si="256"/>
        <v>0.16166528288459259</v>
      </c>
      <c r="BB253" s="2">
        <f t="shared" si="263"/>
        <v>4.4057241287928976E-2</v>
      </c>
      <c r="BC253" s="2">
        <f t="shared" si="264"/>
        <v>3.8458990327282366E-2</v>
      </c>
      <c r="BD253" s="2">
        <f t="shared" si="265"/>
        <v>5.5982509606466143E-3</v>
      </c>
      <c r="BE253" s="2">
        <f t="shared" si="266"/>
        <v>0.64287133960514109</v>
      </c>
      <c r="BF253" s="2">
        <f t="shared" si="267"/>
        <v>0.29110904995362397</v>
      </c>
      <c r="BG253" s="2">
        <f t="shared" si="268"/>
        <v>2.196236915330595E-2</v>
      </c>
      <c r="BH253" s="2">
        <f t="shared" si="269"/>
        <v>5.5986883348603945E-2</v>
      </c>
      <c r="BI253" s="2">
        <f t="shared" si="270"/>
        <v>8.1496841394608673E-3</v>
      </c>
      <c r="BJ253" s="2">
        <f t="shared" si="271"/>
        <v>0.93586343251193516</v>
      </c>
    </row>
    <row r="254" spans="1:62" x14ac:dyDescent="0.2">
      <c r="A254" s="4">
        <v>44143</v>
      </c>
      <c r="B254">
        <f>Foglio1!S25</f>
        <v>753094</v>
      </c>
      <c r="C254">
        <f>Foglio1!T25</f>
        <v>525013</v>
      </c>
      <c r="E254">
        <f>Foglio1!R25</f>
        <v>31271</v>
      </c>
      <c r="G254">
        <f>Foglio1!K25</f>
        <v>21467</v>
      </c>
      <c r="H254" s="5">
        <f>Foglio1!I25</f>
        <v>1427</v>
      </c>
      <c r="I254" s="5">
        <f>Foglio1!G25</f>
        <v>1250</v>
      </c>
      <c r="J254" s="5">
        <f>Foglio1!H25</f>
        <v>177</v>
      </c>
      <c r="K254" s="5"/>
      <c r="M254" s="5">
        <f>Foglio1!J25</f>
        <v>20040</v>
      </c>
      <c r="N254" s="5">
        <f>Foglio1!N25</f>
        <v>9128</v>
      </c>
      <c r="O254" s="5">
        <f>Foglio1!O25</f>
        <v>676</v>
      </c>
      <c r="Q254">
        <f t="shared" si="257"/>
        <v>1427</v>
      </c>
      <c r="R254">
        <f t="shared" si="258"/>
        <v>11231</v>
      </c>
      <c r="Z254">
        <f t="shared" si="259"/>
        <v>9128</v>
      </c>
      <c r="AA254">
        <f t="shared" si="260"/>
        <v>20040</v>
      </c>
      <c r="AB254">
        <f t="shared" si="261"/>
        <v>1427</v>
      </c>
      <c r="AC254">
        <f t="shared" si="262"/>
        <v>676</v>
      </c>
      <c r="AE254" s="3">
        <f t="shared" si="237"/>
        <v>6894</v>
      </c>
      <c r="AF254" s="3">
        <f t="shared" si="238"/>
        <v>1083</v>
      </c>
      <c r="AG254" s="3">
        <f t="shared" si="239"/>
        <v>730</v>
      </c>
      <c r="AH254" s="3">
        <f t="shared" si="240"/>
        <v>97</v>
      </c>
      <c r="AI254" s="3">
        <f t="shared" si="241"/>
        <v>8</v>
      </c>
      <c r="AJ254" s="3">
        <f t="shared" si="242"/>
        <v>633</v>
      </c>
      <c r="AK254" s="3">
        <f t="shared" si="243"/>
        <v>340</v>
      </c>
      <c r="AL254" s="3">
        <f t="shared" si="244"/>
        <v>13</v>
      </c>
      <c r="AM254" s="3"/>
      <c r="AN254" s="3">
        <f t="shared" si="245"/>
        <v>5811</v>
      </c>
      <c r="AO254" s="3">
        <f t="shared" si="246"/>
        <v>1083</v>
      </c>
      <c r="AQ254" s="6">
        <f t="shared" si="247"/>
        <v>9.2388099705172869E-3</v>
      </c>
      <c r="AR254" s="6">
        <f t="shared" si="248"/>
        <v>3.5875182191599311E-2</v>
      </c>
      <c r="AS254" s="6">
        <f t="shared" si="249"/>
        <v>3.5202777643825046E-2</v>
      </c>
      <c r="AT254" s="6">
        <f t="shared" si="250"/>
        <v>7.2932330827067668E-2</v>
      </c>
      <c r="AU254" s="6">
        <f t="shared" si="251"/>
        <v>4.7337278106508875E-2</v>
      </c>
      <c r="AV254" s="6">
        <f t="shared" si="252"/>
        <v>3.2617096923790383E-2</v>
      </c>
      <c r="AW254" s="6">
        <f t="shared" si="253"/>
        <v>3.8689121529358217E-2</v>
      </c>
      <c r="AX254" s="6">
        <f t="shared" si="254"/>
        <v>1.9607843137254902E-2</v>
      </c>
      <c r="AZ254" s="2">
        <f t="shared" si="255"/>
        <v>4.1523368928712751E-2</v>
      </c>
      <c r="BA254" s="17">
        <f t="shared" si="256"/>
        <v>0.15709312445604873</v>
      </c>
      <c r="BB254" s="2">
        <f t="shared" si="263"/>
        <v>4.563333439928368E-2</v>
      </c>
      <c r="BC254" s="2">
        <f t="shared" si="264"/>
        <v>3.9973138051229574E-2</v>
      </c>
      <c r="BD254" s="2">
        <f t="shared" si="265"/>
        <v>5.6601963480541074E-3</v>
      </c>
      <c r="BE254" s="2">
        <f t="shared" si="266"/>
        <v>0.64084934923731252</v>
      </c>
      <c r="BF254" s="2">
        <f t="shared" si="267"/>
        <v>0.29189984330529883</v>
      </c>
      <c r="BG254" s="2">
        <f t="shared" si="268"/>
        <v>2.1617473058104953E-2</v>
      </c>
      <c r="BH254" s="2">
        <f t="shared" si="269"/>
        <v>5.8228909488983092E-2</v>
      </c>
      <c r="BI254" s="2">
        <f t="shared" si="270"/>
        <v>8.2452135836400056E-3</v>
      </c>
      <c r="BJ254" s="2">
        <f t="shared" si="271"/>
        <v>0.93352587692737687</v>
      </c>
    </row>
    <row r="255" spans="1:62" x14ac:dyDescent="0.2">
      <c r="A255" s="4">
        <v>44144</v>
      </c>
      <c r="B255">
        <f>Foglio1!S26</f>
        <v>761552</v>
      </c>
      <c r="C255">
        <f>Foglio1!T26</f>
        <v>529908</v>
      </c>
      <c r="E255">
        <f>Foglio1!R26</f>
        <v>32294</v>
      </c>
      <c r="G255">
        <f>Foglio1!K26</f>
        <v>21939</v>
      </c>
      <c r="H255" s="5">
        <f>Foglio1!I26</f>
        <v>1490</v>
      </c>
      <c r="I255" s="5">
        <f>Foglio1!G26</f>
        <v>1303</v>
      </c>
      <c r="J255" s="5">
        <f>Foglio1!H26</f>
        <v>187</v>
      </c>
      <c r="K255" s="5"/>
      <c r="M255" s="5">
        <f>Foglio1!J26</f>
        <v>20449</v>
      </c>
      <c r="N255" s="5">
        <f>Foglio1!N26</f>
        <v>9652</v>
      </c>
      <c r="O255" s="5">
        <f>Foglio1!O26</f>
        <v>703</v>
      </c>
      <c r="Q255">
        <f t="shared" si="257"/>
        <v>1490</v>
      </c>
      <c r="R255">
        <f t="shared" si="258"/>
        <v>11845</v>
      </c>
      <c r="Z255">
        <f t="shared" si="259"/>
        <v>9652</v>
      </c>
      <c r="AA255">
        <f t="shared" si="260"/>
        <v>20449</v>
      </c>
      <c r="AB255">
        <f t="shared" si="261"/>
        <v>1490</v>
      </c>
      <c r="AC255">
        <f t="shared" si="262"/>
        <v>703</v>
      </c>
      <c r="AE255" s="3">
        <f t="shared" si="237"/>
        <v>8458</v>
      </c>
      <c r="AF255" s="3">
        <f t="shared" si="238"/>
        <v>1023</v>
      </c>
      <c r="AG255" s="3">
        <f t="shared" si="239"/>
        <v>472</v>
      </c>
      <c r="AH255" s="3">
        <f t="shared" si="240"/>
        <v>63</v>
      </c>
      <c r="AI255" s="3">
        <f t="shared" si="241"/>
        <v>10</v>
      </c>
      <c r="AJ255" s="3">
        <f t="shared" si="242"/>
        <v>409</v>
      </c>
      <c r="AK255" s="3">
        <f t="shared" si="243"/>
        <v>524</v>
      </c>
      <c r="AL255" s="3">
        <f t="shared" si="244"/>
        <v>27</v>
      </c>
      <c r="AM255" s="3"/>
      <c r="AN255" s="3">
        <f t="shared" si="245"/>
        <v>7435</v>
      </c>
      <c r="AO255" s="3">
        <f t="shared" si="246"/>
        <v>1023</v>
      </c>
      <c r="AQ255" s="6">
        <f t="shared" si="247"/>
        <v>1.1231001707622156E-2</v>
      </c>
      <c r="AR255" s="6">
        <f t="shared" si="248"/>
        <v>3.2714016181126286E-2</v>
      </c>
      <c r="AS255" s="6">
        <f t="shared" si="249"/>
        <v>2.1987236223040014E-2</v>
      </c>
      <c r="AT255" s="6">
        <f t="shared" si="250"/>
        <v>4.4148563419761741E-2</v>
      </c>
      <c r="AU255" s="6">
        <f t="shared" si="251"/>
        <v>5.6497175141242938E-2</v>
      </c>
      <c r="AV255" s="6">
        <f t="shared" si="252"/>
        <v>2.0409181636726548E-2</v>
      </c>
      <c r="AW255" s="6">
        <f t="shared" si="253"/>
        <v>5.7405784399649433E-2</v>
      </c>
      <c r="AX255" s="6">
        <f t="shared" si="254"/>
        <v>3.9940828402366867E-2</v>
      </c>
      <c r="AZ255" s="2">
        <f t="shared" si="255"/>
        <v>4.2405508750551504E-2</v>
      </c>
      <c r="BA255" s="17">
        <f t="shared" si="256"/>
        <v>0.1209505793331757</v>
      </c>
      <c r="BB255" s="2">
        <f t="shared" si="263"/>
        <v>4.6138601597820031E-2</v>
      </c>
      <c r="BC255" s="2">
        <f t="shared" si="264"/>
        <v>4.0348052269771471E-2</v>
      </c>
      <c r="BD255" s="2">
        <f t="shared" si="265"/>
        <v>5.7905493280485543E-3</v>
      </c>
      <c r="BE255" s="2">
        <f t="shared" si="266"/>
        <v>0.63321360004954486</v>
      </c>
      <c r="BF255" s="2">
        <f t="shared" si="267"/>
        <v>0.29887904873970395</v>
      </c>
      <c r="BG255" s="2">
        <f t="shared" si="268"/>
        <v>2.1768749612931196E-2</v>
      </c>
      <c r="BH255" s="2">
        <f t="shared" si="269"/>
        <v>5.9391950407949312E-2</v>
      </c>
      <c r="BI255" s="2">
        <f t="shared" si="270"/>
        <v>8.5236337116550431E-3</v>
      </c>
      <c r="BJ255" s="2">
        <f t="shared" si="271"/>
        <v>0.93208441588039559</v>
      </c>
    </row>
    <row r="256" spans="1:62" x14ac:dyDescent="0.2">
      <c r="A256" s="4">
        <v>44145</v>
      </c>
      <c r="B256">
        <f>Foglio1!S27</f>
        <v>770408</v>
      </c>
      <c r="C256">
        <f>Foglio1!T27</f>
        <v>535921</v>
      </c>
      <c r="E256">
        <f>Foglio1!R27</f>
        <v>33495</v>
      </c>
      <c r="G256">
        <f>Foglio1!K27</f>
        <v>22832</v>
      </c>
      <c r="H256" s="5">
        <f>Foglio1!I27</f>
        <v>1543</v>
      </c>
      <c r="I256" s="5">
        <f>Foglio1!G27</f>
        <v>1348</v>
      </c>
      <c r="J256" s="5">
        <f>Foglio1!H27</f>
        <v>195</v>
      </c>
      <c r="K256" s="5"/>
      <c r="M256" s="5">
        <f>Foglio1!J27</f>
        <v>21289</v>
      </c>
      <c r="N256" s="5">
        <f>Foglio1!N27</f>
        <v>9928</v>
      </c>
      <c r="O256" s="5">
        <f>Foglio1!O27</f>
        <v>735</v>
      </c>
      <c r="Q256">
        <f t="shared" si="257"/>
        <v>1543</v>
      </c>
      <c r="R256">
        <f t="shared" si="258"/>
        <v>12206</v>
      </c>
      <c r="Z256">
        <f t="shared" si="259"/>
        <v>9928</v>
      </c>
      <c r="AA256">
        <f t="shared" si="260"/>
        <v>21289</v>
      </c>
      <c r="AB256">
        <f t="shared" si="261"/>
        <v>1543</v>
      </c>
      <c r="AC256">
        <f t="shared" si="262"/>
        <v>735</v>
      </c>
      <c r="AE256" s="3">
        <f t="shared" si="237"/>
        <v>8856</v>
      </c>
      <c r="AF256" s="3">
        <f t="shared" si="238"/>
        <v>1201</v>
      </c>
      <c r="AG256" s="3">
        <f t="shared" si="239"/>
        <v>893</v>
      </c>
      <c r="AH256" s="3">
        <f t="shared" si="240"/>
        <v>53</v>
      </c>
      <c r="AI256" s="3">
        <f t="shared" si="241"/>
        <v>8</v>
      </c>
      <c r="AJ256" s="3">
        <f t="shared" si="242"/>
        <v>840</v>
      </c>
      <c r="AK256" s="3">
        <f t="shared" si="243"/>
        <v>276</v>
      </c>
      <c r="AL256" s="3">
        <f t="shared" si="244"/>
        <v>32</v>
      </c>
      <c r="AM256" s="3"/>
      <c r="AN256" s="3">
        <f t="shared" si="245"/>
        <v>7655</v>
      </c>
      <c r="AO256" s="3">
        <f t="shared" si="246"/>
        <v>1201</v>
      </c>
      <c r="AQ256" s="6">
        <f t="shared" si="247"/>
        <v>1.1628884173372272E-2</v>
      </c>
      <c r="AR256" s="6">
        <f t="shared" si="248"/>
        <v>3.7189570818108628E-2</v>
      </c>
      <c r="AS256" s="6">
        <f t="shared" si="249"/>
        <v>4.070376954282328E-2</v>
      </c>
      <c r="AT256" s="6">
        <f t="shared" si="250"/>
        <v>3.5570469798657717E-2</v>
      </c>
      <c r="AU256" s="6">
        <f t="shared" si="251"/>
        <v>4.2780748663101602E-2</v>
      </c>
      <c r="AV256" s="6">
        <f t="shared" si="252"/>
        <v>4.1077803315565556E-2</v>
      </c>
      <c r="AW256" s="6">
        <f t="shared" si="253"/>
        <v>2.8595109821798591E-2</v>
      </c>
      <c r="AX256" s="6">
        <f t="shared" si="254"/>
        <v>4.5519203413940258E-2</v>
      </c>
      <c r="AZ256" s="2">
        <f t="shared" si="255"/>
        <v>4.3476962856045111E-2</v>
      </c>
      <c r="BA256" s="17">
        <f t="shared" si="256"/>
        <v>0.13561427280939475</v>
      </c>
      <c r="BB256" s="2">
        <f t="shared" si="263"/>
        <v>4.6066577101059859E-2</v>
      </c>
      <c r="BC256" s="2">
        <f t="shared" si="264"/>
        <v>4.0244812658605765E-2</v>
      </c>
      <c r="BD256" s="2">
        <f t="shared" si="265"/>
        <v>5.8217644424540978E-3</v>
      </c>
      <c r="BE256" s="2">
        <f t="shared" si="266"/>
        <v>0.63558740110464251</v>
      </c>
      <c r="BF256" s="2">
        <f t="shared" si="267"/>
        <v>0.29640244812658606</v>
      </c>
      <c r="BG256" s="2">
        <f t="shared" si="268"/>
        <v>2.1943573667711599E-2</v>
      </c>
      <c r="BH256" s="2">
        <f t="shared" si="269"/>
        <v>5.9039943938332166E-2</v>
      </c>
      <c r="BI256" s="2">
        <f t="shared" si="270"/>
        <v>8.5406447091800983E-3</v>
      </c>
      <c r="BJ256" s="2">
        <f t="shared" si="271"/>
        <v>0.93241941135248774</v>
      </c>
    </row>
    <row r="257" spans="1:62" x14ac:dyDescent="0.2">
      <c r="A257" s="4">
        <v>44146</v>
      </c>
      <c r="B257">
        <f>Foglio1!S28</f>
        <v>780247</v>
      </c>
      <c r="C257">
        <f>Foglio1!T28</f>
        <v>541877</v>
      </c>
      <c r="E257">
        <f>Foglio1!R28</f>
        <v>34982</v>
      </c>
      <c r="G257">
        <f>Foglio1!K28</f>
        <v>23564</v>
      </c>
      <c r="H257" s="5">
        <f>Foglio1!I28</f>
        <v>1578</v>
      </c>
      <c r="I257" s="5">
        <f>Foglio1!G28</f>
        <v>1376</v>
      </c>
      <c r="J257" s="5">
        <f>Foglio1!H28</f>
        <v>202</v>
      </c>
      <c r="K257" s="5"/>
      <c r="M257" s="5">
        <f>Foglio1!J28</f>
        <v>21986</v>
      </c>
      <c r="N257" s="5">
        <f>Foglio1!N28</f>
        <v>10656</v>
      </c>
      <c r="O257" s="5">
        <f>Foglio1!O28</f>
        <v>762</v>
      </c>
      <c r="Q257">
        <f t="shared" si="257"/>
        <v>1578</v>
      </c>
      <c r="R257">
        <f t="shared" si="258"/>
        <v>12996</v>
      </c>
      <c r="Z257">
        <f t="shared" si="259"/>
        <v>10656</v>
      </c>
      <c r="AA257">
        <f t="shared" si="260"/>
        <v>21986</v>
      </c>
      <c r="AB257">
        <f t="shared" si="261"/>
        <v>1578</v>
      </c>
      <c r="AC257">
        <f t="shared" si="262"/>
        <v>762</v>
      </c>
      <c r="AE257" s="3">
        <f t="shared" si="237"/>
        <v>9839</v>
      </c>
      <c r="AF257" s="3">
        <f t="shared" si="238"/>
        <v>1487</v>
      </c>
      <c r="AG257" s="3">
        <f t="shared" si="239"/>
        <v>732</v>
      </c>
      <c r="AH257" s="3">
        <f t="shared" si="240"/>
        <v>35</v>
      </c>
      <c r="AI257" s="3">
        <f t="shared" si="241"/>
        <v>7</v>
      </c>
      <c r="AJ257" s="3">
        <f t="shared" si="242"/>
        <v>697</v>
      </c>
      <c r="AK257" s="3">
        <f t="shared" si="243"/>
        <v>728</v>
      </c>
      <c r="AL257" s="3">
        <f t="shared" si="244"/>
        <v>27</v>
      </c>
      <c r="AM257" s="3"/>
      <c r="AN257" s="3">
        <f t="shared" si="245"/>
        <v>8352</v>
      </c>
      <c r="AO257" s="3">
        <f t="shared" si="246"/>
        <v>1487</v>
      </c>
      <c r="AQ257" s="6">
        <f t="shared" si="247"/>
        <v>1.2771155024350734E-2</v>
      </c>
      <c r="AR257" s="6">
        <f t="shared" si="248"/>
        <v>4.439468577399612E-2</v>
      </c>
      <c r="AS257" s="6">
        <f t="shared" si="249"/>
        <v>3.2060266292922211E-2</v>
      </c>
      <c r="AT257" s="6">
        <f t="shared" si="250"/>
        <v>2.2683084899546339E-2</v>
      </c>
      <c r="AU257" s="6">
        <f t="shared" si="251"/>
        <v>3.5897435897435895E-2</v>
      </c>
      <c r="AV257" s="6">
        <f t="shared" si="252"/>
        <v>3.2739912630936167E-2</v>
      </c>
      <c r="AW257" s="6">
        <f t="shared" si="253"/>
        <v>7.3327961321514909E-2</v>
      </c>
      <c r="AX257" s="6">
        <f t="shared" si="254"/>
        <v>3.6734693877551024E-2</v>
      </c>
      <c r="AZ257" s="2">
        <f t="shared" si="255"/>
        <v>4.4834520350606921E-2</v>
      </c>
      <c r="BA257" s="17">
        <f t="shared" si="256"/>
        <v>0.15113324524850086</v>
      </c>
      <c r="BB257" s="2">
        <f t="shared" si="263"/>
        <v>4.5108913155337028E-2</v>
      </c>
      <c r="BC257" s="2">
        <f t="shared" si="264"/>
        <v>3.9334514893373737E-2</v>
      </c>
      <c r="BD257" s="2">
        <f t="shared" si="265"/>
        <v>5.7743982619632957E-3</v>
      </c>
      <c r="BE257" s="2">
        <f t="shared" si="266"/>
        <v>0.62849465439368823</v>
      </c>
      <c r="BF257" s="2">
        <f t="shared" si="267"/>
        <v>0.30461380138356869</v>
      </c>
      <c r="BG257" s="2">
        <f t="shared" si="268"/>
        <v>2.1782631067406095E-2</v>
      </c>
      <c r="BH257" s="2">
        <f t="shared" si="269"/>
        <v>5.8394160583941604E-2</v>
      </c>
      <c r="BI257" s="2">
        <f t="shared" si="270"/>
        <v>8.5723985740960781E-3</v>
      </c>
      <c r="BJ257" s="2">
        <f t="shared" si="271"/>
        <v>0.93303344084196227</v>
      </c>
    </row>
    <row r="258" spans="1:62" x14ac:dyDescent="0.2">
      <c r="A258" s="4">
        <v>44147</v>
      </c>
      <c r="B258">
        <f>Foglio1!S29</f>
        <v>789702</v>
      </c>
      <c r="C258">
        <f>Foglio1!T29</f>
        <v>548214</v>
      </c>
      <c r="E258">
        <f>Foglio1!R29</f>
        <v>36674</v>
      </c>
      <c r="G258">
        <f>Foglio1!K29</f>
        <v>24914</v>
      </c>
      <c r="H258" s="5">
        <f>Foglio1!I29</f>
        <v>1596</v>
      </c>
      <c r="I258" s="5">
        <f>Foglio1!G29</f>
        <v>1391</v>
      </c>
      <c r="J258" s="5">
        <f>Foglio1!H29</f>
        <v>205</v>
      </c>
      <c r="K258" s="5"/>
      <c r="M258" s="5">
        <f>Foglio1!J29</f>
        <v>23318</v>
      </c>
      <c r="N258" s="5">
        <f>Foglio1!N29</f>
        <v>10958</v>
      </c>
      <c r="O258" s="5">
        <f>Foglio1!O29</f>
        <v>802</v>
      </c>
      <c r="Q258">
        <f t="shared" si="257"/>
        <v>1596</v>
      </c>
      <c r="R258">
        <f t="shared" si="258"/>
        <v>13356</v>
      </c>
      <c r="Z258">
        <f t="shared" si="259"/>
        <v>10958</v>
      </c>
      <c r="AA258">
        <f t="shared" si="260"/>
        <v>23318</v>
      </c>
      <c r="AB258">
        <f t="shared" si="261"/>
        <v>1596</v>
      </c>
      <c r="AC258">
        <f t="shared" si="262"/>
        <v>802</v>
      </c>
      <c r="AE258" s="3">
        <f t="shared" si="237"/>
        <v>9455</v>
      </c>
      <c r="AF258" s="3">
        <f t="shared" si="238"/>
        <v>1692</v>
      </c>
      <c r="AG258" s="3">
        <f t="shared" si="239"/>
        <v>1350</v>
      </c>
      <c r="AH258" s="3">
        <f t="shared" si="240"/>
        <v>18</v>
      </c>
      <c r="AI258" s="3">
        <f t="shared" si="241"/>
        <v>3</v>
      </c>
      <c r="AJ258" s="3">
        <f t="shared" si="242"/>
        <v>1332</v>
      </c>
      <c r="AK258" s="3">
        <f t="shared" si="243"/>
        <v>302</v>
      </c>
      <c r="AL258" s="3">
        <f t="shared" si="244"/>
        <v>40</v>
      </c>
      <c r="AM258" s="3"/>
      <c r="AN258" s="3">
        <f t="shared" si="245"/>
        <v>7763</v>
      </c>
      <c r="AO258" s="3">
        <f t="shared" si="246"/>
        <v>1692</v>
      </c>
      <c r="AQ258" s="6">
        <f t="shared" si="247"/>
        <v>1.2117957518580654E-2</v>
      </c>
      <c r="AR258" s="6">
        <f t="shared" si="248"/>
        <v>4.8367731976445026E-2</v>
      </c>
      <c r="AS258" s="6">
        <f t="shared" si="249"/>
        <v>5.729078254965201E-2</v>
      </c>
      <c r="AT258" s="6">
        <f t="shared" si="250"/>
        <v>1.1406844106463879E-2</v>
      </c>
      <c r="AU258" s="6">
        <f t="shared" si="251"/>
        <v>1.4851485148514851E-2</v>
      </c>
      <c r="AV258" s="6">
        <f t="shared" si="252"/>
        <v>6.0584008005094149E-2</v>
      </c>
      <c r="AW258" s="6">
        <f t="shared" si="253"/>
        <v>2.834084084084084E-2</v>
      </c>
      <c r="AX258" s="6">
        <f t="shared" si="254"/>
        <v>5.2493438320209973E-2</v>
      </c>
      <c r="AZ258" s="2">
        <f t="shared" si="255"/>
        <v>4.6440302797764219E-2</v>
      </c>
      <c r="BA258" s="17">
        <f t="shared" si="256"/>
        <v>0.17895293495505024</v>
      </c>
      <c r="BB258" s="2">
        <f t="shared" si="263"/>
        <v>4.3518569013470031E-2</v>
      </c>
      <c r="BC258" s="2">
        <f t="shared" si="264"/>
        <v>3.7928777880787481E-2</v>
      </c>
      <c r="BD258" s="2">
        <f t="shared" si="265"/>
        <v>5.5897911326825544E-3</v>
      </c>
      <c r="BE258" s="2">
        <f t="shared" si="266"/>
        <v>0.63581829088727704</v>
      </c>
      <c r="BF258" s="2">
        <f t="shared" si="267"/>
        <v>0.298794786497246</v>
      </c>
      <c r="BG258" s="2">
        <f t="shared" si="268"/>
        <v>2.1868353602006872E-2</v>
      </c>
      <c r="BH258" s="2">
        <f t="shared" si="269"/>
        <v>5.5832062294292363E-2</v>
      </c>
      <c r="BI258" s="2">
        <f t="shared" si="270"/>
        <v>8.2283053704744324E-3</v>
      </c>
      <c r="BJ258" s="2">
        <f t="shared" si="271"/>
        <v>0.93593963233523325</v>
      </c>
    </row>
    <row r="259" spans="1:62" x14ac:dyDescent="0.2">
      <c r="A259" s="4">
        <v>44148</v>
      </c>
      <c r="B259">
        <f>Foglio1!S30</f>
        <v>799919</v>
      </c>
      <c r="C259">
        <f>Foglio1!T30</f>
        <v>554557</v>
      </c>
      <c r="E259">
        <f>Foglio1!R30</f>
        <v>38381</v>
      </c>
      <c r="G259">
        <f>Foglio1!K30</f>
        <v>26286</v>
      </c>
      <c r="H259" s="5">
        <f>Foglio1!I30</f>
        <v>1660</v>
      </c>
      <c r="I259" s="5">
        <f>Foglio1!G30</f>
        <v>1450</v>
      </c>
      <c r="J259" s="5">
        <f>Foglio1!H30</f>
        <v>210</v>
      </c>
      <c r="K259" s="5"/>
      <c r="M259" s="5">
        <f>Foglio1!J30</f>
        <v>24626</v>
      </c>
      <c r="N259" s="5">
        <f>Foglio1!N30</f>
        <v>11258</v>
      </c>
      <c r="O259" s="5">
        <f>Foglio1!O30</f>
        <v>837</v>
      </c>
      <c r="Q259">
        <f t="shared" si="257"/>
        <v>1660</v>
      </c>
      <c r="R259">
        <f t="shared" si="258"/>
        <v>13755</v>
      </c>
      <c r="Z259">
        <f t="shared" si="259"/>
        <v>11258</v>
      </c>
      <c r="AA259">
        <f t="shared" si="260"/>
        <v>24626</v>
      </c>
      <c r="AB259">
        <f t="shared" si="261"/>
        <v>1660</v>
      </c>
      <c r="AC259">
        <f t="shared" si="262"/>
        <v>837</v>
      </c>
      <c r="AE259" s="3">
        <f t="shared" si="237"/>
        <v>10217</v>
      </c>
      <c r="AF259" s="3">
        <f t="shared" si="238"/>
        <v>1707</v>
      </c>
      <c r="AG259" s="3">
        <f t="shared" si="239"/>
        <v>1372</v>
      </c>
      <c r="AH259" s="3">
        <f t="shared" si="240"/>
        <v>64</v>
      </c>
      <c r="AI259" s="3">
        <f t="shared" si="241"/>
        <v>5</v>
      </c>
      <c r="AJ259" s="3">
        <f t="shared" si="242"/>
        <v>1308</v>
      </c>
      <c r="AK259" s="3">
        <f t="shared" si="243"/>
        <v>300</v>
      </c>
      <c r="AL259" s="3">
        <f t="shared" si="244"/>
        <v>35</v>
      </c>
      <c r="AM259" s="3"/>
      <c r="AN259" s="3">
        <f t="shared" si="245"/>
        <v>8510</v>
      </c>
      <c r="AO259" s="3">
        <f t="shared" si="246"/>
        <v>1707</v>
      </c>
      <c r="AQ259" s="6">
        <f t="shared" si="247"/>
        <v>1.2937791723966762E-2</v>
      </c>
      <c r="AR259" s="6">
        <f t="shared" si="248"/>
        <v>4.6545236407264004E-2</v>
      </c>
      <c r="AS259" s="6">
        <f t="shared" si="249"/>
        <v>5.5069438869711808E-2</v>
      </c>
      <c r="AT259" s="6">
        <f t="shared" si="250"/>
        <v>4.0100250626566414E-2</v>
      </c>
      <c r="AU259" s="6">
        <f t="shared" si="251"/>
        <v>2.4390243902439025E-2</v>
      </c>
      <c r="AV259" s="6">
        <f t="shared" si="252"/>
        <v>5.6094004631615062E-2</v>
      </c>
      <c r="AW259" s="6">
        <f t="shared" si="253"/>
        <v>2.7377258623836467E-2</v>
      </c>
      <c r="AX259" s="6">
        <f t="shared" si="254"/>
        <v>4.3640897755610975E-2</v>
      </c>
      <c r="AZ259" s="2">
        <f t="shared" si="255"/>
        <v>4.798110808719383E-2</v>
      </c>
      <c r="BA259" s="17">
        <f t="shared" si="256"/>
        <v>0.1670744837036312</v>
      </c>
      <c r="BB259" s="2">
        <f t="shared" si="263"/>
        <v>4.3250566686641831E-2</v>
      </c>
      <c r="BC259" s="2">
        <f t="shared" si="264"/>
        <v>3.7779109455199189E-2</v>
      </c>
      <c r="BD259" s="2">
        <f t="shared" si="265"/>
        <v>5.471457231442641E-3</v>
      </c>
      <c r="BE259" s="2">
        <f t="shared" si="266"/>
        <v>0.64161955134050708</v>
      </c>
      <c r="BF259" s="2">
        <f t="shared" si="267"/>
        <v>0.29332221672181547</v>
      </c>
      <c r="BG259" s="2">
        <f t="shared" si="268"/>
        <v>2.1807665251035668E-2</v>
      </c>
      <c r="BH259" s="2">
        <f t="shared" si="269"/>
        <v>5.5162443886479492E-2</v>
      </c>
      <c r="BI259" s="2">
        <f t="shared" si="270"/>
        <v>7.9890435973522019E-3</v>
      </c>
      <c r="BJ259" s="2">
        <f t="shared" si="271"/>
        <v>0.9368485125161683</v>
      </c>
    </row>
    <row r="260" spans="1:62" x14ac:dyDescent="0.2">
      <c r="A260" s="4">
        <v>44149</v>
      </c>
      <c r="B260">
        <f>Foglio1!S31</f>
        <v>809193</v>
      </c>
      <c r="C260">
        <f>Foglio1!T31</f>
        <v>560736</v>
      </c>
      <c r="E260">
        <f>Foglio1!R31</f>
        <v>40110</v>
      </c>
      <c r="G260">
        <f>Foglio1!K31</f>
        <v>27806</v>
      </c>
      <c r="H260" s="5">
        <f>Foglio1!I31</f>
        <v>1677</v>
      </c>
      <c r="I260" s="5">
        <f>Foglio1!G31</f>
        <v>1462</v>
      </c>
      <c r="J260" s="5">
        <f>Foglio1!H31</f>
        <v>215</v>
      </c>
      <c r="K260" s="5"/>
      <c r="M260" s="5">
        <f>Foglio1!J31</f>
        <v>26129</v>
      </c>
      <c r="N260" s="5">
        <f>Foglio1!N31</f>
        <v>11444</v>
      </c>
      <c r="O260" s="5">
        <f>Foglio1!O31</f>
        <v>860</v>
      </c>
      <c r="Q260">
        <f t="shared" si="257"/>
        <v>1677</v>
      </c>
      <c r="R260">
        <f t="shared" si="258"/>
        <v>13981</v>
      </c>
      <c r="Z260">
        <f t="shared" si="259"/>
        <v>11444</v>
      </c>
      <c r="AA260">
        <f t="shared" si="260"/>
        <v>26129</v>
      </c>
      <c r="AB260">
        <f t="shared" si="261"/>
        <v>1677</v>
      </c>
      <c r="AC260">
        <f t="shared" si="262"/>
        <v>860</v>
      </c>
      <c r="AE260" s="3">
        <f t="shared" si="237"/>
        <v>9274</v>
      </c>
      <c r="AF260" s="3">
        <f t="shared" si="238"/>
        <v>1729</v>
      </c>
      <c r="AG260" s="3">
        <f t="shared" si="239"/>
        <v>1520</v>
      </c>
      <c r="AH260" s="3">
        <f t="shared" si="240"/>
        <v>17</v>
      </c>
      <c r="AI260" s="3">
        <f t="shared" si="241"/>
        <v>5</v>
      </c>
      <c r="AJ260" s="3">
        <f t="shared" si="242"/>
        <v>1503</v>
      </c>
      <c r="AK260" s="3">
        <f t="shared" si="243"/>
        <v>186</v>
      </c>
      <c r="AL260" s="3">
        <f t="shared" si="244"/>
        <v>23</v>
      </c>
      <c r="AM260" s="3"/>
      <c r="AN260" s="3">
        <f t="shared" si="245"/>
        <v>7545</v>
      </c>
      <c r="AO260" s="3">
        <f t="shared" si="246"/>
        <v>1729</v>
      </c>
      <c r="AQ260" s="6">
        <f t="shared" si="247"/>
        <v>1.1593673859478272E-2</v>
      </c>
      <c r="AR260" s="6">
        <f t="shared" si="248"/>
        <v>4.5048331205544412E-2</v>
      </c>
      <c r="AS260" s="6">
        <f t="shared" si="249"/>
        <v>5.7825458418930227E-2</v>
      </c>
      <c r="AT260" s="6">
        <f t="shared" si="250"/>
        <v>1.0240963855421687E-2</v>
      </c>
      <c r="AU260" s="6">
        <f t="shared" si="251"/>
        <v>2.3809523809523808E-2</v>
      </c>
      <c r="AV260" s="6">
        <f t="shared" si="252"/>
        <v>6.1033054495248922E-2</v>
      </c>
      <c r="AW260" s="6">
        <f t="shared" si="253"/>
        <v>1.6521584650914904E-2</v>
      </c>
      <c r="AX260" s="6">
        <f t="shared" si="254"/>
        <v>2.7479091995221028E-2</v>
      </c>
      <c r="AZ260" s="2">
        <f t="shared" si="255"/>
        <v>4.9567902836529724E-2</v>
      </c>
      <c r="BA260" s="17">
        <f t="shared" si="256"/>
        <v>0.1864351951692905</v>
      </c>
      <c r="BB260" s="2">
        <f t="shared" si="263"/>
        <v>4.1810022438294688E-2</v>
      </c>
      <c r="BC260" s="2">
        <f t="shared" si="264"/>
        <v>3.644976315133383E-2</v>
      </c>
      <c r="BD260" s="2">
        <f t="shared" si="265"/>
        <v>5.3602592869608579E-3</v>
      </c>
      <c r="BE260" s="2">
        <f t="shared" si="266"/>
        <v>0.6514335577162802</v>
      </c>
      <c r="BF260" s="2">
        <f t="shared" si="267"/>
        <v>0.28531538269758167</v>
      </c>
      <c r="BG260" s="2">
        <f t="shared" si="268"/>
        <v>2.1441037147843432E-2</v>
      </c>
      <c r="BH260" s="2">
        <f t="shared" si="269"/>
        <v>5.2578580162554844E-2</v>
      </c>
      <c r="BI260" s="2">
        <f t="shared" si="270"/>
        <v>7.732144141552183E-3</v>
      </c>
      <c r="BJ260" s="2">
        <f t="shared" si="271"/>
        <v>0.939689275695893</v>
      </c>
    </row>
    <row r="261" spans="1:62" x14ac:dyDescent="0.2">
      <c r="A261" s="4">
        <v>44150</v>
      </c>
      <c r="B261">
        <f>Foglio1!S32</f>
        <v>816609</v>
      </c>
      <c r="C261">
        <f>Foglio1!T32</f>
        <v>565253</v>
      </c>
      <c r="E261">
        <f>Foglio1!R32</f>
        <v>41532</v>
      </c>
      <c r="G261">
        <f>Foglio1!K32</f>
        <v>28807</v>
      </c>
      <c r="H261" s="5">
        <f>Foglio1!I32</f>
        <v>1693</v>
      </c>
      <c r="I261" s="5">
        <f>Foglio1!G32</f>
        <v>1476</v>
      </c>
      <c r="J261" s="5">
        <f>Foglio1!H32</f>
        <v>217</v>
      </c>
      <c r="K261" s="5"/>
      <c r="M261" s="5">
        <f>Foglio1!J32</f>
        <v>27114</v>
      </c>
      <c r="N261" s="5">
        <f>Foglio1!N32</f>
        <v>11829</v>
      </c>
      <c r="O261" s="5">
        <f>Foglio1!O32</f>
        <v>896</v>
      </c>
      <c r="Q261">
        <f t="shared" si="257"/>
        <v>1693</v>
      </c>
      <c r="R261">
        <f t="shared" si="258"/>
        <v>14418</v>
      </c>
      <c r="Z261">
        <f t="shared" si="259"/>
        <v>11829</v>
      </c>
      <c r="AA261">
        <f t="shared" si="260"/>
        <v>27114</v>
      </c>
      <c r="AB261">
        <f t="shared" si="261"/>
        <v>1693</v>
      </c>
      <c r="AC261">
        <f t="shared" si="262"/>
        <v>896</v>
      </c>
      <c r="AE261" s="3">
        <f t="shared" si="237"/>
        <v>7416</v>
      </c>
      <c r="AF261" s="3">
        <f t="shared" si="238"/>
        <v>1422</v>
      </c>
      <c r="AG261" s="3">
        <f t="shared" si="239"/>
        <v>1001</v>
      </c>
      <c r="AH261" s="3">
        <f t="shared" si="240"/>
        <v>16</v>
      </c>
      <c r="AI261" s="3">
        <f t="shared" si="241"/>
        <v>2</v>
      </c>
      <c r="AJ261" s="3">
        <f t="shared" si="242"/>
        <v>985</v>
      </c>
      <c r="AK261" s="3">
        <f t="shared" si="243"/>
        <v>385</v>
      </c>
      <c r="AL261" s="3">
        <f t="shared" si="244"/>
        <v>36</v>
      </c>
      <c r="AM261" s="3"/>
      <c r="AN261" s="3">
        <f t="shared" si="245"/>
        <v>5994</v>
      </c>
      <c r="AO261" s="3">
        <f t="shared" si="246"/>
        <v>1422</v>
      </c>
      <c r="AQ261" s="6">
        <f t="shared" si="247"/>
        <v>9.164686298571539E-3</v>
      </c>
      <c r="AR261" s="6">
        <f t="shared" si="248"/>
        <v>3.5452505609573672E-2</v>
      </c>
      <c r="AS261" s="6">
        <f t="shared" si="249"/>
        <v>3.5999424584622026E-2</v>
      </c>
      <c r="AT261" s="6">
        <f t="shared" si="250"/>
        <v>9.5408467501490752E-3</v>
      </c>
      <c r="AU261" s="6">
        <f t="shared" si="251"/>
        <v>9.3023255813953487E-3</v>
      </c>
      <c r="AV261" s="6">
        <f t="shared" si="252"/>
        <v>3.7697577404416552E-2</v>
      </c>
      <c r="AW261" s="6">
        <f t="shared" si="253"/>
        <v>3.3642083187696611E-2</v>
      </c>
      <c r="AX261" s="6">
        <f t="shared" si="254"/>
        <v>4.1860465116279069E-2</v>
      </c>
      <c r="AZ261" s="2">
        <f t="shared" si="255"/>
        <v>5.0859101479410584E-2</v>
      </c>
      <c r="BA261" s="17">
        <f t="shared" si="256"/>
        <v>0.19174757281553398</v>
      </c>
      <c r="BB261" s="2">
        <f t="shared" si="263"/>
        <v>4.0763748434941731E-2</v>
      </c>
      <c r="BC261" s="2">
        <f t="shared" si="264"/>
        <v>3.5538861600693444E-2</v>
      </c>
      <c r="BD261" s="2">
        <f t="shared" si="265"/>
        <v>5.2248868342482909E-3</v>
      </c>
      <c r="BE261" s="2">
        <f t="shared" si="266"/>
        <v>0.652845998266397</v>
      </c>
      <c r="BF261" s="2">
        <f t="shared" si="267"/>
        <v>0.28481652701531351</v>
      </c>
      <c r="BG261" s="2">
        <f t="shared" si="268"/>
        <v>2.1573726283347781E-2</v>
      </c>
      <c r="BH261" s="2">
        <f t="shared" si="269"/>
        <v>5.1237546429687232E-2</v>
      </c>
      <c r="BI261" s="2">
        <f t="shared" si="270"/>
        <v>7.5328913111396539E-3</v>
      </c>
      <c r="BJ261" s="2">
        <f t="shared" si="271"/>
        <v>0.94122956225917309</v>
      </c>
    </row>
    <row r="262" spans="1:62" x14ac:dyDescent="0.2">
      <c r="A262" s="4">
        <v>44151</v>
      </c>
      <c r="B262">
        <f>Foglio1!S33</f>
        <v>824760</v>
      </c>
      <c r="C262">
        <f>Foglio1!T33</f>
        <v>570817</v>
      </c>
      <c r="E262">
        <f>Foglio1!R33</f>
        <v>42993</v>
      </c>
      <c r="G262">
        <f>Foglio1!K33</f>
        <v>29765</v>
      </c>
      <c r="H262" s="5">
        <f>Foglio1!I33</f>
        <v>1725</v>
      </c>
      <c r="I262" s="5">
        <f>Foglio1!G33</f>
        <v>1501</v>
      </c>
      <c r="J262" s="5">
        <f>Foglio1!H33</f>
        <v>224</v>
      </c>
      <c r="K262" s="5"/>
      <c r="M262" s="5">
        <f>Foglio1!J33</f>
        <v>28040</v>
      </c>
      <c r="N262" s="5">
        <f>Foglio1!N33</f>
        <v>12296</v>
      </c>
      <c r="O262" s="5">
        <f>Foglio1!O33</f>
        <v>932</v>
      </c>
      <c r="Q262">
        <f t="shared" si="257"/>
        <v>1725</v>
      </c>
      <c r="R262">
        <f t="shared" si="258"/>
        <v>14953</v>
      </c>
      <c r="Z262">
        <f t="shared" si="259"/>
        <v>12296</v>
      </c>
      <c r="AA262">
        <f t="shared" si="260"/>
        <v>28040</v>
      </c>
      <c r="AB262">
        <f t="shared" si="261"/>
        <v>1725</v>
      </c>
      <c r="AC262">
        <f t="shared" si="262"/>
        <v>932</v>
      </c>
      <c r="AE262" s="3">
        <f t="shared" si="237"/>
        <v>8151</v>
      </c>
      <c r="AF262" s="3">
        <f t="shared" si="238"/>
        <v>1461</v>
      </c>
      <c r="AG262" s="3">
        <f t="shared" si="239"/>
        <v>958</v>
      </c>
      <c r="AH262" s="3">
        <f t="shared" si="240"/>
        <v>32</v>
      </c>
      <c r="AI262" s="3">
        <f t="shared" si="241"/>
        <v>7</v>
      </c>
      <c r="AJ262" s="3">
        <f t="shared" si="242"/>
        <v>926</v>
      </c>
      <c r="AK262" s="3">
        <f t="shared" si="243"/>
        <v>467</v>
      </c>
      <c r="AL262" s="3">
        <f t="shared" si="244"/>
        <v>36</v>
      </c>
      <c r="AM262" s="3"/>
      <c r="AN262" s="3">
        <f t="shared" si="245"/>
        <v>6690</v>
      </c>
      <c r="AO262" s="3">
        <f t="shared" si="246"/>
        <v>1461</v>
      </c>
      <c r="AQ262" s="6">
        <f t="shared" si="247"/>
        <v>9.9815211441460962E-3</v>
      </c>
      <c r="AR262" s="6">
        <f t="shared" si="248"/>
        <v>3.5177694308003465E-2</v>
      </c>
      <c r="AS262" s="6">
        <f t="shared" si="249"/>
        <v>3.3255805880515153E-2</v>
      </c>
      <c r="AT262" s="6">
        <f t="shared" si="250"/>
        <v>1.8901358535144713E-2</v>
      </c>
      <c r="AU262" s="6">
        <f t="shared" si="251"/>
        <v>3.2258064516129031E-2</v>
      </c>
      <c r="AV262" s="6">
        <f t="shared" si="252"/>
        <v>3.4152098546876154E-2</v>
      </c>
      <c r="AW262" s="6">
        <f t="shared" si="253"/>
        <v>3.947924592104151E-2</v>
      </c>
      <c r="AX262" s="6">
        <f t="shared" si="254"/>
        <v>4.0178571428571432E-2</v>
      </c>
      <c r="AZ262" s="2">
        <f t="shared" si="255"/>
        <v>5.2127891750327365E-2</v>
      </c>
      <c r="BA262" s="17">
        <f t="shared" si="256"/>
        <v>0.17924181082075819</v>
      </c>
      <c r="BB262" s="2">
        <f t="shared" si="263"/>
        <v>4.0122810690112344E-2</v>
      </c>
      <c r="BC262" s="2">
        <f t="shared" si="264"/>
        <v>3.4912660200497755E-2</v>
      </c>
      <c r="BD262" s="2">
        <f t="shared" si="265"/>
        <v>5.2101504896145887E-3</v>
      </c>
      <c r="BE262" s="2">
        <f t="shared" si="266"/>
        <v>0.65219919521782621</v>
      </c>
      <c r="BF262" s="2">
        <f t="shared" si="267"/>
        <v>0.2860000465192008</v>
      </c>
      <c r="BG262" s="2">
        <f t="shared" si="268"/>
        <v>2.1677947572860699E-2</v>
      </c>
      <c r="BH262" s="2">
        <f t="shared" si="269"/>
        <v>5.0428355451033094E-2</v>
      </c>
      <c r="BI262" s="2">
        <f t="shared" si="270"/>
        <v>7.5256173357970768E-3</v>
      </c>
      <c r="BJ262" s="2">
        <f t="shared" si="271"/>
        <v>0.94204602721316988</v>
      </c>
    </row>
    <row r="263" spans="1:62" x14ac:dyDescent="0.2">
      <c r="A263" s="4">
        <v>44152</v>
      </c>
      <c r="B263">
        <f>Foglio1!S34</f>
        <v>835534</v>
      </c>
      <c r="C263">
        <f>Foglio1!T34</f>
        <v>577818</v>
      </c>
      <c r="E263">
        <f>Foglio1!R34</f>
        <v>44691</v>
      </c>
      <c r="G263">
        <f>Foglio1!K34</f>
        <v>30756</v>
      </c>
      <c r="H263" s="5">
        <f>Foglio1!I34</f>
        <v>1732</v>
      </c>
      <c r="I263" s="5">
        <f>Foglio1!G34</f>
        <v>1505</v>
      </c>
      <c r="J263" s="5">
        <f>Foglio1!H34</f>
        <v>227</v>
      </c>
      <c r="K263" s="5"/>
      <c r="M263" s="5">
        <f>Foglio1!J34</f>
        <v>29024</v>
      </c>
      <c r="N263" s="5">
        <f>Foglio1!N34</f>
        <v>12964</v>
      </c>
      <c r="O263" s="5">
        <f>Foglio1!O34</f>
        <v>971</v>
      </c>
      <c r="Q263">
        <f t="shared" ref="Q263:Q294" si="272">H263+L263</f>
        <v>1732</v>
      </c>
      <c r="R263">
        <f t="shared" ref="R263:R294" si="273">Q263+N263+O263</f>
        <v>15667</v>
      </c>
      <c r="Z263">
        <f t="shared" ref="Z263:Z294" si="274">N263</f>
        <v>12964</v>
      </c>
      <c r="AA263">
        <f t="shared" ref="AA263:AA294" si="275">M263</f>
        <v>29024</v>
      </c>
      <c r="AB263">
        <f t="shared" ref="AB263:AB294" si="276">H263</f>
        <v>1732</v>
      </c>
      <c r="AC263">
        <f t="shared" ref="AC263:AC294" si="277">O263</f>
        <v>971</v>
      </c>
      <c r="AE263" s="3">
        <f t="shared" si="237"/>
        <v>10774</v>
      </c>
      <c r="AF263" s="3">
        <f t="shared" si="238"/>
        <v>1698</v>
      </c>
      <c r="AG263" s="3">
        <f t="shared" si="239"/>
        <v>991</v>
      </c>
      <c r="AH263" s="3">
        <f t="shared" si="240"/>
        <v>7</v>
      </c>
      <c r="AI263" s="3">
        <f t="shared" si="241"/>
        <v>3</v>
      </c>
      <c r="AJ263" s="3">
        <f t="shared" si="242"/>
        <v>984</v>
      </c>
      <c r="AK263" s="3">
        <f t="shared" si="243"/>
        <v>668</v>
      </c>
      <c r="AL263" s="3">
        <f t="shared" si="244"/>
        <v>39</v>
      </c>
      <c r="AM263" s="3"/>
      <c r="AN263" s="3">
        <f t="shared" si="245"/>
        <v>9076</v>
      </c>
      <c r="AO263" s="3">
        <f t="shared" si="246"/>
        <v>1698</v>
      </c>
      <c r="AQ263" s="6">
        <f t="shared" si="247"/>
        <v>1.3063194141325962E-2</v>
      </c>
      <c r="AR263" s="6">
        <f t="shared" si="248"/>
        <v>3.9494801479310587E-2</v>
      </c>
      <c r="AS263" s="6">
        <f t="shared" si="249"/>
        <v>3.3294137409709393E-2</v>
      </c>
      <c r="AT263" s="6">
        <f t="shared" si="250"/>
        <v>4.0579710144927538E-3</v>
      </c>
      <c r="AU263" s="6">
        <f t="shared" si="251"/>
        <v>1.3392857142857142E-2</v>
      </c>
      <c r="AV263" s="6">
        <f t="shared" si="252"/>
        <v>3.5092724679029956E-2</v>
      </c>
      <c r="AW263" s="6">
        <f t="shared" si="253"/>
        <v>5.4326610279765777E-2</v>
      </c>
      <c r="AX263" s="6">
        <f t="shared" si="254"/>
        <v>4.1845493562231759E-2</v>
      </c>
      <c r="AZ263" s="2">
        <f t="shared" si="255"/>
        <v>5.3487949024216851E-2</v>
      </c>
      <c r="BA263" s="17">
        <f t="shared" si="256"/>
        <v>0.15760163356227957</v>
      </c>
      <c r="BB263" s="2">
        <f t="shared" ref="BB263:BB294" si="278">H263/E263</f>
        <v>3.875500660088161E-2</v>
      </c>
      <c r="BC263" s="2">
        <f t="shared" ref="BC263:BC294" si="279">(H263-J263)/E263</f>
        <v>3.3675684142221031E-2</v>
      </c>
      <c r="BD263" s="2">
        <f t="shared" ref="BD263:BD294" si="280">J263/E263</f>
        <v>5.0793224586605807E-3</v>
      </c>
      <c r="BE263" s="2">
        <f t="shared" ref="BE263:BE294" si="281">M263/E263</f>
        <v>0.64943724687297222</v>
      </c>
      <c r="BF263" s="2">
        <f t="shared" ref="BF263:BF294" si="282">N263/E263</f>
        <v>0.29008077689020162</v>
      </c>
      <c r="BG263" s="2">
        <f t="shared" ref="BG263:BG294" si="283">O263/E263</f>
        <v>2.1726969635944598E-2</v>
      </c>
      <c r="BH263" s="2">
        <f t="shared" ref="BH263:BH294" si="284">I263/G263</f>
        <v>4.893354142281181E-2</v>
      </c>
      <c r="BI263" s="2">
        <f t="shared" ref="BI263:BI294" si="285">J263/G263</f>
        <v>7.3806736896865656E-3</v>
      </c>
      <c r="BJ263" s="2">
        <f t="shared" ref="BJ263:BJ294" si="286">M263/G263</f>
        <v>0.94368578488750166</v>
      </c>
    </row>
    <row r="264" spans="1:62" x14ac:dyDescent="0.2">
      <c r="A264" s="4">
        <v>44153</v>
      </c>
      <c r="B264">
        <f>Foglio1!S35</f>
        <v>845013</v>
      </c>
      <c r="C264">
        <f>Foglio1!T35</f>
        <v>582685</v>
      </c>
      <c r="E264">
        <f>Foglio1!R35</f>
        <v>46528</v>
      </c>
      <c r="G264">
        <f>Foglio1!K35</f>
        <v>32102</v>
      </c>
      <c r="H264" s="5">
        <f>Foglio1!I35</f>
        <v>1768</v>
      </c>
      <c r="I264" s="5">
        <f>Foglio1!G35</f>
        <v>1528</v>
      </c>
      <c r="J264" s="5">
        <f>Foglio1!H35</f>
        <v>240</v>
      </c>
      <c r="K264" s="5"/>
      <c r="M264" s="5">
        <f>Foglio1!J35</f>
        <v>30334</v>
      </c>
      <c r="N264" s="5">
        <f>Foglio1!N35</f>
        <v>13411</v>
      </c>
      <c r="O264" s="5">
        <f>Foglio1!O35</f>
        <v>1015</v>
      </c>
      <c r="Q264">
        <f t="shared" si="272"/>
        <v>1768</v>
      </c>
      <c r="R264">
        <f t="shared" si="273"/>
        <v>16194</v>
      </c>
      <c r="Z264">
        <f t="shared" si="274"/>
        <v>13411</v>
      </c>
      <c r="AA264">
        <f t="shared" si="275"/>
        <v>30334</v>
      </c>
      <c r="AB264">
        <f t="shared" si="276"/>
        <v>1768</v>
      </c>
      <c r="AC264">
        <f t="shared" si="277"/>
        <v>1015</v>
      </c>
      <c r="AE264" s="3">
        <f t="shared" si="237"/>
        <v>9479</v>
      </c>
      <c r="AF264" s="3">
        <f t="shared" si="238"/>
        <v>1837</v>
      </c>
      <c r="AG264" s="3">
        <f t="shared" si="239"/>
        <v>1346</v>
      </c>
      <c r="AH264" s="3">
        <f t="shared" si="240"/>
        <v>36</v>
      </c>
      <c r="AI264" s="3">
        <f t="shared" si="241"/>
        <v>13</v>
      </c>
      <c r="AJ264" s="3">
        <f t="shared" si="242"/>
        <v>1310</v>
      </c>
      <c r="AK264" s="3">
        <f t="shared" si="243"/>
        <v>447</v>
      </c>
      <c r="AL264" s="3">
        <f t="shared" si="244"/>
        <v>44</v>
      </c>
      <c r="AM264" s="3"/>
      <c r="AN264" s="3">
        <f t="shared" si="245"/>
        <v>7642</v>
      </c>
      <c r="AO264" s="3">
        <f t="shared" si="246"/>
        <v>1837</v>
      </c>
      <c r="AQ264" s="6">
        <f t="shared" si="247"/>
        <v>1.134484054508853E-2</v>
      </c>
      <c r="AR264" s="6">
        <f t="shared" si="248"/>
        <v>4.1104472936385403E-2</v>
      </c>
      <c r="AS264" s="6">
        <f t="shared" si="249"/>
        <v>4.376381844193003E-2</v>
      </c>
      <c r="AT264" s="6">
        <f t="shared" si="250"/>
        <v>2.0785219399538105E-2</v>
      </c>
      <c r="AU264" s="6">
        <f t="shared" si="251"/>
        <v>5.7268722466960353E-2</v>
      </c>
      <c r="AV264" s="6">
        <f t="shared" si="252"/>
        <v>4.513506063947078E-2</v>
      </c>
      <c r="AW264" s="6">
        <f t="shared" si="253"/>
        <v>3.4480098734958345E-2</v>
      </c>
      <c r="AX264" s="6">
        <f t="shared" si="254"/>
        <v>4.5314109165808442E-2</v>
      </c>
      <c r="AZ264" s="2">
        <f t="shared" si="255"/>
        <v>5.506187478772516E-2</v>
      </c>
      <c r="BA264" s="17">
        <f t="shared" si="256"/>
        <v>0.19379681400991666</v>
      </c>
      <c r="BB264" s="2">
        <f t="shared" si="278"/>
        <v>3.7998624484181572E-2</v>
      </c>
      <c r="BC264" s="2">
        <f t="shared" si="279"/>
        <v>3.28404401650619E-2</v>
      </c>
      <c r="BD264" s="2">
        <f t="shared" si="280"/>
        <v>5.1581843191196696E-3</v>
      </c>
      <c r="BE264" s="2">
        <f t="shared" si="281"/>
        <v>0.65195151306740029</v>
      </c>
      <c r="BF264" s="2">
        <f t="shared" si="282"/>
        <v>0.28823504126547456</v>
      </c>
      <c r="BG264" s="2">
        <f t="shared" si="283"/>
        <v>2.1814821182943603E-2</v>
      </c>
      <c r="BH264" s="2">
        <f t="shared" si="284"/>
        <v>4.7598280480966919E-2</v>
      </c>
      <c r="BI264" s="2">
        <f t="shared" si="285"/>
        <v>7.4761697090523953E-3</v>
      </c>
      <c r="BJ264" s="2">
        <f t="shared" si="286"/>
        <v>0.94492554980998067</v>
      </c>
    </row>
    <row r="265" spans="1:62" x14ac:dyDescent="0.2">
      <c r="A265" s="4">
        <v>44154</v>
      </c>
      <c r="B265">
        <f>Foglio1!S36</f>
        <v>856483</v>
      </c>
      <c r="C265">
        <f>Foglio1!T36</f>
        <v>590160</v>
      </c>
      <c r="E265">
        <f>Foglio1!R36</f>
        <v>48399</v>
      </c>
      <c r="G265">
        <f>Foglio1!K36</f>
        <v>33581</v>
      </c>
      <c r="H265" s="5">
        <f>Foglio1!I36</f>
        <v>1772</v>
      </c>
      <c r="I265" s="5">
        <f>Foglio1!G36</f>
        <v>1532</v>
      </c>
      <c r="J265" s="5">
        <f>Foglio1!H36</f>
        <v>240</v>
      </c>
      <c r="K265" s="5"/>
      <c r="M265" s="5">
        <f>Foglio1!J36</f>
        <v>31809</v>
      </c>
      <c r="N265" s="5">
        <f>Foglio1!N36</f>
        <v>13763</v>
      </c>
      <c r="O265" s="5">
        <f>Foglio1!O36</f>
        <v>1055</v>
      </c>
      <c r="Q265">
        <f t="shared" si="272"/>
        <v>1772</v>
      </c>
      <c r="R265">
        <f t="shared" si="273"/>
        <v>16590</v>
      </c>
      <c r="Z265">
        <f t="shared" si="274"/>
        <v>13763</v>
      </c>
      <c r="AA265">
        <f t="shared" si="275"/>
        <v>31809</v>
      </c>
      <c r="AB265">
        <f t="shared" si="276"/>
        <v>1772</v>
      </c>
      <c r="AC265">
        <f t="shared" si="277"/>
        <v>1055</v>
      </c>
      <c r="AE265" s="3">
        <f t="shared" si="237"/>
        <v>11470</v>
      </c>
      <c r="AF265" s="3">
        <f t="shared" si="238"/>
        <v>1871</v>
      </c>
      <c r="AG265" s="3">
        <f t="shared" si="239"/>
        <v>1479</v>
      </c>
      <c r="AH265" s="3">
        <f t="shared" si="240"/>
        <v>4</v>
      </c>
      <c r="AI265" s="3">
        <f t="shared" si="241"/>
        <v>0</v>
      </c>
      <c r="AJ265" s="3">
        <f t="shared" si="242"/>
        <v>1475</v>
      </c>
      <c r="AK265" s="3">
        <f t="shared" si="243"/>
        <v>352</v>
      </c>
      <c r="AL265" s="3">
        <f t="shared" si="244"/>
        <v>40</v>
      </c>
      <c r="AM265" s="3"/>
      <c r="AN265" s="3">
        <f t="shared" si="245"/>
        <v>9599</v>
      </c>
      <c r="AO265" s="3">
        <f t="shared" si="246"/>
        <v>1871</v>
      </c>
      <c r="AQ265" s="6">
        <f t="shared" si="247"/>
        <v>1.3573755670031112E-2</v>
      </c>
      <c r="AR265" s="6">
        <f t="shared" si="248"/>
        <v>4.0212345254470427E-2</v>
      </c>
      <c r="AS265" s="6">
        <f t="shared" si="249"/>
        <v>4.6071895832035387E-2</v>
      </c>
      <c r="AT265" s="6">
        <f t="shared" si="250"/>
        <v>2.2624434389140274E-3</v>
      </c>
      <c r="AU265" s="6">
        <f t="shared" si="251"/>
        <v>0</v>
      </c>
      <c r="AV265" s="6">
        <f t="shared" si="252"/>
        <v>4.8625304938353001E-2</v>
      </c>
      <c r="AW265" s="6">
        <f t="shared" si="253"/>
        <v>2.6247110580866453E-2</v>
      </c>
      <c r="AX265" s="6">
        <f t="shared" si="254"/>
        <v>3.9408866995073892E-2</v>
      </c>
      <c r="AZ265" s="2">
        <f t="shared" si="255"/>
        <v>5.6509002513768516E-2</v>
      </c>
      <c r="BA265" s="17">
        <f t="shared" si="256"/>
        <v>0.16312118570183087</v>
      </c>
      <c r="BB265" s="2">
        <f t="shared" si="278"/>
        <v>3.6612326700964898E-2</v>
      </c>
      <c r="BC265" s="2">
        <f t="shared" si="279"/>
        <v>3.1653546560879355E-2</v>
      </c>
      <c r="BD265" s="2">
        <f t="shared" si="280"/>
        <v>4.958780140085539E-3</v>
      </c>
      <c r="BE265" s="2">
        <f t="shared" si="281"/>
        <v>0.65722432281658716</v>
      </c>
      <c r="BF265" s="2">
        <f t="shared" si="282"/>
        <v>0.28436537944998863</v>
      </c>
      <c r="BG265" s="2">
        <f t="shared" si="283"/>
        <v>2.1797971032459347E-2</v>
      </c>
      <c r="BH265" s="2">
        <f t="shared" si="284"/>
        <v>4.5621035704713972E-2</v>
      </c>
      <c r="BI265" s="2">
        <f t="shared" si="285"/>
        <v>7.1468985438194214E-3</v>
      </c>
      <c r="BJ265" s="2">
        <f t="shared" si="286"/>
        <v>0.94723206575146657</v>
      </c>
    </row>
    <row r="266" spans="1:62" x14ac:dyDescent="0.2">
      <c r="A266" s="4">
        <v>44155</v>
      </c>
      <c r="B266">
        <f>Foglio1!S37</f>
        <v>866503</v>
      </c>
      <c r="C266">
        <f>Foglio1!T37</f>
        <v>596565</v>
      </c>
      <c r="E266">
        <f>Foglio1!R37</f>
        <v>50033</v>
      </c>
      <c r="G266">
        <f>Foglio1!K37</f>
        <v>34756</v>
      </c>
      <c r="H266" s="5">
        <f>Foglio1!I37</f>
        <v>1779</v>
      </c>
      <c r="I266" s="5">
        <f>Foglio1!G37</f>
        <v>1537</v>
      </c>
      <c r="J266" s="5">
        <f>Foglio1!H37</f>
        <v>242</v>
      </c>
      <c r="K266" s="5"/>
      <c r="M266" s="5">
        <f>Foglio1!J37</f>
        <v>32977</v>
      </c>
      <c r="N266" s="5">
        <f>Foglio1!N37</f>
        <v>14179</v>
      </c>
      <c r="O266" s="5">
        <f>Foglio1!O37</f>
        <v>1098</v>
      </c>
      <c r="Q266">
        <f t="shared" si="272"/>
        <v>1779</v>
      </c>
      <c r="R266">
        <f t="shared" si="273"/>
        <v>17056</v>
      </c>
      <c r="Z266">
        <f t="shared" si="274"/>
        <v>14179</v>
      </c>
      <c r="AA266">
        <f t="shared" si="275"/>
        <v>32977</v>
      </c>
      <c r="AB266">
        <f t="shared" si="276"/>
        <v>1779</v>
      </c>
      <c r="AC266">
        <f t="shared" si="277"/>
        <v>1098</v>
      </c>
      <c r="AE266" s="3">
        <f t="shared" si="237"/>
        <v>10020</v>
      </c>
      <c r="AF266" s="3">
        <f t="shared" si="238"/>
        <v>1634</v>
      </c>
      <c r="AG266" s="3">
        <f t="shared" si="239"/>
        <v>1175</v>
      </c>
      <c r="AH266" s="3">
        <f t="shared" si="240"/>
        <v>7</v>
      </c>
      <c r="AI266" s="3">
        <f t="shared" si="241"/>
        <v>2</v>
      </c>
      <c r="AJ266" s="3">
        <f t="shared" si="242"/>
        <v>1168</v>
      </c>
      <c r="AK266" s="3">
        <f t="shared" si="243"/>
        <v>416</v>
      </c>
      <c r="AL266" s="3">
        <f t="shared" si="244"/>
        <v>43</v>
      </c>
      <c r="AM266" s="3"/>
      <c r="AN266" s="3">
        <f t="shared" si="245"/>
        <v>8386</v>
      </c>
      <c r="AO266" s="3">
        <f t="shared" si="246"/>
        <v>1634</v>
      </c>
      <c r="AQ266" s="6">
        <f t="shared" si="247"/>
        <v>1.1699006285005073E-2</v>
      </c>
      <c r="AR266" s="6">
        <f t="shared" si="248"/>
        <v>3.3761028120415711E-2</v>
      </c>
      <c r="AS266" s="6">
        <f t="shared" si="249"/>
        <v>3.4990024120782587E-2</v>
      </c>
      <c r="AT266" s="6">
        <f t="shared" si="250"/>
        <v>3.9503386004514675E-3</v>
      </c>
      <c r="AU266" s="6">
        <f t="shared" si="251"/>
        <v>8.3333333333333332E-3</v>
      </c>
      <c r="AV266" s="6">
        <f t="shared" si="252"/>
        <v>3.6719167531201864E-2</v>
      </c>
      <c r="AW266" s="6">
        <f t="shared" si="253"/>
        <v>3.0225968175543124E-2</v>
      </c>
      <c r="AX266" s="6">
        <f t="shared" si="254"/>
        <v>4.0758293838862557E-2</v>
      </c>
      <c r="AZ266" s="2">
        <f t="shared" si="255"/>
        <v>5.7741288835699359E-2</v>
      </c>
      <c r="BA266" s="17">
        <f t="shared" si="256"/>
        <v>0.16307385229540919</v>
      </c>
      <c r="BB266" s="2">
        <f t="shared" si="278"/>
        <v>3.5556532688425638E-2</v>
      </c>
      <c r="BC266" s="2">
        <f t="shared" si="279"/>
        <v>3.0719724981512202E-2</v>
      </c>
      <c r="BD266" s="2">
        <f t="shared" si="280"/>
        <v>4.8368077069134369E-3</v>
      </c>
      <c r="BE266" s="2">
        <f t="shared" si="281"/>
        <v>0.65910499070613393</v>
      </c>
      <c r="BF266" s="2">
        <f t="shared" si="282"/>
        <v>0.28339296064597364</v>
      </c>
      <c r="BG266" s="2">
        <f t="shared" si="283"/>
        <v>2.1945515959466751E-2</v>
      </c>
      <c r="BH266" s="2">
        <f t="shared" si="284"/>
        <v>4.4222580273909538E-2</v>
      </c>
      <c r="BI266" s="2">
        <f t="shared" si="285"/>
        <v>6.9628265623201749E-3</v>
      </c>
      <c r="BJ266" s="2">
        <f t="shared" si="286"/>
        <v>0.94881459316377026</v>
      </c>
    </row>
    <row r="267" spans="1:62" x14ac:dyDescent="0.2">
      <c r="A267" s="4">
        <v>44156</v>
      </c>
      <c r="B267">
        <f>Foglio1!S38</f>
        <v>875889</v>
      </c>
      <c r="C267">
        <f>Foglio1!T38</f>
        <v>602679</v>
      </c>
      <c r="E267">
        <f>Foglio1!R38</f>
        <v>51871</v>
      </c>
      <c r="G267">
        <f>Foglio1!K38</f>
        <v>36241</v>
      </c>
      <c r="H267" s="5">
        <f>Foglio1!I38</f>
        <v>1810</v>
      </c>
      <c r="I267" s="5">
        <f>Foglio1!G38</f>
        <v>1568</v>
      </c>
      <c r="J267" s="5">
        <f>Foglio1!H38</f>
        <v>242</v>
      </c>
      <c r="K267" s="5"/>
      <c r="M267" s="5">
        <f>Foglio1!J38</f>
        <v>34431</v>
      </c>
      <c r="N267" s="5">
        <f>Foglio1!N38</f>
        <v>14489</v>
      </c>
      <c r="O267" s="5">
        <f>Foglio1!O38</f>
        <v>1141</v>
      </c>
      <c r="Q267">
        <f t="shared" si="272"/>
        <v>1810</v>
      </c>
      <c r="R267">
        <f t="shared" si="273"/>
        <v>17440</v>
      </c>
      <c r="Z267">
        <f t="shared" si="274"/>
        <v>14489</v>
      </c>
      <c r="AA267">
        <f t="shared" si="275"/>
        <v>34431</v>
      </c>
      <c r="AB267">
        <f t="shared" si="276"/>
        <v>1810</v>
      </c>
      <c r="AC267">
        <f t="shared" si="277"/>
        <v>1141</v>
      </c>
      <c r="AE267" s="3">
        <f t="shared" si="237"/>
        <v>9386</v>
      </c>
      <c r="AF267" s="3">
        <f t="shared" si="238"/>
        <v>1838</v>
      </c>
      <c r="AG267" s="3">
        <f t="shared" si="239"/>
        <v>1485</v>
      </c>
      <c r="AH267" s="3">
        <f t="shared" si="240"/>
        <v>31</v>
      </c>
      <c r="AI267" s="3">
        <f t="shared" si="241"/>
        <v>0</v>
      </c>
      <c r="AJ267" s="3">
        <f t="shared" si="242"/>
        <v>1454</v>
      </c>
      <c r="AK267" s="3">
        <f t="shared" si="243"/>
        <v>310</v>
      </c>
      <c r="AL267" s="3">
        <f t="shared" si="244"/>
        <v>43</v>
      </c>
      <c r="AM267" s="3"/>
      <c r="AN267" s="3">
        <f t="shared" si="245"/>
        <v>7548</v>
      </c>
      <c r="AO267" s="3">
        <f t="shared" si="246"/>
        <v>1838</v>
      </c>
      <c r="AQ267" s="6">
        <f t="shared" si="247"/>
        <v>1.0832045590147986E-2</v>
      </c>
      <c r="AR267" s="6">
        <f t="shared" si="248"/>
        <v>3.6735754402094617E-2</v>
      </c>
      <c r="AS267" s="6">
        <f t="shared" si="249"/>
        <v>4.2726435723328349E-2</v>
      </c>
      <c r="AT267" s="6">
        <f t="shared" si="250"/>
        <v>1.7425519955030916E-2</v>
      </c>
      <c r="AU267" s="6">
        <f t="shared" si="251"/>
        <v>0</v>
      </c>
      <c r="AV267" s="6">
        <f t="shared" si="252"/>
        <v>4.4091336385965976E-2</v>
      </c>
      <c r="AW267" s="6">
        <f t="shared" si="253"/>
        <v>2.1863318992876791E-2</v>
      </c>
      <c r="AX267" s="6">
        <f t="shared" si="254"/>
        <v>3.9162112932604735E-2</v>
      </c>
      <c r="AZ267" s="2">
        <f t="shared" si="255"/>
        <v>5.9220974347206093E-2</v>
      </c>
      <c r="BA267" s="17">
        <f t="shared" si="256"/>
        <v>0.19582356701470274</v>
      </c>
      <c r="BB267" s="2">
        <f t="shared" si="278"/>
        <v>3.4894256906556648E-2</v>
      </c>
      <c r="BC267" s="2">
        <f t="shared" si="279"/>
        <v>3.0228836922365099E-2</v>
      </c>
      <c r="BD267" s="2">
        <f t="shared" si="280"/>
        <v>4.6654199841915526E-3</v>
      </c>
      <c r="BE267" s="2">
        <f t="shared" si="281"/>
        <v>0.66378130361859222</v>
      </c>
      <c r="BF267" s="2">
        <f t="shared" si="282"/>
        <v>0.27932756260723718</v>
      </c>
      <c r="BG267" s="2">
        <f t="shared" si="283"/>
        <v>2.1996876867613889E-2</v>
      </c>
      <c r="BH267" s="2">
        <f t="shared" si="284"/>
        <v>4.3265914295963138E-2</v>
      </c>
      <c r="BI267" s="2">
        <f t="shared" si="285"/>
        <v>6.677519935984106E-3</v>
      </c>
      <c r="BJ267" s="2">
        <f t="shared" si="286"/>
        <v>0.95005656576805275</v>
      </c>
    </row>
    <row r="268" spans="1:62" x14ac:dyDescent="0.2">
      <c r="A268" s="4">
        <v>44157</v>
      </c>
      <c r="B268">
        <f>Foglio1!S39</f>
        <v>882336</v>
      </c>
      <c r="C268">
        <f>Foglio1!T39</f>
        <v>606566</v>
      </c>
      <c r="E268">
        <f>Foglio1!R39</f>
        <v>53129</v>
      </c>
      <c r="G268">
        <f>Foglio1!K39</f>
        <v>37162</v>
      </c>
      <c r="H268" s="5">
        <f>Foglio1!I39</f>
        <v>1838</v>
      </c>
      <c r="I268" s="5">
        <f>Foglio1!G39</f>
        <v>1597</v>
      </c>
      <c r="J268" s="5">
        <f>Foglio1!H39</f>
        <v>241</v>
      </c>
      <c r="K268" s="5"/>
      <c r="M268" s="5">
        <f>Foglio1!J39</f>
        <v>35324</v>
      </c>
      <c r="N268" s="5">
        <f>Foglio1!N39</f>
        <v>14781</v>
      </c>
      <c r="O268" s="5">
        <f>Foglio1!O39</f>
        <v>1186</v>
      </c>
      <c r="Q268">
        <f t="shared" si="272"/>
        <v>1838</v>
      </c>
      <c r="R268">
        <f t="shared" si="273"/>
        <v>17805</v>
      </c>
      <c r="Z268">
        <f t="shared" si="274"/>
        <v>14781</v>
      </c>
      <c r="AA268">
        <f t="shared" si="275"/>
        <v>35324</v>
      </c>
      <c r="AB268">
        <f t="shared" si="276"/>
        <v>1838</v>
      </c>
      <c r="AC268">
        <f t="shared" si="277"/>
        <v>1186</v>
      </c>
      <c r="AE268" s="3">
        <f t="shared" si="237"/>
        <v>6447</v>
      </c>
      <c r="AF268" s="3">
        <f t="shared" si="238"/>
        <v>1258</v>
      </c>
      <c r="AG268" s="3">
        <f t="shared" si="239"/>
        <v>921</v>
      </c>
      <c r="AH268" s="3">
        <f t="shared" si="240"/>
        <v>28</v>
      </c>
      <c r="AI268" s="3">
        <f t="shared" si="241"/>
        <v>-1</v>
      </c>
      <c r="AJ268" s="3">
        <f t="shared" si="242"/>
        <v>893</v>
      </c>
      <c r="AK268" s="3">
        <f t="shared" si="243"/>
        <v>292</v>
      </c>
      <c r="AL268" s="3">
        <f t="shared" si="244"/>
        <v>45</v>
      </c>
      <c r="AM268" s="3"/>
      <c r="AN268" s="3">
        <f t="shared" si="245"/>
        <v>5189</v>
      </c>
      <c r="AO268" s="3">
        <f t="shared" si="246"/>
        <v>1258</v>
      </c>
      <c r="AQ268" s="6">
        <f t="shared" si="247"/>
        <v>7.3605217099426985E-3</v>
      </c>
      <c r="AR268" s="6">
        <f t="shared" si="248"/>
        <v>2.4252472479805672E-2</v>
      </c>
      <c r="AS268" s="6">
        <f t="shared" si="249"/>
        <v>2.5413206037361E-2</v>
      </c>
      <c r="AT268" s="6">
        <f t="shared" si="250"/>
        <v>1.5469613259668509E-2</v>
      </c>
      <c r="AU268" s="6">
        <f t="shared" si="251"/>
        <v>-4.1322314049586778E-3</v>
      </c>
      <c r="AV268" s="6">
        <f t="shared" si="252"/>
        <v>2.5935929830675844E-2</v>
      </c>
      <c r="AW268" s="6">
        <f t="shared" si="253"/>
        <v>2.0153219683898129E-2</v>
      </c>
      <c r="AX268" s="6">
        <f t="shared" si="254"/>
        <v>3.9439088518843118E-2</v>
      </c>
      <c r="AZ268" s="2">
        <f t="shared" si="255"/>
        <v>6.0214022775903965E-2</v>
      </c>
      <c r="BA268" s="17">
        <f t="shared" si="256"/>
        <v>0.19512951760508765</v>
      </c>
      <c r="BB268" s="2">
        <f t="shared" si="278"/>
        <v>3.4595042255641931E-2</v>
      </c>
      <c r="BC268" s="2">
        <f t="shared" si="279"/>
        <v>3.0058913211240566E-2</v>
      </c>
      <c r="BD268" s="2">
        <f t="shared" si="280"/>
        <v>4.5361290444013627E-3</v>
      </c>
      <c r="BE268" s="2">
        <f t="shared" si="281"/>
        <v>0.66487229196860476</v>
      </c>
      <c r="BF268" s="2">
        <f t="shared" si="282"/>
        <v>0.27820964068587778</v>
      </c>
      <c r="BG268" s="2">
        <f t="shared" si="283"/>
        <v>2.2323025089875586E-2</v>
      </c>
      <c r="BH268" s="2">
        <f t="shared" si="284"/>
        <v>4.2974005704752169E-2</v>
      </c>
      <c r="BI268" s="2">
        <f t="shared" si="285"/>
        <v>6.4851192077929071E-3</v>
      </c>
      <c r="BJ268" s="2">
        <f t="shared" si="286"/>
        <v>0.95054087508745488</v>
      </c>
    </row>
    <row r="269" spans="1:62" x14ac:dyDescent="0.2">
      <c r="A269" s="4">
        <v>44158</v>
      </c>
      <c r="B269">
        <f>Foglio1!S40</f>
        <v>890048</v>
      </c>
      <c r="C269">
        <f>Foglio1!T40</f>
        <v>611550</v>
      </c>
      <c r="E269">
        <f>Foglio1!R40</f>
        <v>54378</v>
      </c>
      <c r="G269">
        <f>Foglio1!K40</f>
        <v>37913</v>
      </c>
      <c r="H269" s="5">
        <f>Foglio1!I40</f>
        <v>1847</v>
      </c>
      <c r="I269" s="5">
        <f>Foglio1!G40</f>
        <v>1604</v>
      </c>
      <c r="J269" s="5">
        <f>Foglio1!H40</f>
        <v>243</v>
      </c>
      <c r="K269" s="5"/>
      <c r="M269" s="5">
        <f>Foglio1!J40</f>
        <v>36066</v>
      </c>
      <c r="N269" s="5">
        <f>Foglio1!N40</f>
        <v>15238</v>
      </c>
      <c r="O269" s="5">
        <f>Foglio1!O40</f>
        <v>1227</v>
      </c>
      <c r="Q269">
        <f t="shared" si="272"/>
        <v>1847</v>
      </c>
      <c r="R269">
        <f t="shared" si="273"/>
        <v>18312</v>
      </c>
      <c r="Z269">
        <f t="shared" si="274"/>
        <v>15238</v>
      </c>
      <c r="AA269">
        <f t="shared" si="275"/>
        <v>36066</v>
      </c>
      <c r="AB269">
        <f t="shared" si="276"/>
        <v>1847</v>
      </c>
      <c r="AC269">
        <f t="shared" si="277"/>
        <v>1227</v>
      </c>
      <c r="AE269" s="3">
        <f t="shared" si="237"/>
        <v>7712</v>
      </c>
      <c r="AF269" s="3">
        <f t="shared" si="238"/>
        <v>1249</v>
      </c>
      <c r="AG269" s="3">
        <f t="shared" si="239"/>
        <v>751</v>
      </c>
      <c r="AH269" s="3">
        <f t="shared" si="240"/>
        <v>9</v>
      </c>
      <c r="AI269" s="3">
        <f t="shared" si="241"/>
        <v>2</v>
      </c>
      <c r="AJ269" s="3">
        <f t="shared" si="242"/>
        <v>742</v>
      </c>
      <c r="AK269" s="3">
        <f t="shared" si="243"/>
        <v>457</v>
      </c>
      <c r="AL269" s="3">
        <f t="shared" si="244"/>
        <v>41</v>
      </c>
      <c r="AM269" s="3"/>
      <c r="AN269" s="3">
        <f t="shared" si="245"/>
        <v>6463</v>
      </c>
      <c r="AO269" s="3">
        <f t="shared" si="246"/>
        <v>1249</v>
      </c>
      <c r="AQ269" s="6">
        <f t="shared" si="247"/>
        <v>8.7404344830087407E-3</v>
      </c>
      <c r="AR269" s="6">
        <f t="shared" si="248"/>
        <v>2.3508818159573869E-2</v>
      </c>
      <c r="AS269" s="6">
        <f t="shared" si="249"/>
        <v>2.0208815456649265E-2</v>
      </c>
      <c r="AT269" s="6">
        <f t="shared" si="250"/>
        <v>4.8966267682263327E-3</v>
      </c>
      <c r="AU269" s="6">
        <f t="shared" si="251"/>
        <v>8.2987551867219917E-3</v>
      </c>
      <c r="AV269" s="6">
        <f t="shared" si="252"/>
        <v>2.1005548635488619E-2</v>
      </c>
      <c r="AW269" s="6">
        <f t="shared" si="253"/>
        <v>3.0918070495906908E-2</v>
      </c>
      <c r="AX269" s="6">
        <f t="shared" si="254"/>
        <v>3.4569983136593589E-2</v>
      </c>
      <c r="AZ269" s="2">
        <f t="shared" si="255"/>
        <v>6.1095581361904079E-2</v>
      </c>
      <c r="BA269" s="17">
        <f t="shared" si="256"/>
        <v>0.16195539419087138</v>
      </c>
      <c r="BB269" s="2">
        <f t="shared" si="278"/>
        <v>3.3965942108941119E-2</v>
      </c>
      <c r="BC269" s="2">
        <f t="shared" si="279"/>
        <v>2.9497223141711722E-2</v>
      </c>
      <c r="BD269" s="2">
        <f t="shared" si="280"/>
        <v>4.4687189672293947E-3</v>
      </c>
      <c r="BE269" s="2">
        <f t="shared" si="281"/>
        <v>0.66324616572878736</v>
      </c>
      <c r="BF269" s="2">
        <f t="shared" si="282"/>
        <v>0.28022361984626137</v>
      </c>
      <c r="BG269" s="2">
        <f t="shared" si="283"/>
        <v>2.2564272316010152E-2</v>
      </c>
      <c r="BH269" s="2">
        <f t="shared" si="284"/>
        <v>4.2307387967188033E-2</v>
      </c>
      <c r="BI269" s="2">
        <f t="shared" si="285"/>
        <v>6.4094110199667664E-3</v>
      </c>
      <c r="BJ269" s="2">
        <f t="shared" si="286"/>
        <v>0.95128320101284525</v>
      </c>
    </row>
    <row r="270" spans="1:62" x14ac:dyDescent="0.2">
      <c r="A270" s="4">
        <v>44159</v>
      </c>
      <c r="B270">
        <f>Foglio1!S41</f>
        <v>900011</v>
      </c>
      <c r="C270">
        <f>Foglio1!T41</f>
        <v>617938</v>
      </c>
      <c r="E270">
        <f>Foglio1!R41</f>
        <v>55684</v>
      </c>
      <c r="G270">
        <f>Foglio1!K41</f>
        <v>38199</v>
      </c>
      <c r="H270" s="5">
        <f>Foglio1!I41</f>
        <v>1844</v>
      </c>
      <c r="I270" s="5">
        <f>Foglio1!G41</f>
        <v>1601</v>
      </c>
      <c r="J270" s="5">
        <f>Foglio1!H41</f>
        <v>243</v>
      </c>
      <c r="K270" s="5"/>
      <c r="M270" s="5">
        <f>Foglio1!J41</f>
        <v>36355</v>
      </c>
      <c r="N270" s="5">
        <f>Foglio1!N41</f>
        <v>16210</v>
      </c>
      <c r="O270" s="5">
        <f>Foglio1!O41</f>
        <v>1275</v>
      </c>
      <c r="Q270">
        <f t="shared" si="272"/>
        <v>1844</v>
      </c>
      <c r="R270">
        <f t="shared" si="273"/>
        <v>19329</v>
      </c>
      <c r="Z270">
        <f t="shared" si="274"/>
        <v>16210</v>
      </c>
      <c r="AA270">
        <f t="shared" si="275"/>
        <v>36355</v>
      </c>
      <c r="AB270">
        <f t="shared" si="276"/>
        <v>1844</v>
      </c>
      <c r="AC270">
        <f t="shared" si="277"/>
        <v>1275</v>
      </c>
      <c r="AE270" s="3">
        <f t="shared" si="237"/>
        <v>9963</v>
      </c>
      <c r="AF270" s="3">
        <f t="shared" si="238"/>
        <v>1306</v>
      </c>
      <c r="AG270" s="3">
        <f t="shared" si="239"/>
        <v>286</v>
      </c>
      <c r="AH270" s="3">
        <f t="shared" si="240"/>
        <v>-3</v>
      </c>
      <c r="AI270" s="3">
        <f t="shared" si="241"/>
        <v>0</v>
      </c>
      <c r="AJ270" s="3">
        <f t="shared" si="242"/>
        <v>289</v>
      </c>
      <c r="AK270" s="3">
        <f t="shared" si="243"/>
        <v>972</v>
      </c>
      <c r="AL270" s="3">
        <f t="shared" si="244"/>
        <v>48</v>
      </c>
      <c r="AM270" s="3"/>
      <c r="AN270" s="3">
        <f t="shared" si="245"/>
        <v>8657</v>
      </c>
      <c r="AO270" s="3">
        <f t="shared" si="246"/>
        <v>1306</v>
      </c>
      <c r="AQ270" s="6">
        <f t="shared" si="247"/>
        <v>1.1193778313079744E-2</v>
      </c>
      <c r="AR270" s="6">
        <f t="shared" si="248"/>
        <v>2.4017065725109418E-2</v>
      </c>
      <c r="AS270" s="6">
        <f t="shared" si="249"/>
        <v>7.543586632553478E-3</v>
      </c>
      <c r="AT270" s="6">
        <f t="shared" si="250"/>
        <v>-1.6242555495397943E-3</v>
      </c>
      <c r="AU270" s="6">
        <f t="shared" si="251"/>
        <v>0</v>
      </c>
      <c r="AV270" s="6">
        <f t="shared" si="252"/>
        <v>8.0130871180613319E-3</v>
      </c>
      <c r="AW270" s="6">
        <f t="shared" si="253"/>
        <v>6.3787898674366711E-2</v>
      </c>
      <c r="AX270" s="6">
        <f t="shared" si="254"/>
        <v>3.9119804400977995E-2</v>
      </c>
      <c r="AZ270" s="2">
        <f t="shared" si="255"/>
        <v>6.187035491788434E-2</v>
      </c>
      <c r="BA270" s="17">
        <f t="shared" si="256"/>
        <v>0.13108501455384924</v>
      </c>
      <c r="BB270" s="2">
        <f t="shared" si="278"/>
        <v>3.3115437109403061E-2</v>
      </c>
      <c r="BC270" s="2">
        <f t="shared" si="279"/>
        <v>2.875152647079951E-2</v>
      </c>
      <c r="BD270" s="2">
        <f t="shared" si="280"/>
        <v>4.3639106386035489E-3</v>
      </c>
      <c r="BE270" s="2">
        <f t="shared" si="281"/>
        <v>0.65288054019107822</v>
      </c>
      <c r="BF270" s="2">
        <f t="shared" si="282"/>
        <v>0.29110696070684577</v>
      </c>
      <c r="BG270" s="2">
        <f t="shared" si="283"/>
        <v>2.289706199267294E-2</v>
      </c>
      <c r="BH270" s="2">
        <f t="shared" si="284"/>
        <v>4.1912091939579572E-2</v>
      </c>
      <c r="BI270" s="2">
        <f t="shared" si="285"/>
        <v>6.3614230739024585E-3</v>
      </c>
      <c r="BJ270" s="2">
        <f t="shared" si="286"/>
        <v>0.95172648498651802</v>
      </c>
    </row>
    <row r="271" spans="1:62" x14ac:dyDescent="0.2">
      <c r="A271" s="4">
        <v>44160</v>
      </c>
      <c r="B271">
        <f>Foglio1!S42</f>
        <v>911444</v>
      </c>
      <c r="C271">
        <f>Foglio1!T42</f>
        <v>625213</v>
      </c>
      <c r="E271">
        <f>Foglio1!R42</f>
        <v>57001</v>
      </c>
      <c r="G271">
        <f>Foglio1!K42</f>
        <v>38320</v>
      </c>
      <c r="H271" s="5">
        <f>Foglio1!I42</f>
        <v>1824</v>
      </c>
      <c r="I271" s="5">
        <f>Foglio1!G42</f>
        <v>1574</v>
      </c>
      <c r="J271" s="5">
        <f>Foglio1!H42</f>
        <v>250</v>
      </c>
      <c r="K271" s="5"/>
      <c r="M271" s="5">
        <f>Foglio1!J42</f>
        <v>36496</v>
      </c>
      <c r="N271" s="5">
        <f>Foglio1!N42</f>
        <v>17359</v>
      </c>
      <c r="O271" s="5">
        <f>Foglio1!O42</f>
        <v>1322</v>
      </c>
      <c r="Q271">
        <f t="shared" si="272"/>
        <v>1824</v>
      </c>
      <c r="R271">
        <f t="shared" si="273"/>
        <v>20505</v>
      </c>
      <c r="Z271">
        <f t="shared" si="274"/>
        <v>17359</v>
      </c>
      <c r="AA271">
        <f t="shared" si="275"/>
        <v>36496</v>
      </c>
      <c r="AB271">
        <f t="shared" si="276"/>
        <v>1824</v>
      </c>
      <c r="AC271">
        <f t="shared" si="277"/>
        <v>1322</v>
      </c>
      <c r="AE271" s="3">
        <f t="shared" si="237"/>
        <v>11433</v>
      </c>
      <c r="AF271" s="3">
        <f t="shared" si="238"/>
        <v>1317</v>
      </c>
      <c r="AG271" s="3">
        <f t="shared" si="239"/>
        <v>121</v>
      </c>
      <c r="AH271" s="3">
        <f t="shared" si="240"/>
        <v>-20</v>
      </c>
      <c r="AI271" s="3">
        <f t="shared" si="241"/>
        <v>7</v>
      </c>
      <c r="AJ271" s="3">
        <f t="shared" si="242"/>
        <v>141</v>
      </c>
      <c r="AK271" s="3">
        <f t="shared" si="243"/>
        <v>1149</v>
      </c>
      <c r="AL271" s="3">
        <f t="shared" si="244"/>
        <v>47</v>
      </c>
      <c r="AM271" s="3"/>
      <c r="AN271" s="3">
        <f t="shared" si="245"/>
        <v>10116</v>
      </c>
      <c r="AO271" s="3">
        <f t="shared" si="246"/>
        <v>1317</v>
      </c>
      <c r="AQ271" s="6">
        <f t="shared" si="247"/>
        <v>1.2703178072268005E-2</v>
      </c>
      <c r="AR271" s="6">
        <f t="shared" si="248"/>
        <v>2.3651318152431579E-2</v>
      </c>
      <c r="AS271" s="6">
        <f t="shared" si="249"/>
        <v>3.1676221890625409E-3</v>
      </c>
      <c r="AT271" s="6">
        <f t="shared" si="250"/>
        <v>-1.0845986984815618E-2</v>
      </c>
      <c r="AU271" s="6">
        <f t="shared" si="251"/>
        <v>2.8806584362139918E-2</v>
      </c>
      <c r="AV271" s="6">
        <f t="shared" si="252"/>
        <v>3.8784211250171914E-3</v>
      </c>
      <c r="AW271" s="6">
        <f t="shared" si="253"/>
        <v>7.088217149907465E-2</v>
      </c>
      <c r="AX271" s="6">
        <f t="shared" si="254"/>
        <v>3.6862745098039218E-2</v>
      </c>
      <c r="AZ271" s="2">
        <f t="shared" si="255"/>
        <v>6.2539223473960001E-2</v>
      </c>
      <c r="BA271" s="17">
        <f t="shared" si="256"/>
        <v>0.11519286276567831</v>
      </c>
      <c r="BB271" s="2">
        <f t="shared" si="278"/>
        <v>3.199943860634024E-2</v>
      </c>
      <c r="BC271" s="2">
        <f t="shared" si="279"/>
        <v>2.7613550639462466E-2</v>
      </c>
      <c r="BD271" s="2">
        <f t="shared" si="280"/>
        <v>4.3858879668777738E-3</v>
      </c>
      <c r="BE271" s="2">
        <f t="shared" si="281"/>
        <v>0.64026946895668502</v>
      </c>
      <c r="BF271" s="2">
        <f t="shared" si="282"/>
        <v>0.30453851686812511</v>
      </c>
      <c r="BG271" s="2">
        <f t="shared" si="283"/>
        <v>2.3192575568849669E-2</v>
      </c>
      <c r="BH271" s="2">
        <f t="shared" si="284"/>
        <v>4.1075156576200415E-2</v>
      </c>
      <c r="BI271" s="2">
        <f t="shared" si="285"/>
        <v>6.5240083507306888E-3</v>
      </c>
      <c r="BJ271" s="2">
        <f t="shared" si="286"/>
        <v>0.95240083507306894</v>
      </c>
    </row>
    <row r="272" spans="1:62" x14ac:dyDescent="0.2">
      <c r="A272" s="4">
        <v>44161</v>
      </c>
      <c r="B272">
        <f>Foglio1!S43</f>
        <v>922944</v>
      </c>
      <c r="C272">
        <f>Foglio1!T43</f>
        <v>632415</v>
      </c>
      <c r="E272">
        <f>Foglio1!R43</f>
        <v>58769</v>
      </c>
      <c r="G272">
        <f>Foglio1!K43</f>
        <v>38508</v>
      </c>
      <c r="H272" s="5">
        <f>Foglio1!I43</f>
        <v>1798</v>
      </c>
      <c r="I272" s="5">
        <f>Foglio1!G43</f>
        <v>1545</v>
      </c>
      <c r="J272" s="5">
        <f>Foglio1!H43</f>
        <v>253</v>
      </c>
      <c r="K272" s="5"/>
      <c r="M272" s="5">
        <f>Foglio1!J43</f>
        <v>36710</v>
      </c>
      <c r="N272" s="5">
        <f>Foglio1!N43</f>
        <v>18890</v>
      </c>
      <c r="O272" s="5">
        <f>Foglio1!O43</f>
        <v>1371</v>
      </c>
      <c r="Q272">
        <f t="shared" si="272"/>
        <v>1798</v>
      </c>
      <c r="R272">
        <f t="shared" si="273"/>
        <v>22059</v>
      </c>
      <c r="Z272">
        <f t="shared" si="274"/>
        <v>18890</v>
      </c>
      <c r="AA272">
        <f t="shared" si="275"/>
        <v>36710</v>
      </c>
      <c r="AB272">
        <f t="shared" si="276"/>
        <v>1798</v>
      </c>
      <c r="AC272">
        <f t="shared" si="277"/>
        <v>1371</v>
      </c>
      <c r="AE272" s="3">
        <f t="shared" si="237"/>
        <v>11500</v>
      </c>
      <c r="AF272" s="3">
        <f t="shared" si="238"/>
        <v>1768</v>
      </c>
      <c r="AG272" s="3">
        <f t="shared" si="239"/>
        <v>188</v>
      </c>
      <c r="AH272" s="3">
        <f t="shared" si="240"/>
        <v>-26</v>
      </c>
      <c r="AI272" s="3">
        <f t="shared" si="241"/>
        <v>3</v>
      </c>
      <c r="AJ272" s="3">
        <f t="shared" si="242"/>
        <v>214</v>
      </c>
      <c r="AK272" s="3">
        <f t="shared" si="243"/>
        <v>1531</v>
      </c>
      <c r="AL272" s="3">
        <f t="shared" si="244"/>
        <v>49</v>
      </c>
      <c r="AM272" s="3"/>
      <c r="AN272" s="3">
        <f t="shared" si="245"/>
        <v>9732</v>
      </c>
      <c r="AO272" s="3">
        <f t="shared" si="246"/>
        <v>1768</v>
      </c>
      <c r="AQ272" s="6">
        <f t="shared" si="247"/>
        <v>1.2617341273846776E-2</v>
      </c>
      <c r="AR272" s="6">
        <f t="shared" si="248"/>
        <v>3.1016999701759619E-2</v>
      </c>
      <c r="AS272" s="6">
        <f t="shared" si="249"/>
        <v>4.9060542797494779E-3</v>
      </c>
      <c r="AT272" s="6">
        <f t="shared" si="250"/>
        <v>-1.425438596491228E-2</v>
      </c>
      <c r="AU272" s="6">
        <f t="shared" si="251"/>
        <v>1.2E-2</v>
      </c>
      <c r="AV272" s="6">
        <f t="shared" si="252"/>
        <v>5.8636562911003947E-3</v>
      </c>
      <c r="AW272" s="6">
        <f t="shared" si="253"/>
        <v>8.8196324673080251E-2</v>
      </c>
      <c r="AX272" s="6">
        <f t="shared" si="254"/>
        <v>3.7065052950075644E-2</v>
      </c>
      <c r="AZ272" s="2">
        <f t="shared" si="255"/>
        <v>6.3675585951043612E-2</v>
      </c>
      <c r="BA272" s="17">
        <f t="shared" si="256"/>
        <v>0.1537391304347826</v>
      </c>
      <c r="BB272" s="2">
        <f t="shared" si="278"/>
        <v>3.059436097262162E-2</v>
      </c>
      <c r="BC272" s="2">
        <f t="shared" si="279"/>
        <v>2.6289370246218243E-2</v>
      </c>
      <c r="BD272" s="2">
        <f t="shared" si="280"/>
        <v>4.3049907264033757E-3</v>
      </c>
      <c r="BE272" s="2">
        <f t="shared" si="281"/>
        <v>0.62464904966904322</v>
      </c>
      <c r="BF272" s="2">
        <f t="shared" si="282"/>
        <v>0.32142796372237065</v>
      </c>
      <c r="BG272" s="2">
        <f t="shared" si="283"/>
        <v>2.332862563596454E-2</v>
      </c>
      <c r="BH272" s="2">
        <f t="shared" si="284"/>
        <v>4.0121533187909009E-2</v>
      </c>
      <c r="BI272" s="2">
        <f t="shared" si="285"/>
        <v>6.5700633634569443E-3</v>
      </c>
      <c r="BJ272" s="2">
        <f t="shared" si="286"/>
        <v>0.9533084034486341</v>
      </c>
    </row>
    <row r="273" spans="1:62" x14ac:dyDescent="0.2">
      <c r="A273" s="4">
        <v>44162</v>
      </c>
      <c r="B273">
        <f>Foglio1!S44</f>
        <v>933579</v>
      </c>
      <c r="C273">
        <f>Foglio1!T44</f>
        <v>639257</v>
      </c>
      <c r="E273">
        <f>Foglio1!R44</f>
        <v>60335</v>
      </c>
      <c r="G273">
        <f>Foglio1!K44</f>
        <v>39083</v>
      </c>
      <c r="H273" s="5">
        <f>Foglio1!I44</f>
        <v>1789</v>
      </c>
      <c r="I273" s="5">
        <f>Foglio1!G44</f>
        <v>1539</v>
      </c>
      <c r="J273" s="5">
        <f>Foglio1!H44</f>
        <v>250</v>
      </c>
      <c r="K273" s="5"/>
      <c r="M273" s="5">
        <f>Foglio1!J44</f>
        <v>37294</v>
      </c>
      <c r="N273" s="5">
        <f>Foglio1!N44</f>
        <v>19834</v>
      </c>
      <c r="O273" s="5">
        <f>Foglio1!O44</f>
        <v>1418</v>
      </c>
      <c r="Q273">
        <f t="shared" si="272"/>
        <v>1789</v>
      </c>
      <c r="R273">
        <f t="shared" si="273"/>
        <v>23041</v>
      </c>
      <c r="Z273">
        <f t="shared" si="274"/>
        <v>19834</v>
      </c>
      <c r="AA273">
        <f t="shared" si="275"/>
        <v>37294</v>
      </c>
      <c r="AB273">
        <f t="shared" si="276"/>
        <v>1789</v>
      </c>
      <c r="AC273">
        <f t="shared" si="277"/>
        <v>1418</v>
      </c>
      <c r="AE273" s="3">
        <f t="shared" si="237"/>
        <v>10635</v>
      </c>
      <c r="AF273" s="3">
        <f t="shared" si="238"/>
        <v>1566</v>
      </c>
      <c r="AG273" s="3">
        <f t="shared" si="239"/>
        <v>575</v>
      </c>
      <c r="AH273" s="3">
        <f t="shared" si="240"/>
        <v>-9</v>
      </c>
      <c r="AI273" s="3">
        <f t="shared" si="241"/>
        <v>-3</v>
      </c>
      <c r="AJ273" s="3">
        <f t="shared" si="242"/>
        <v>584</v>
      </c>
      <c r="AK273" s="3">
        <f t="shared" si="243"/>
        <v>944</v>
      </c>
      <c r="AL273" s="3">
        <f t="shared" si="244"/>
        <v>47</v>
      </c>
      <c r="AM273" s="3"/>
      <c r="AN273" s="3">
        <f t="shared" si="245"/>
        <v>9069</v>
      </c>
      <c r="AO273" s="3">
        <f t="shared" si="246"/>
        <v>1566</v>
      </c>
      <c r="AQ273" s="6">
        <f t="shared" si="247"/>
        <v>1.1522909298939047E-2</v>
      </c>
      <c r="AR273" s="6">
        <f t="shared" si="248"/>
        <v>2.6646701492283348E-2</v>
      </c>
      <c r="AS273" s="6">
        <f t="shared" si="249"/>
        <v>1.4931962189674873E-2</v>
      </c>
      <c r="AT273" s="6">
        <f t="shared" si="250"/>
        <v>-5.0055617352614016E-3</v>
      </c>
      <c r="AU273" s="6">
        <f t="shared" si="251"/>
        <v>-1.1857707509881422E-2</v>
      </c>
      <c r="AV273" s="6">
        <f t="shared" si="252"/>
        <v>1.5908471806047399E-2</v>
      </c>
      <c r="AW273" s="6">
        <f t="shared" si="253"/>
        <v>4.9973530968766541E-2</v>
      </c>
      <c r="AX273" s="6">
        <f t="shared" si="254"/>
        <v>3.4281546316557256E-2</v>
      </c>
      <c r="AZ273" s="2">
        <f t="shared" si="255"/>
        <v>6.4627631941164054E-2</v>
      </c>
      <c r="BA273" s="17">
        <f t="shared" si="256"/>
        <v>0.1472496473906911</v>
      </c>
      <c r="BB273" s="2">
        <f t="shared" si="278"/>
        <v>2.9651114610093645E-2</v>
      </c>
      <c r="BC273" s="2">
        <f t="shared" si="279"/>
        <v>2.5507582663462335E-2</v>
      </c>
      <c r="BD273" s="2">
        <f t="shared" si="280"/>
        <v>4.1435319466313087E-3</v>
      </c>
      <c r="BE273" s="2">
        <f t="shared" si="281"/>
        <v>0.61811552167067207</v>
      </c>
      <c r="BF273" s="2">
        <f t="shared" si="282"/>
        <v>0.3287312505179415</v>
      </c>
      <c r="BG273" s="2">
        <f t="shared" si="283"/>
        <v>2.3502113201292783E-2</v>
      </c>
      <c r="BH273" s="2">
        <f t="shared" si="284"/>
        <v>3.9377734564900339E-2</v>
      </c>
      <c r="BI273" s="2">
        <f t="shared" si="285"/>
        <v>6.3966430417316993E-3</v>
      </c>
      <c r="BJ273" s="2">
        <f t="shared" si="286"/>
        <v>0.95422562239336794</v>
      </c>
    </row>
    <row r="274" spans="1:62" x14ac:dyDescent="0.2">
      <c r="A274" s="4">
        <v>44163</v>
      </c>
      <c r="B274">
        <f>Foglio1!S45</f>
        <v>942356</v>
      </c>
      <c r="C274">
        <f>Foglio1!T45</f>
        <v>644441</v>
      </c>
      <c r="E274">
        <f>Foglio1!R45</f>
        <v>61524</v>
      </c>
      <c r="G274">
        <f>Foglio1!K45</f>
        <v>39882</v>
      </c>
      <c r="H274" s="5">
        <f>Foglio1!I45</f>
        <v>1766</v>
      </c>
      <c r="I274" s="5">
        <f>Foglio1!G45</f>
        <v>1519</v>
      </c>
      <c r="J274" s="5">
        <f>Foglio1!H45</f>
        <v>247</v>
      </c>
      <c r="K274" s="5"/>
      <c r="M274" s="5">
        <f>Foglio1!J45</f>
        <v>38116</v>
      </c>
      <c r="N274" s="5">
        <f>Foglio1!N45</f>
        <v>20181</v>
      </c>
      <c r="O274" s="5">
        <f>Foglio1!O45</f>
        <v>1461</v>
      </c>
      <c r="Q274">
        <f t="shared" si="272"/>
        <v>1766</v>
      </c>
      <c r="R274">
        <f t="shared" si="273"/>
        <v>23408</v>
      </c>
      <c r="Z274">
        <f t="shared" si="274"/>
        <v>20181</v>
      </c>
      <c r="AA274">
        <f t="shared" si="275"/>
        <v>38116</v>
      </c>
      <c r="AB274">
        <f t="shared" si="276"/>
        <v>1766</v>
      </c>
      <c r="AC274">
        <f t="shared" si="277"/>
        <v>1461</v>
      </c>
      <c r="AE274" s="3">
        <f t="shared" si="237"/>
        <v>8777</v>
      </c>
      <c r="AF274" s="3">
        <f t="shared" si="238"/>
        <v>1189</v>
      </c>
      <c r="AG274" s="3">
        <f t="shared" si="239"/>
        <v>799</v>
      </c>
      <c r="AH274" s="3">
        <f t="shared" si="240"/>
        <v>-23</v>
      </c>
      <c r="AI274" s="3">
        <f t="shared" si="241"/>
        <v>-3</v>
      </c>
      <c r="AJ274" s="3">
        <f t="shared" si="242"/>
        <v>822</v>
      </c>
      <c r="AK274" s="3">
        <f t="shared" si="243"/>
        <v>347</v>
      </c>
      <c r="AL274" s="3">
        <f t="shared" si="244"/>
        <v>43</v>
      </c>
      <c r="AM274" s="3"/>
      <c r="AN274" s="3">
        <f t="shared" si="245"/>
        <v>7588</v>
      </c>
      <c r="AO274" s="3">
        <f t="shared" si="246"/>
        <v>1189</v>
      </c>
      <c r="AQ274" s="6">
        <f t="shared" si="247"/>
        <v>9.4014539744360151E-3</v>
      </c>
      <c r="AR274" s="6">
        <f t="shared" si="248"/>
        <v>1.9706637938178503E-2</v>
      </c>
      <c r="AS274" s="6">
        <f t="shared" si="249"/>
        <v>2.0443671161374511E-2</v>
      </c>
      <c r="AT274" s="6">
        <f t="shared" si="250"/>
        <v>-1.2856344326439352E-2</v>
      </c>
      <c r="AU274" s="6">
        <f t="shared" si="251"/>
        <v>-1.2E-2</v>
      </c>
      <c r="AV274" s="6">
        <f t="shared" si="252"/>
        <v>2.2041078993940044E-2</v>
      </c>
      <c r="AW274" s="6">
        <f t="shared" si="253"/>
        <v>1.7495210245033782E-2</v>
      </c>
      <c r="AX274" s="6">
        <f t="shared" si="254"/>
        <v>3.0324400564174896E-2</v>
      </c>
      <c r="AZ274" s="2">
        <f t="shared" si="255"/>
        <v>6.5287428530194536E-2</v>
      </c>
      <c r="BA274" s="17">
        <f t="shared" si="256"/>
        <v>0.13546769966959096</v>
      </c>
      <c r="BB274" s="2">
        <f t="shared" si="278"/>
        <v>2.8704245497691957E-2</v>
      </c>
      <c r="BC274" s="2">
        <f t="shared" si="279"/>
        <v>2.4689552044730511E-2</v>
      </c>
      <c r="BD274" s="2">
        <f t="shared" si="280"/>
        <v>4.0146934529614459E-3</v>
      </c>
      <c r="BE274" s="2">
        <f t="shared" si="281"/>
        <v>0.61953058968857677</v>
      </c>
      <c r="BF274" s="2">
        <f t="shared" si="282"/>
        <v>0.32801833430856253</v>
      </c>
      <c r="BG274" s="2">
        <f t="shared" si="283"/>
        <v>2.3746830505168716E-2</v>
      </c>
      <c r="BH274" s="2">
        <f t="shared" si="284"/>
        <v>3.8087357705230432E-2</v>
      </c>
      <c r="BI274" s="2">
        <f t="shared" si="285"/>
        <v>6.193270146933454E-3</v>
      </c>
      <c r="BJ274" s="2">
        <f t="shared" si="286"/>
        <v>0.95571937214783609</v>
      </c>
    </row>
    <row r="275" spans="1:62" x14ac:dyDescent="0.2">
      <c r="A275" s="4">
        <v>44164</v>
      </c>
      <c r="B275">
        <f>Foglio1!S46</f>
        <v>951321</v>
      </c>
      <c r="C275">
        <f>Foglio1!T46</f>
        <v>649920</v>
      </c>
      <c r="E275">
        <f>Foglio1!R46</f>
        <v>62548</v>
      </c>
      <c r="G275">
        <f>Foglio1!K46</f>
        <v>40484</v>
      </c>
      <c r="H275" s="5">
        <f>Foglio1!I46</f>
        <v>1763</v>
      </c>
      <c r="I275" s="5">
        <f>Foglio1!G46</f>
        <v>1522</v>
      </c>
      <c r="J275" s="5">
        <f>Foglio1!H46</f>
        <v>241</v>
      </c>
      <c r="K275" s="5"/>
      <c r="M275" s="5">
        <f>Foglio1!J46</f>
        <v>38721</v>
      </c>
      <c r="N275" s="5">
        <f>Foglio1!N46</f>
        <v>20558</v>
      </c>
      <c r="O275" s="5">
        <f>Foglio1!O46</f>
        <v>1506</v>
      </c>
      <c r="Q275">
        <f t="shared" si="272"/>
        <v>1763</v>
      </c>
      <c r="R275">
        <f t="shared" si="273"/>
        <v>23827</v>
      </c>
      <c r="Z275">
        <f t="shared" si="274"/>
        <v>20558</v>
      </c>
      <c r="AA275">
        <f t="shared" si="275"/>
        <v>38721</v>
      </c>
      <c r="AB275">
        <f t="shared" si="276"/>
        <v>1763</v>
      </c>
      <c r="AC275">
        <f t="shared" si="277"/>
        <v>1506</v>
      </c>
      <c r="AE275" s="3">
        <f t="shared" si="237"/>
        <v>8965</v>
      </c>
      <c r="AF275" s="3">
        <f t="shared" si="238"/>
        <v>1024</v>
      </c>
      <c r="AG275" s="3">
        <f t="shared" si="239"/>
        <v>602</v>
      </c>
      <c r="AH275" s="3">
        <f t="shared" si="240"/>
        <v>-3</v>
      </c>
      <c r="AI275" s="3">
        <f t="shared" si="241"/>
        <v>-6</v>
      </c>
      <c r="AJ275" s="3">
        <f t="shared" si="242"/>
        <v>605</v>
      </c>
      <c r="AK275" s="3">
        <f t="shared" si="243"/>
        <v>377</v>
      </c>
      <c r="AL275" s="3">
        <f t="shared" si="244"/>
        <v>45</v>
      </c>
      <c r="AM275" s="3"/>
      <c r="AN275" s="3">
        <f t="shared" si="245"/>
        <v>7941</v>
      </c>
      <c r="AO275" s="3">
        <f t="shared" si="246"/>
        <v>1024</v>
      </c>
      <c r="AQ275" s="6">
        <f t="shared" si="247"/>
        <v>9.5133898441777838E-3</v>
      </c>
      <c r="AR275" s="6">
        <f t="shared" si="248"/>
        <v>1.6643911319160001E-2</v>
      </c>
      <c r="AS275" s="6">
        <f t="shared" si="249"/>
        <v>1.5094528860137405E-2</v>
      </c>
      <c r="AT275" s="6">
        <f t="shared" si="250"/>
        <v>-1.6987542468856172E-3</v>
      </c>
      <c r="AU275" s="6">
        <f t="shared" si="251"/>
        <v>-2.4291497975708502E-2</v>
      </c>
      <c r="AV275" s="6">
        <f t="shared" si="252"/>
        <v>1.5872599433308848E-2</v>
      </c>
      <c r="AW275" s="6">
        <f t="shared" si="253"/>
        <v>1.8680937515484861E-2</v>
      </c>
      <c r="AX275" s="6">
        <f t="shared" si="254"/>
        <v>3.0800821355236138E-2</v>
      </c>
      <c r="AZ275" s="2">
        <f t="shared" si="255"/>
        <v>6.57485748764087E-2</v>
      </c>
      <c r="BA275" s="17">
        <f t="shared" si="256"/>
        <v>0.11422197434467374</v>
      </c>
      <c r="BB275" s="2">
        <f t="shared" si="278"/>
        <v>2.8186352880987402E-2</v>
      </c>
      <c r="BC275" s="2">
        <f t="shared" si="279"/>
        <v>2.4333312016371428E-2</v>
      </c>
      <c r="BD275" s="2">
        <f t="shared" si="280"/>
        <v>3.853040864615975E-3</v>
      </c>
      <c r="BE275" s="2">
        <f t="shared" si="281"/>
        <v>0.61906056148877664</v>
      </c>
      <c r="BF275" s="2">
        <f t="shared" si="282"/>
        <v>0.32867557715674361</v>
      </c>
      <c r="BG275" s="2">
        <f t="shared" si="283"/>
        <v>2.4077508473492357E-2</v>
      </c>
      <c r="BH275" s="2">
        <f t="shared" si="284"/>
        <v>3.759509929848829E-2</v>
      </c>
      <c r="BI275" s="2">
        <f t="shared" si="285"/>
        <v>5.9529690742021538E-3</v>
      </c>
      <c r="BJ275" s="2">
        <f t="shared" si="286"/>
        <v>0.95645193162730957</v>
      </c>
    </row>
    <row r="276" spans="1:62" x14ac:dyDescent="0.2">
      <c r="A276" s="4">
        <v>44165</v>
      </c>
      <c r="B276">
        <f>Foglio1!S47</f>
        <v>959923</v>
      </c>
      <c r="C276">
        <f>Foglio1!T47</f>
        <v>654885</v>
      </c>
      <c r="E276">
        <f>Foglio1!R47</f>
        <v>63686</v>
      </c>
      <c r="G276">
        <f>Foglio1!K47</f>
        <v>40624</v>
      </c>
      <c r="H276" s="5">
        <f>Foglio1!I47</f>
        <v>1773</v>
      </c>
      <c r="I276" s="5">
        <f>Foglio1!G47</f>
        <v>1547</v>
      </c>
      <c r="J276" s="5">
        <f>Foglio1!H47</f>
        <v>226</v>
      </c>
      <c r="K276" s="5"/>
      <c r="M276" s="5">
        <f>Foglio1!J47</f>
        <v>38851</v>
      </c>
      <c r="N276" s="5">
        <f>Foglio1!N47</f>
        <v>21507</v>
      </c>
      <c r="O276" s="5">
        <f>Foglio1!O47</f>
        <v>1555</v>
      </c>
      <c r="Q276">
        <f t="shared" si="272"/>
        <v>1773</v>
      </c>
      <c r="R276">
        <f t="shared" si="273"/>
        <v>24835</v>
      </c>
      <c r="Z276">
        <f t="shared" si="274"/>
        <v>21507</v>
      </c>
      <c r="AA276">
        <f t="shared" si="275"/>
        <v>38851</v>
      </c>
      <c r="AB276">
        <f t="shared" si="276"/>
        <v>1773</v>
      </c>
      <c r="AC276">
        <f t="shared" si="277"/>
        <v>1555</v>
      </c>
      <c r="AE276" s="3">
        <f t="shared" ref="AE276:AE339" si="287">B276-B275</f>
        <v>8602</v>
      </c>
      <c r="AF276" s="3">
        <f t="shared" ref="AF276:AF339" si="288">E276-E275</f>
        <v>1138</v>
      </c>
      <c r="AG276" s="3">
        <f t="shared" ref="AG276:AG339" si="289">G276-G275</f>
        <v>140</v>
      </c>
      <c r="AH276" s="3">
        <f t="shared" ref="AH276:AH339" si="290">H276-H275</f>
        <v>10</v>
      </c>
      <c r="AI276" s="3">
        <f t="shared" ref="AI276:AI339" si="291">J276-J275</f>
        <v>-15</v>
      </c>
      <c r="AJ276" s="3">
        <f t="shared" ref="AJ276:AJ339" si="292">M276-M275</f>
        <v>130</v>
      </c>
      <c r="AK276" s="3">
        <f t="shared" ref="AK276:AK339" si="293">N276-N275</f>
        <v>949</v>
      </c>
      <c r="AL276" s="3">
        <f t="shared" ref="AL276:AL339" si="294">O276-O275</f>
        <v>49</v>
      </c>
      <c r="AM276" s="3"/>
      <c r="AN276" s="3">
        <f t="shared" ref="AN276:AN339" si="295">AE276-AF276</f>
        <v>7464</v>
      </c>
      <c r="AO276" s="3">
        <f t="shared" ref="AO276:AO339" si="296">AF276</f>
        <v>1138</v>
      </c>
      <c r="AQ276" s="6">
        <f t="shared" ref="AQ276:AQ339" si="297">(B276-B275)/B275</f>
        <v>9.0421634758404371E-3</v>
      </c>
      <c r="AR276" s="6">
        <f t="shared" ref="AR276:AR339" si="298">(E276-E275)/E275</f>
        <v>1.8194026987273775E-2</v>
      </c>
      <c r="AS276" s="6">
        <f t="shared" ref="AS276:AS339" si="299">(G276-G275)/G275</f>
        <v>3.4581563086651516E-3</v>
      </c>
      <c r="AT276" s="6">
        <f t="shared" ref="AT276:AT339" si="300">(H276-H275)/H275</f>
        <v>5.6721497447532613E-3</v>
      </c>
      <c r="AU276" s="6">
        <f t="shared" ref="AU276:AU339" si="301">(J276-J275)/J275</f>
        <v>-6.2240663900414939E-2</v>
      </c>
      <c r="AV276" s="6">
        <f t="shared" ref="AV276:AV339" si="302">(M276-M275)/M275</f>
        <v>3.3573513080757214E-3</v>
      </c>
      <c r="AW276" s="6">
        <f t="shared" ref="AW276:AW339" si="303">(N276-N275)/N275</f>
        <v>4.6162078023154002E-2</v>
      </c>
      <c r="AX276" s="6">
        <f t="shared" ref="AX276:AX339" si="304">(O276-O275)/O275</f>
        <v>3.2536520584329348E-2</v>
      </c>
      <c r="AZ276" s="2">
        <f t="shared" ref="AZ276:AZ339" si="305">E276/B276</f>
        <v>6.6344904747568295E-2</v>
      </c>
      <c r="BA276" s="17">
        <f t="shared" ref="BA276:BA339" si="306">AF276/AE276</f>
        <v>0.13229481515926528</v>
      </c>
      <c r="BB276" s="2">
        <f t="shared" si="278"/>
        <v>2.7839713594824608E-2</v>
      </c>
      <c r="BC276" s="2">
        <f t="shared" si="279"/>
        <v>2.4291052978676633E-2</v>
      </c>
      <c r="BD276" s="2">
        <f t="shared" si="280"/>
        <v>3.5486606161479759E-3</v>
      </c>
      <c r="BE276" s="2">
        <f t="shared" si="281"/>
        <v>0.61003988317683633</v>
      </c>
      <c r="BF276" s="2">
        <f t="shared" si="282"/>
        <v>0.33770373394466602</v>
      </c>
      <c r="BG276" s="2">
        <f t="shared" si="283"/>
        <v>2.4416669283673021E-2</v>
      </c>
      <c r="BH276" s="2">
        <f t="shared" si="284"/>
        <v>3.8080937376920046E-2</v>
      </c>
      <c r="BI276" s="2">
        <f t="shared" si="285"/>
        <v>5.5632138637258764E-3</v>
      </c>
      <c r="BJ276" s="2">
        <f t="shared" si="286"/>
        <v>0.95635584875935409</v>
      </c>
    </row>
    <row r="277" spans="1:62" ht="15" customHeight="1" x14ac:dyDescent="0.2">
      <c r="A277" s="4">
        <v>44166</v>
      </c>
      <c r="B277">
        <f>Foglio1!S48</f>
        <v>970696</v>
      </c>
      <c r="C277">
        <f>Foglio1!T48</f>
        <v>661271</v>
      </c>
      <c r="E277">
        <f>Foglio1!R48</f>
        <v>65085</v>
      </c>
      <c r="G277">
        <f>Foglio1!K48</f>
        <v>40730</v>
      </c>
      <c r="H277" s="5">
        <f>Foglio1!I48</f>
        <v>1737</v>
      </c>
      <c r="I277" s="5">
        <f>Foglio1!G48</f>
        <v>1517</v>
      </c>
      <c r="J277" s="5">
        <f>Foglio1!H48</f>
        <v>220</v>
      </c>
      <c r="K277" s="5"/>
      <c r="M277" s="5">
        <f>Foglio1!J48</f>
        <v>38993</v>
      </c>
      <c r="N277" s="5">
        <f>Foglio1!N48</f>
        <v>22766</v>
      </c>
      <c r="O277" s="5">
        <f>Foglio1!O48</f>
        <v>1589</v>
      </c>
      <c r="Q277">
        <f t="shared" si="272"/>
        <v>1737</v>
      </c>
      <c r="R277">
        <f t="shared" si="273"/>
        <v>26092</v>
      </c>
      <c r="Z277">
        <f t="shared" si="274"/>
        <v>22766</v>
      </c>
      <c r="AA277">
        <f t="shared" si="275"/>
        <v>38993</v>
      </c>
      <c r="AB277">
        <f t="shared" si="276"/>
        <v>1737</v>
      </c>
      <c r="AC277">
        <f t="shared" si="277"/>
        <v>1589</v>
      </c>
      <c r="AE277" s="3">
        <f t="shared" si="287"/>
        <v>10773</v>
      </c>
      <c r="AF277" s="3">
        <f t="shared" si="288"/>
        <v>1399</v>
      </c>
      <c r="AG277" s="3">
        <f t="shared" si="289"/>
        <v>106</v>
      </c>
      <c r="AH277" s="3">
        <f t="shared" si="290"/>
        <v>-36</v>
      </c>
      <c r="AI277" s="3">
        <f t="shared" si="291"/>
        <v>-6</v>
      </c>
      <c r="AJ277" s="3">
        <f t="shared" si="292"/>
        <v>142</v>
      </c>
      <c r="AK277" s="3">
        <f t="shared" si="293"/>
        <v>1259</v>
      </c>
      <c r="AL277" s="3">
        <f t="shared" si="294"/>
        <v>34</v>
      </c>
      <c r="AM277" s="3"/>
      <c r="AN277" s="3">
        <f t="shared" si="295"/>
        <v>9374</v>
      </c>
      <c r="AO277" s="3">
        <f t="shared" si="296"/>
        <v>1399</v>
      </c>
      <c r="AQ277" s="6">
        <f t="shared" si="297"/>
        <v>1.1222775160090966E-2</v>
      </c>
      <c r="AR277" s="6">
        <f t="shared" si="298"/>
        <v>2.1967151336243444E-2</v>
      </c>
      <c r="AS277" s="6">
        <f t="shared" si="299"/>
        <v>2.6092949980307209E-3</v>
      </c>
      <c r="AT277" s="6">
        <f t="shared" si="300"/>
        <v>-2.030456852791878E-2</v>
      </c>
      <c r="AU277" s="6">
        <f t="shared" si="301"/>
        <v>-2.6548672566371681E-2</v>
      </c>
      <c r="AV277" s="6">
        <f t="shared" si="302"/>
        <v>3.6549895755579008E-3</v>
      </c>
      <c r="AW277" s="6">
        <f t="shared" si="303"/>
        <v>5.8539080299437392E-2</v>
      </c>
      <c r="AX277" s="6">
        <f t="shared" si="304"/>
        <v>2.1864951768488745E-2</v>
      </c>
      <c r="AZ277" s="2">
        <f t="shared" si="305"/>
        <v>6.704982816453349E-2</v>
      </c>
      <c r="BA277" s="17">
        <f t="shared" si="306"/>
        <v>0.12986169126520003</v>
      </c>
      <c r="BB277" s="2">
        <f t="shared" si="278"/>
        <v>2.6688176999308595E-2</v>
      </c>
      <c r="BC277" s="2">
        <f t="shared" si="279"/>
        <v>2.3307981869862486E-2</v>
      </c>
      <c r="BD277" s="2">
        <f t="shared" si="280"/>
        <v>3.3801951294461091E-3</v>
      </c>
      <c r="BE277" s="2">
        <f t="shared" si="281"/>
        <v>0.59910885764769151</v>
      </c>
      <c r="BF277" s="2">
        <f t="shared" si="282"/>
        <v>0.34978873780440961</v>
      </c>
      <c r="BG277" s="2">
        <f t="shared" si="283"/>
        <v>2.4414227548590305E-2</v>
      </c>
      <c r="BH277" s="2">
        <f t="shared" si="284"/>
        <v>3.7245273753989686E-2</v>
      </c>
      <c r="BI277" s="2">
        <f t="shared" si="285"/>
        <v>5.4014240117849248E-3</v>
      </c>
      <c r="BJ277" s="2">
        <f t="shared" si="286"/>
        <v>0.95735330223422543</v>
      </c>
    </row>
    <row r="278" spans="1:62" ht="15" customHeight="1" x14ac:dyDescent="0.2">
      <c r="A278" s="4">
        <v>44167</v>
      </c>
      <c r="B278">
        <f>Foglio1!S49</f>
        <v>982232</v>
      </c>
      <c r="C278">
        <f>Foglio1!T49</f>
        <v>668442</v>
      </c>
      <c r="E278">
        <f>Foglio1!R49</f>
        <v>66568</v>
      </c>
      <c r="G278">
        <f>Foglio1!K49</f>
        <v>39731</v>
      </c>
      <c r="H278" s="5">
        <f>Foglio1!I49</f>
        <v>1714</v>
      </c>
      <c r="I278" s="5">
        <f>Foglio1!G49</f>
        <v>1494</v>
      </c>
      <c r="J278" s="5">
        <f>Foglio1!H49</f>
        <v>220</v>
      </c>
      <c r="K278" s="5"/>
      <c r="M278" s="5">
        <f>Foglio1!J49</f>
        <v>38017</v>
      </c>
      <c r="N278" s="5">
        <f>Foglio1!N49</f>
        <v>25221</v>
      </c>
      <c r="O278" s="5">
        <f>Foglio1!O49</f>
        <v>1616</v>
      </c>
      <c r="Q278">
        <f t="shared" si="272"/>
        <v>1714</v>
      </c>
      <c r="R278">
        <f t="shared" si="273"/>
        <v>28551</v>
      </c>
      <c r="Z278">
        <f t="shared" si="274"/>
        <v>25221</v>
      </c>
      <c r="AA278">
        <f t="shared" si="275"/>
        <v>38017</v>
      </c>
      <c r="AB278">
        <f t="shared" si="276"/>
        <v>1714</v>
      </c>
      <c r="AC278">
        <f t="shared" si="277"/>
        <v>1616</v>
      </c>
      <c r="AE278" s="3">
        <f t="shared" si="287"/>
        <v>11536</v>
      </c>
      <c r="AF278" s="3">
        <f t="shared" si="288"/>
        <v>1483</v>
      </c>
      <c r="AG278" s="3">
        <f t="shared" si="289"/>
        <v>-999</v>
      </c>
      <c r="AH278" s="3">
        <f t="shared" si="290"/>
        <v>-23</v>
      </c>
      <c r="AI278" s="3">
        <f t="shared" si="291"/>
        <v>0</v>
      </c>
      <c r="AJ278" s="3">
        <f t="shared" si="292"/>
        <v>-976</v>
      </c>
      <c r="AK278" s="3">
        <f t="shared" si="293"/>
        <v>2455</v>
      </c>
      <c r="AL278" s="3">
        <f t="shared" si="294"/>
        <v>27</v>
      </c>
      <c r="AM278" s="3"/>
      <c r="AN278" s="3">
        <f t="shared" si="295"/>
        <v>10053</v>
      </c>
      <c r="AO278" s="3">
        <f t="shared" si="296"/>
        <v>1483</v>
      </c>
      <c r="AQ278" s="6">
        <f t="shared" si="297"/>
        <v>1.1884256245003584E-2</v>
      </c>
      <c r="AR278" s="6">
        <f t="shared" si="298"/>
        <v>2.2785588077129906E-2</v>
      </c>
      <c r="AS278" s="6">
        <f t="shared" si="299"/>
        <v>-2.452737539896882E-2</v>
      </c>
      <c r="AT278" s="6">
        <f t="shared" si="300"/>
        <v>-1.3241220495106506E-2</v>
      </c>
      <c r="AU278" s="6">
        <f t="shared" si="301"/>
        <v>0</v>
      </c>
      <c r="AV278" s="6">
        <f t="shared" si="302"/>
        <v>-2.5030133613725542E-2</v>
      </c>
      <c r="AW278" s="6">
        <f t="shared" si="303"/>
        <v>0.10783624703505228</v>
      </c>
      <c r="AX278" s="6">
        <f t="shared" si="304"/>
        <v>1.6991818753933293E-2</v>
      </c>
      <c r="AZ278" s="2">
        <f t="shared" si="305"/>
        <v>6.7772176023587094E-2</v>
      </c>
      <c r="BA278" s="17">
        <f t="shared" si="306"/>
        <v>0.12855409153952843</v>
      </c>
      <c r="BB278" s="2">
        <f t="shared" si="278"/>
        <v>2.5748107198654009E-2</v>
      </c>
      <c r="BC278" s="2">
        <f t="shared" si="279"/>
        <v>2.2443215959620236E-2</v>
      </c>
      <c r="BD278" s="2">
        <f t="shared" si="280"/>
        <v>3.3048912390337701E-3</v>
      </c>
      <c r="BE278" s="2">
        <f t="shared" si="281"/>
        <v>0.57110022833794016</v>
      </c>
      <c r="BF278" s="2">
        <f t="shared" si="282"/>
        <v>0.37887573608941233</v>
      </c>
      <c r="BG278" s="2">
        <f t="shared" si="283"/>
        <v>2.4275928373993512E-2</v>
      </c>
      <c r="BH278" s="2">
        <f t="shared" si="284"/>
        <v>3.7602879363721024E-2</v>
      </c>
      <c r="BI278" s="2">
        <f t="shared" si="285"/>
        <v>5.5372379250459335E-3</v>
      </c>
      <c r="BJ278" s="2">
        <f t="shared" si="286"/>
        <v>0.95685988271123301</v>
      </c>
    </row>
    <row r="279" spans="1:62" ht="15" customHeight="1" x14ac:dyDescent="0.2">
      <c r="A279" s="4">
        <v>44168</v>
      </c>
      <c r="B279">
        <f>Foglio1!S50</f>
        <v>992813</v>
      </c>
      <c r="C279">
        <f>Foglio1!T50</f>
        <v>674771</v>
      </c>
      <c r="E279">
        <f>Foglio1!R50</f>
        <v>67862</v>
      </c>
      <c r="G279">
        <f>Foglio1!K50</f>
        <v>39780</v>
      </c>
      <c r="H279" s="5">
        <f>Foglio1!I50</f>
        <v>1686</v>
      </c>
      <c r="I279" s="5">
        <f>Foglio1!G50</f>
        <v>1465</v>
      </c>
      <c r="J279" s="5">
        <f>Foglio1!H50</f>
        <v>221</v>
      </c>
      <c r="K279" s="5">
        <f>Foglio1!V50</f>
        <v>15</v>
      </c>
      <c r="M279" s="5">
        <f>Foglio1!J50</f>
        <v>38094</v>
      </c>
      <c r="N279" s="5">
        <f>Foglio1!N50</f>
        <v>26432</v>
      </c>
      <c r="O279" s="5">
        <f>Foglio1!O50</f>
        <v>1650</v>
      </c>
      <c r="Q279">
        <f t="shared" si="272"/>
        <v>1686</v>
      </c>
      <c r="R279">
        <f t="shared" si="273"/>
        <v>29768</v>
      </c>
      <c r="Z279">
        <f t="shared" si="274"/>
        <v>26432</v>
      </c>
      <c r="AA279">
        <f t="shared" si="275"/>
        <v>38094</v>
      </c>
      <c r="AB279">
        <f t="shared" si="276"/>
        <v>1686</v>
      </c>
      <c r="AC279">
        <f t="shared" si="277"/>
        <v>1650</v>
      </c>
      <c r="AE279" s="3">
        <f t="shared" si="287"/>
        <v>10581</v>
      </c>
      <c r="AF279" s="3">
        <f t="shared" si="288"/>
        <v>1294</v>
      </c>
      <c r="AG279" s="3">
        <f t="shared" si="289"/>
        <v>49</v>
      </c>
      <c r="AH279" s="3">
        <f t="shared" si="290"/>
        <v>-28</v>
      </c>
      <c r="AI279" s="3">
        <f t="shared" si="291"/>
        <v>1</v>
      </c>
      <c r="AJ279" s="3">
        <f t="shared" si="292"/>
        <v>77</v>
      </c>
      <c r="AK279" s="3">
        <f t="shared" si="293"/>
        <v>1211</v>
      </c>
      <c r="AL279" s="3">
        <f t="shared" si="294"/>
        <v>34</v>
      </c>
      <c r="AM279" s="3"/>
      <c r="AN279" s="3">
        <f t="shared" si="295"/>
        <v>9287</v>
      </c>
      <c r="AO279" s="3">
        <f t="shared" si="296"/>
        <v>1294</v>
      </c>
      <c r="AQ279" s="6">
        <f t="shared" si="297"/>
        <v>1.0772404075615537E-2</v>
      </c>
      <c r="AR279" s="6">
        <f t="shared" si="298"/>
        <v>1.9438769378680446E-2</v>
      </c>
      <c r="AS279" s="6">
        <f t="shared" si="299"/>
        <v>1.2332939014875035E-3</v>
      </c>
      <c r="AT279" s="6">
        <f t="shared" si="300"/>
        <v>-1.6336056009334889E-2</v>
      </c>
      <c r="AU279" s="6">
        <f t="shared" si="301"/>
        <v>4.5454545454545452E-3</v>
      </c>
      <c r="AV279" s="6">
        <f t="shared" si="302"/>
        <v>2.0254096851408578E-3</v>
      </c>
      <c r="AW279" s="6">
        <f t="shared" si="303"/>
        <v>4.8015542603386065E-2</v>
      </c>
      <c r="AX279" s="6">
        <f t="shared" si="304"/>
        <v>2.1039603960396041E-2</v>
      </c>
      <c r="AZ279" s="2">
        <f t="shared" si="305"/>
        <v>6.8353254842553432E-2</v>
      </c>
      <c r="BA279" s="17">
        <f t="shared" si="306"/>
        <v>0.12229467914185804</v>
      </c>
      <c r="BB279" s="2">
        <f t="shared" si="278"/>
        <v>2.4844537443635614E-2</v>
      </c>
      <c r="BC279" s="2">
        <f t="shared" si="279"/>
        <v>2.1587928443016709E-2</v>
      </c>
      <c r="BD279" s="2">
        <f t="shared" si="280"/>
        <v>3.2566090006189031E-3</v>
      </c>
      <c r="BE279" s="2">
        <f t="shared" si="281"/>
        <v>0.56134508266776695</v>
      </c>
      <c r="BF279" s="2">
        <f t="shared" si="282"/>
        <v>0.38949633078895407</v>
      </c>
      <c r="BG279" s="2">
        <f t="shared" si="283"/>
        <v>2.4314049099643395E-2</v>
      </c>
      <c r="BH279" s="2">
        <f t="shared" si="284"/>
        <v>3.6827551533433887E-2</v>
      </c>
      <c r="BI279" s="2">
        <f t="shared" si="285"/>
        <v>5.5555555555555558E-3</v>
      </c>
      <c r="BJ279" s="2">
        <f t="shared" si="286"/>
        <v>0.9576168929110106</v>
      </c>
    </row>
    <row r="280" spans="1:62" ht="15" customHeight="1" x14ac:dyDescent="0.2">
      <c r="A280" s="4">
        <v>44169</v>
      </c>
      <c r="B280">
        <f>Foglio1!S51</f>
        <v>1002839</v>
      </c>
      <c r="C280">
        <f>Foglio1!T51</f>
        <v>680641</v>
      </c>
      <c r="E280">
        <f>Foglio1!R51</f>
        <v>69227</v>
      </c>
      <c r="G280">
        <f>Foglio1!K51</f>
        <v>39350</v>
      </c>
      <c r="H280" s="5">
        <f>Foglio1!I51</f>
        <v>1647</v>
      </c>
      <c r="I280" s="5">
        <f>Foglio1!G51</f>
        <v>1431</v>
      </c>
      <c r="J280" s="5">
        <f>Foglio1!H51</f>
        <v>216</v>
      </c>
      <c r="K280" s="5">
        <f>Foglio1!V51</f>
        <v>12</v>
      </c>
      <c r="M280" s="5">
        <f>Foglio1!J51</f>
        <v>37703</v>
      </c>
      <c r="N280" s="5">
        <f>Foglio1!N51</f>
        <v>28188</v>
      </c>
      <c r="O280" s="5">
        <f>Foglio1!O51</f>
        <v>1689</v>
      </c>
      <c r="Q280">
        <f t="shared" si="272"/>
        <v>1647</v>
      </c>
      <c r="R280">
        <f t="shared" si="273"/>
        <v>31524</v>
      </c>
      <c r="Z280">
        <f t="shared" si="274"/>
        <v>28188</v>
      </c>
      <c r="AA280">
        <f t="shared" si="275"/>
        <v>37703</v>
      </c>
      <c r="AB280">
        <f t="shared" si="276"/>
        <v>1647</v>
      </c>
      <c r="AC280">
        <f t="shared" si="277"/>
        <v>1689</v>
      </c>
      <c r="AE280" s="3">
        <f t="shared" si="287"/>
        <v>10026</v>
      </c>
      <c r="AF280" s="3">
        <f t="shared" si="288"/>
        <v>1365</v>
      </c>
      <c r="AG280" s="3">
        <f t="shared" si="289"/>
        <v>-430</v>
      </c>
      <c r="AH280" s="3">
        <f t="shared" si="290"/>
        <v>-39</v>
      </c>
      <c r="AI280" s="3">
        <f t="shared" si="291"/>
        <v>-5</v>
      </c>
      <c r="AJ280" s="3">
        <f t="shared" si="292"/>
        <v>-391</v>
      </c>
      <c r="AK280" s="3">
        <f t="shared" si="293"/>
        <v>1756</v>
      </c>
      <c r="AL280" s="3">
        <f t="shared" si="294"/>
        <v>39</v>
      </c>
      <c r="AM280" s="3"/>
      <c r="AN280" s="3">
        <f t="shared" si="295"/>
        <v>8661</v>
      </c>
      <c r="AO280" s="3">
        <f t="shared" si="296"/>
        <v>1365</v>
      </c>
      <c r="AQ280" s="6">
        <f t="shared" si="297"/>
        <v>1.0098578483561356E-2</v>
      </c>
      <c r="AR280" s="6">
        <f t="shared" si="298"/>
        <v>2.0114349709704989E-2</v>
      </c>
      <c r="AS280" s="6">
        <f t="shared" si="299"/>
        <v>-1.0809451985922574E-2</v>
      </c>
      <c r="AT280" s="6">
        <f t="shared" si="300"/>
        <v>-2.3131672597864767E-2</v>
      </c>
      <c r="AU280" s="6">
        <f t="shared" si="301"/>
        <v>-2.2624434389140271E-2</v>
      </c>
      <c r="AV280" s="6">
        <f t="shared" si="302"/>
        <v>-1.0264083582716438E-2</v>
      </c>
      <c r="AW280" s="6">
        <f t="shared" si="303"/>
        <v>6.6434624697336561E-2</v>
      </c>
      <c r="AX280" s="6">
        <f t="shared" si="304"/>
        <v>2.3636363636363636E-2</v>
      </c>
      <c r="AZ280" s="2">
        <f t="shared" si="305"/>
        <v>6.903102093157526E-2</v>
      </c>
      <c r="BA280" s="17">
        <f t="shared" si="306"/>
        <v>0.13614602034709755</v>
      </c>
      <c r="BB280" s="2">
        <f t="shared" si="278"/>
        <v>2.3791295303855431E-2</v>
      </c>
      <c r="BC280" s="2">
        <f t="shared" si="279"/>
        <v>2.0671125427939967E-2</v>
      </c>
      <c r="BD280" s="2">
        <f t="shared" si="280"/>
        <v>3.1201698759154664E-3</v>
      </c>
      <c r="BE280" s="2">
        <f t="shared" si="281"/>
        <v>0.54462854088722612</v>
      </c>
      <c r="BF280" s="2">
        <f t="shared" si="282"/>
        <v>0.40718216880696839</v>
      </c>
      <c r="BG280" s="2">
        <f t="shared" si="283"/>
        <v>2.4397995001950105E-2</v>
      </c>
      <c r="BH280" s="2">
        <f t="shared" si="284"/>
        <v>3.6365946632782718E-2</v>
      </c>
      <c r="BI280" s="2">
        <f t="shared" si="285"/>
        <v>5.489199491740788E-3</v>
      </c>
      <c r="BJ280" s="2">
        <f t="shared" si="286"/>
        <v>0.95814485387547654</v>
      </c>
    </row>
    <row r="281" spans="1:62" ht="15" customHeight="1" x14ac:dyDescent="0.2">
      <c r="A281" s="4">
        <v>44170</v>
      </c>
      <c r="B281">
        <f>Foglio1!S52</f>
        <v>1013714</v>
      </c>
      <c r="C281">
        <f>Foglio1!T52</f>
        <v>687039</v>
      </c>
      <c r="E281">
        <f>Foglio1!R52</f>
        <v>70467</v>
      </c>
      <c r="G281">
        <f>Foglio1!K52</f>
        <v>39540</v>
      </c>
      <c r="H281" s="5">
        <f>Foglio1!I52</f>
        <v>1615</v>
      </c>
      <c r="I281" s="5">
        <f>Foglio1!G52</f>
        <v>1400</v>
      </c>
      <c r="J281" s="5">
        <f>Foglio1!H52</f>
        <v>215</v>
      </c>
      <c r="K281" s="5">
        <f>Foglio1!V52</f>
        <v>12</v>
      </c>
      <c r="M281" s="5">
        <f>Foglio1!J52</f>
        <v>37925</v>
      </c>
      <c r="N281" s="5">
        <f>Foglio1!N52</f>
        <v>29204</v>
      </c>
      <c r="O281" s="5">
        <f>Foglio1!O52</f>
        <v>1723</v>
      </c>
      <c r="Q281">
        <f t="shared" si="272"/>
        <v>1615</v>
      </c>
      <c r="R281">
        <f t="shared" si="273"/>
        <v>32542</v>
      </c>
      <c r="Z281">
        <f t="shared" si="274"/>
        <v>29204</v>
      </c>
      <c r="AA281">
        <f t="shared" si="275"/>
        <v>37925</v>
      </c>
      <c r="AB281">
        <f t="shared" si="276"/>
        <v>1615</v>
      </c>
      <c r="AC281">
        <f t="shared" si="277"/>
        <v>1723</v>
      </c>
      <c r="AE281" s="3">
        <f t="shared" si="287"/>
        <v>10875</v>
      </c>
      <c r="AF281" s="3">
        <f t="shared" si="288"/>
        <v>1240</v>
      </c>
      <c r="AG281" s="3">
        <f t="shared" si="289"/>
        <v>190</v>
      </c>
      <c r="AH281" s="3">
        <f t="shared" si="290"/>
        <v>-32</v>
      </c>
      <c r="AI281" s="3">
        <f t="shared" si="291"/>
        <v>-1</v>
      </c>
      <c r="AJ281" s="3">
        <f t="shared" si="292"/>
        <v>222</v>
      </c>
      <c r="AK281" s="3">
        <f t="shared" si="293"/>
        <v>1016</v>
      </c>
      <c r="AL281" s="3">
        <f t="shared" si="294"/>
        <v>34</v>
      </c>
      <c r="AM281" s="3"/>
      <c r="AN281" s="3">
        <f t="shared" si="295"/>
        <v>9635</v>
      </c>
      <c r="AO281" s="3">
        <f t="shared" si="296"/>
        <v>1240</v>
      </c>
      <c r="AQ281" s="6">
        <f t="shared" si="297"/>
        <v>1.0844213278502332E-2</v>
      </c>
      <c r="AR281" s="6">
        <f t="shared" si="298"/>
        <v>1.79120863246999E-2</v>
      </c>
      <c r="AS281" s="6">
        <f t="shared" si="299"/>
        <v>4.8284625158831005E-3</v>
      </c>
      <c r="AT281" s="6">
        <f t="shared" si="300"/>
        <v>-1.9429265330904676E-2</v>
      </c>
      <c r="AU281" s="6">
        <f t="shared" si="301"/>
        <v>-4.6296296296296294E-3</v>
      </c>
      <c r="AV281" s="6">
        <f t="shared" si="302"/>
        <v>5.8881256133464181E-3</v>
      </c>
      <c r="AW281" s="6">
        <f t="shared" si="303"/>
        <v>3.6043706541790836E-2</v>
      </c>
      <c r="AX281" s="6">
        <f t="shared" si="304"/>
        <v>2.0130254588513915E-2</v>
      </c>
      <c r="AZ281" s="2">
        <f t="shared" si="305"/>
        <v>6.9513689265414111E-2</v>
      </c>
      <c r="BA281" s="17">
        <f t="shared" si="306"/>
        <v>0.11402298850574713</v>
      </c>
      <c r="BB281" s="2">
        <f t="shared" si="278"/>
        <v>2.2918529240637461E-2</v>
      </c>
      <c r="BC281" s="2">
        <f t="shared" si="279"/>
        <v>1.9867455688478294E-2</v>
      </c>
      <c r="BD281" s="2">
        <f t="shared" si="280"/>
        <v>3.0510735521591665E-3</v>
      </c>
      <c r="BE281" s="2">
        <f t="shared" si="281"/>
        <v>0.53819518356109952</v>
      </c>
      <c r="BF281" s="2">
        <f t="shared" si="282"/>
        <v>0.41443512566165724</v>
      </c>
      <c r="BG281" s="2">
        <f t="shared" si="283"/>
        <v>2.4451161536605787E-2</v>
      </c>
      <c r="BH281" s="2">
        <f t="shared" si="284"/>
        <v>3.5407182599898834E-2</v>
      </c>
      <c r="BI281" s="2">
        <f t="shared" si="285"/>
        <v>5.4375316135558925E-3</v>
      </c>
      <c r="BJ281" s="2">
        <f t="shared" si="286"/>
        <v>0.9591552857865453</v>
      </c>
    </row>
    <row r="282" spans="1:62" ht="15" customHeight="1" x14ac:dyDescent="0.2">
      <c r="A282" s="4">
        <v>44171</v>
      </c>
      <c r="B282">
        <f>Foglio1!S53</f>
        <v>1021846</v>
      </c>
      <c r="C282">
        <f>Foglio1!T53</f>
        <v>692062</v>
      </c>
      <c r="E282">
        <f>Foglio1!R53</f>
        <v>71489</v>
      </c>
      <c r="G282">
        <f>Foglio1!K53</f>
        <v>39746</v>
      </c>
      <c r="H282" s="5">
        <f>Foglio1!I53</f>
        <v>1580</v>
      </c>
      <c r="I282" s="5">
        <f>Foglio1!G53</f>
        <v>1367</v>
      </c>
      <c r="J282" s="5">
        <f>Foglio1!H53</f>
        <v>213</v>
      </c>
      <c r="K282" s="5">
        <f>Foglio1!V53</f>
        <v>8</v>
      </c>
      <c r="M282" s="5">
        <f>Foglio1!J53</f>
        <v>38166</v>
      </c>
      <c r="N282" s="5">
        <f>Foglio1!N53</f>
        <v>29984</v>
      </c>
      <c r="O282" s="5">
        <f>Foglio1!O53</f>
        <v>1759</v>
      </c>
      <c r="Q282">
        <f t="shared" si="272"/>
        <v>1580</v>
      </c>
      <c r="R282">
        <f t="shared" si="273"/>
        <v>33323</v>
      </c>
      <c r="Z282">
        <f t="shared" si="274"/>
        <v>29984</v>
      </c>
      <c r="AA282">
        <f t="shared" si="275"/>
        <v>38166</v>
      </c>
      <c r="AB282">
        <f t="shared" si="276"/>
        <v>1580</v>
      </c>
      <c r="AC282">
        <f t="shared" si="277"/>
        <v>1759</v>
      </c>
      <c r="AE282" s="3">
        <f t="shared" si="287"/>
        <v>8132</v>
      </c>
      <c r="AF282" s="3">
        <f t="shared" si="288"/>
        <v>1022</v>
      </c>
      <c r="AG282" s="3">
        <f t="shared" si="289"/>
        <v>206</v>
      </c>
      <c r="AH282" s="3">
        <f t="shared" si="290"/>
        <v>-35</v>
      </c>
      <c r="AI282" s="3">
        <f t="shared" si="291"/>
        <v>-2</v>
      </c>
      <c r="AJ282" s="3">
        <f t="shared" si="292"/>
        <v>241</v>
      </c>
      <c r="AK282" s="3">
        <f t="shared" si="293"/>
        <v>780</v>
      </c>
      <c r="AL282" s="3">
        <f t="shared" si="294"/>
        <v>36</v>
      </c>
      <c r="AM282" s="3"/>
      <c r="AN282" s="3">
        <f t="shared" si="295"/>
        <v>7110</v>
      </c>
      <c r="AO282" s="3">
        <f t="shared" si="296"/>
        <v>1022</v>
      </c>
      <c r="AQ282" s="6">
        <f t="shared" si="297"/>
        <v>8.0219864774482737E-3</v>
      </c>
      <c r="AR282" s="6">
        <f t="shared" si="298"/>
        <v>1.4503242652589156E-2</v>
      </c>
      <c r="AS282" s="6">
        <f t="shared" si="299"/>
        <v>5.2099140111279713E-3</v>
      </c>
      <c r="AT282" s="6">
        <f t="shared" si="300"/>
        <v>-2.1671826625386997E-2</v>
      </c>
      <c r="AU282" s="6">
        <f t="shared" si="301"/>
        <v>-9.3023255813953487E-3</v>
      </c>
      <c r="AV282" s="6">
        <f t="shared" si="302"/>
        <v>6.3546473302570862E-3</v>
      </c>
      <c r="AW282" s="6">
        <f t="shared" si="303"/>
        <v>2.6708670045199289E-2</v>
      </c>
      <c r="AX282" s="6">
        <f t="shared" si="304"/>
        <v>2.0893789901334881E-2</v>
      </c>
      <c r="AZ282" s="2">
        <f t="shared" si="305"/>
        <v>6.9960639861583837E-2</v>
      </c>
      <c r="BA282" s="17">
        <f t="shared" si="306"/>
        <v>0.12567634038366945</v>
      </c>
      <c r="BB282" s="2">
        <f t="shared" si="278"/>
        <v>2.2101302298255677E-2</v>
      </c>
      <c r="BC282" s="2">
        <f t="shared" si="279"/>
        <v>1.9121822937794627E-2</v>
      </c>
      <c r="BD282" s="2">
        <f t="shared" si="280"/>
        <v>2.9794793604610501E-3</v>
      </c>
      <c r="BE282" s="2">
        <f t="shared" si="281"/>
        <v>0.53387234399697858</v>
      </c>
      <c r="BF282" s="2">
        <f t="shared" si="282"/>
        <v>0.41942116969044191</v>
      </c>
      <c r="BG282" s="2">
        <f t="shared" si="283"/>
        <v>2.4605184014323881E-2</v>
      </c>
      <c r="BH282" s="2">
        <f t="shared" si="284"/>
        <v>3.4393398077793992E-2</v>
      </c>
      <c r="BI282" s="2">
        <f t="shared" si="285"/>
        <v>5.3590298394807024E-3</v>
      </c>
      <c r="BJ282" s="2">
        <f t="shared" si="286"/>
        <v>0.96024757208272526</v>
      </c>
    </row>
    <row r="283" spans="1:62" ht="15" customHeight="1" x14ac:dyDescent="0.2">
      <c r="A283" s="4">
        <v>44172</v>
      </c>
      <c r="B283">
        <f>Foglio1!S54</f>
        <v>1030232</v>
      </c>
      <c r="C283">
        <f>Foglio1!T54</f>
        <v>696890</v>
      </c>
      <c r="E283">
        <f>Foglio1!R54</f>
        <v>72407</v>
      </c>
      <c r="G283">
        <f>Foglio1!K54</f>
        <v>40246</v>
      </c>
      <c r="H283" s="5">
        <f>Foglio1!I54</f>
        <v>1592</v>
      </c>
      <c r="I283" s="5">
        <f>Foglio1!G54</f>
        <v>1387</v>
      </c>
      <c r="J283" s="5">
        <f>Foglio1!H54</f>
        <v>205</v>
      </c>
      <c r="K283" s="5">
        <f>Foglio1!V54</f>
        <v>9</v>
      </c>
      <c r="M283" s="5">
        <f>Foglio1!J54</f>
        <v>38654</v>
      </c>
      <c r="N283" s="5">
        <f>Foglio1!N54</f>
        <v>30368</v>
      </c>
      <c r="O283" s="5">
        <f>Foglio1!O54</f>
        <v>1793</v>
      </c>
      <c r="Q283">
        <f t="shared" si="272"/>
        <v>1592</v>
      </c>
      <c r="R283">
        <f t="shared" si="273"/>
        <v>33753</v>
      </c>
      <c r="Z283">
        <f t="shared" si="274"/>
        <v>30368</v>
      </c>
      <c r="AA283">
        <f t="shared" si="275"/>
        <v>38654</v>
      </c>
      <c r="AB283">
        <f t="shared" si="276"/>
        <v>1592</v>
      </c>
      <c r="AC283">
        <f t="shared" si="277"/>
        <v>1793</v>
      </c>
      <c r="AE283" s="3">
        <f t="shared" si="287"/>
        <v>8386</v>
      </c>
      <c r="AF283" s="3">
        <f t="shared" si="288"/>
        <v>918</v>
      </c>
      <c r="AG283" s="3">
        <f t="shared" si="289"/>
        <v>500</v>
      </c>
      <c r="AH283" s="3">
        <f t="shared" si="290"/>
        <v>12</v>
      </c>
      <c r="AI283" s="3">
        <f t="shared" si="291"/>
        <v>-8</v>
      </c>
      <c r="AJ283" s="3">
        <f t="shared" si="292"/>
        <v>488</v>
      </c>
      <c r="AK283" s="3">
        <f t="shared" si="293"/>
        <v>384</v>
      </c>
      <c r="AL283" s="3">
        <f t="shared" si="294"/>
        <v>34</v>
      </c>
      <c r="AM283" s="3"/>
      <c r="AN283" s="3">
        <f t="shared" si="295"/>
        <v>7468</v>
      </c>
      <c r="AO283" s="3">
        <f t="shared" si="296"/>
        <v>918</v>
      </c>
      <c r="AQ283" s="6">
        <f t="shared" si="297"/>
        <v>8.2067160805052823E-3</v>
      </c>
      <c r="AR283" s="6">
        <f t="shared" si="298"/>
        <v>1.2841136398606779E-2</v>
      </c>
      <c r="AS283" s="6">
        <f t="shared" si="299"/>
        <v>1.2579882252302119E-2</v>
      </c>
      <c r="AT283" s="6">
        <f t="shared" si="300"/>
        <v>7.5949367088607592E-3</v>
      </c>
      <c r="AU283" s="6">
        <f t="shared" si="301"/>
        <v>-3.7558685446009391E-2</v>
      </c>
      <c r="AV283" s="6">
        <f t="shared" si="302"/>
        <v>1.2786249541476707E-2</v>
      </c>
      <c r="AW283" s="6">
        <f t="shared" si="303"/>
        <v>1.2806830309498399E-2</v>
      </c>
      <c r="AX283" s="6">
        <f t="shared" si="304"/>
        <v>1.9329164297896533E-2</v>
      </c>
      <c r="AZ283" s="2">
        <f t="shared" si="305"/>
        <v>7.0282227692403262E-2</v>
      </c>
      <c r="BA283" s="17">
        <f t="shared" si="306"/>
        <v>0.10946816122108276</v>
      </c>
      <c r="BB283" s="2">
        <f t="shared" si="278"/>
        <v>2.1986824478296297E-2</v>
      </c>
      <c r="BC283" s="2">
        <f t="shared" si="279"/>
        <v>1.9155606502133771E-2</v>
      </c>
      <c r="BD283" s="2">
        <f t="shared" si="280"/>
        <v>2.8312179761625258E-3</v>
      </c>
      <c r="BE283" s="2">
        <f t="shared" si="281"/>
        <v>0.53384341292968907</v>
      </c>
      <c r="BF283" s="2">
        <f t="shared" si="282"/>
        <v>0.41940696341513944</v>
      </c>
      <c r="BG283" s="2">
        <f t="shared" si="283"/>
        <v>2.4762799176875162E-2</v>
      </c>
      <c r="BH283" s="2">
        <f t="shared" si="284"/>
        <v>3.4463052228792923E-2</v>
      </c>
      <c r="BI283" s="2">
        <f t="shared" si="285"/>
        <v>5.0936739054812897E-3</v>
      </c>
      <c r="BJ283" s="2">
        <f t="shared" si="286"/>
        <v>0.96044327386572581</v>
      </c>
    </row>
    <row r="284" spans="1:62" ht="15" customHeight="1" x14ac:dyDescent="0.2">
      <c r="A284" s="4">
        <v>44173</v>
      </c>
      <c r="B284">
        <f>Foglio1!S55</f>
        <v>1040198</v>
      </c>
      <c r="C284">
        <f>Foglio1!T55</f>
        <v>702770</v>
      </c>
      <c r="E284">
        <f>Foglio1!R55</f>
        <v>73555</v>
      </c>
      <c r="G284">
        <f>Foglio1!K55</f>
        <v>39555</v>
      </c>
      <c r="H284" s="5">
        <f>Foglio1!I55</f>
        <v>1573</v>
      </c>
      <c r="I284" s="5">
        <f>Foglio1!G55</f>
        <v>1374</v>
      </c>
      <c r="J284" s="5">
        <f>Foglio1!H55</f>
        <v>199</v>
      </c>
      <c r="K284" s="5">
        <f>Foglio1!V55</f>
        <v>15</v>
      </c>
      <c r="M284" s="5">
        <f>Foglio1!J55</f>
        <v>37982</v>
      </c>
      <c r="N284" s="5">
        <f>Foglio1!N55</f>
        <v>32171</v>
      </c>
      <c r="O284" s="5">
        <f>Foglio1!O55</f>
        <v>1829</v>
      </c>
      <c r="Q284">
        <f t="shared" si="272"/>
        <v>1573</v>
      </c>
      <c r="R284">
        <f t="shared" si="273"/>
        <v>35573</v>
      </c>
      <c r="Z284">
        <f t="shared" si="274"/>
        <v>32171</v>
      </c>
      <c r="AA284">
        <f t="shared" si="275"/>
        <v>37982</v>
      </c>
      <c r="AB284">
        <f t="shared" si="276"/>
        <v>1573</v>
      </c>
      <c r="AC284">
        <f t="shared" si="277"/>
        <v>1829</v>
      </c>
      <c r="AE284" s="3">
        <f t="shared" si="287"/>
        <v>9966</v>
      </c>
      <c r="AF284" s="3">
        <f t="shared" si="288"/>
        <v>1148</v>
      </c>
      <c r="AG284" s="3">
        <f t="shared" si="289"/>
        <v>-691</v>
      </c>
      <c r="AH284" s="3">
        <f t="shared" si="290"/>
        <v>-19</v>
      </c>
      <c r="AI284" s="3">
        <f t="shared" si="291"/>
        <v>-6</v>
      </c>
      <c r="AJ284" s="3">
        <f t="shared" si="292"/>
        <v>-672</v>
      </c>
      <c r="AK284" s="3">
        <f t="shared" si="293"/>
        <v>1803</v>
      </c>
      <c r="AL284" s="3">
        <f t="shared" si="294"/>
        <v>36</v>
      </c>
      <c r="AM284" s="3"/>
      <c r="AN284" s="3">
        <f t="shared" si="295"/>
        <v>8818</v>
      </c>
      <c r="AO284" s="3">
        <f t="shared" si="296"/>
        <v>1148</v>
      </c>
      <c r="AQ284" s="6">
        <f t="shared" si="297"/>
        <v>9.6735492588077253E-3</v>
      </c>
      <c r="AR284" s="6">
        <f t="shared" si="298"/>
        <v>1.5854820666510144E-2</v>
      </c>
      <c r="AS284" s="6">
        <f t="shared" si="299"/>
        <v>-1.7169408139939373E-2</v>
      </c>
      <c r="AT284" s="6">
        <f t="shared" si="300"/>
        <v>-1.193467336683417E-2</v>
      </c>
      <c r="AU284" s="6">
        <f t="shared" si="301"/>
        <v>-2.9268292682926831E-2</v>
      </c>
      <c r="AV284" s="6">
        <f t="shared" si="302"/>
        <v>-1.7385005432814196E-2</v>
      </c>
      <c r="AW284" s="6">
        <f t="shared" si="303"/>
        <v>5.9371707060063221E-2</v>
      </c>
      <c r="AX284" s="6">
        <f t="shared" si="304"/>
        <v>2.0078081427774678E-2</v>
      </c>
      <c r="AZ284" s="2">
        <f t="shared" si="305"/>
        <v>7.0712498966542914E-2</v>
      </c>
      <c r="BA284" s="17">
        <f t="shared" si="306"/>
        <v>0.11519165161549268</v>
      </c>
      <c r="BB284" s="2">
        <f t="shared" si="278"/>
        <v>2.1385357895452383E-2</v>
      </c>
      <c r="BC284" s="2">
        <f t="shared" si="279"/>
        <v>1.8679899395010538E-2</v>
      </c>
      <c r="BD284" s="2">
        <f t="shared" si="280"/>
        <v>2.7054585004418464E-3</v>
      </c>
      <c r="BE284" s="2">
        <f t="shared" si="281"/>
        <v>0.51637550132553867</v>
      </c>
      <c r="BF284" s="2">
        <f t="shared" si="282"/>
        <v>0.43737339405886749</v>
      </c>
      <c r="BG284" s="2">
        <f t="shared" si="283"/>
        <v>2.4865746720141392E-2</v>
      </c>
      <c r="BH284" s="2">
        <f t="shared" si="284"/>
        <v>3.4736442927569208E-2</v>
      </c>
      <c r="BI284" s="2">
        <f t="shared" si="285"/>
        <v>5.0309695360889898E-3</v>
      </c>
      <c r="BJ284" s="2">
        <f t="shared" si="286"/>
        <v>0.96023258753634178</v>
      </c>
    </row>
    <row r="285" spans="1:62" ht="15" customHeight="1" x14ac:dyDescent="0.2">
      <c r="A285" s="4">
        <v>44174</v>
      </c>
      <c r="B285">
        <f>Foglio1!S56</f>
        <v>1047211</v>
      </c>
      <c r="C285">
        <f>Foglio1!T56</f>
        <v>707036</v>
      </c>
      <c r="E285">
        <f>Foglio1!R56</f>
        <v>74308</v>
      </c>
      <c r="G285">
        <f>Foglio1!K56</f>
        <v>38647</v>
      </c>
      <c r="H285" s="5">
        <f>Foglio1!I56</f>
        <v>1572</v>
      </c>
      <c r="I285" s="5">
        <f>Foglio1!G56</f>
        <v>1374</v>
      </c>
      <c r="J285" s="5">
        <f>Foglio1!H56</f>
        <v>198</v>
      </c>
      <c r="K285" s="5">
        <f>Foglio1!V56</f>
        <v>18</v>
      </c>
      <c r="M285" s="5">
        <f>Foglio1!J56</f>
        <v>37075</v>
      </c>
      <c r="N285" s="5">
        <f>Foglio1!N56</f>
        <v>33798</v>
      </c>
      <c r="O285" s="5">
        <f>Foglio1!O56</f>
        <v>1863</v>
      </c>
      <c r="Q285">
        <f t="shared" si="272"/>
        <v>1572</v>
      </c>
      <c r="R285">
        <f t="shared" si="273"/>
        <v>37233</v>
      </c>
      <c r="Z285">
        <f t="shared" si="274"/>
        <v>33798</v>
      </c>
      <c r="AA285">
        <f t="shared" si="275"/>
        <v>37075</v>
      </c>
      <c r="AB285">
        <f t="shared" si="276"/>
        <v>1572</v>
      </c>
      <c r="AC285">
        <f t="shared" si="277"/>
        <v>1863</v>
      </c>
      <c r="AE285" s="3">
        <f t="shared" si="287"/>
        <v>7013</v>
      </c>
      <c r="AF285" s="3">
        <f t="shared" si="288"/>
        <v>753</v>
      </c>
      <c r="AG285" s="3">
        <f t="shared" si="289"/>
        <v>-908</v>
      </c>
      <c r="AH285" s="3">
        <f t="shared" si="290"/>
        <v>-1</v>
      </c>
      <c r="AI285" s="3">
        <f t="shared" si="291"/>
        <v>-1</v>
      </c>
      <c r="AJ285" s="3">
        <f t="shared" si="292"/>
        <v>-907</v>
      </c>
      <c r="AK285" s="3">
        <f t="shared" si="293"/>
        <v>1627</v>
      </c>
      <c r="AL285" s="3">
        <f t="shared" si="294"/>
        <v>34</v>
      </c>
      <c r="AM285" s="3"/>
      <c r="AN285" s="3">
        <f t="shared" si="295"/>
        <v>6260</v>
      </c>
      <c r="AO285" s="3">
        <f t="shared" si="296"/>
        <v>753</v>
      </c>
      <c r="AQ285" s="6">
        <f t="shared" si="297"/>
        <v>6.7419856604223425E-3</v>
      </c>
      <c r="AR285" s="6">
        <f t="shared" si="298"/>
        <v>1.0237237441370403E-2</v>
      </c>
      <c r="AS285" s="6">
        <f t="shared" si="299"/>
        <v>-2.2955378586777903E-2</v>
      </c>
      <c r="AT285" s="6">
        <f t="shared" si="300"/>
        <v>-6.3572790845518119E-4</v>
      </c>
      <c r="AU285" s="6">
        <f t="shared" si="301"/>
        <v>-5.0251256281407036E-3</v>
      </c>
      <c r="AV285" s="6">
        <f t="shared" si="302"/>
        <v>-2.3879732504870729E-2</v>
      </c>
      <c r="AW285" s="6">
        <f t="shared" si="303"/>
        <v>5.0573497870753166E-2</v>
      </c>
      <c r="AX285" s="6">
        <f t="shared" si="304"/>
        <v>1.8589393110989613E-2</v>
      </c>
      <c r="AZ285" s="2">
        <f t="shared" si="305"/>
        <v>7.0958001778056196E-2</v>
      </c>
      <c r="BA285" s="17">
        <f t="shared" si="306"/>
        <v>0.10737202338514187</v>
      </c>
      <c r="BB285" s="2">
        <f t="shared" si="278"/>
        <v>2.1155191903967273E-2</v>
      </c>
      <c r="BC285" s="2">
        <f t="shared" si="279"/>
        <v>1.8490606664154599E-2</v>
      </c>
      <c r="BD285" s="2">
        <f t="shared" si="280"/>
        <v>2.6645852398126716E-3</v>
      </c>
      <c r="BE285" s="2">
        <f t="shared" si="281"/>
        <v>0.49893685740431715</v>
      </c>
      <c r="BF285" s="2">
        <f t="shared" si="282"/>
        <v>0.45483662593529633</v>
      </c>
      <c r="BG285" s="2">
        <f t="shared" si="283"/>
        <v>2.5071324756419228E-2</v>
      </c>
      <c r="BH285" s="2">
        <f t="shared" si="284"/>
        <v>3.5552565529019073E-2</v>
      </c>
      <c r="BI285" s="2">
        <f t="shared" si="285"/>
        <v>5.1232954692472894E-3</v>
      </c>
      <c r="BJ285" s="2">
        <f t="shared" si="286"/>
        <v>0.95932413900173363</v>
      </c>
    </row>
    <row r="286" spans="1:62" ht="15" customHeight="1" x14ac:dyDescent="0.2">
      <c r="A286" s="4">
        <v>44175</v>
      </c>
      <c r="B286">
        <f>Foglio1!S57</f>
        <v>1056737</v>
      </c>
      <c r="C286">
        <f>Foglio1!T57</f>
        <v>712959</v>
      </c>
      <c r="E286">
        <f>Foglio1!R57</f>
        <v>75367</v>
      </c>
      <c r="G286">
        <f>Foglio1!K57</f>
        <v>36969</v>
      </c>
      <c r="H286" s="5">
        <f>Foglio1!I57</f>
        <v>1539</v>
      </c>
      <c r="I286" s="5">
        <f>Foglio1!G57</f>
        <v>1342</v>
      </c>
      <c r="J286" s="5">
        <f>Foglio1!H57</f>
        <v>197</v>
      </c>
      <c r="K286" s="5">
        <f>Foglio1!V57</f>
        <v>21</v>
      </c>
      <c r="M286" s="5">
        <f>Foglio1!J57</f>
        <v>35430</v>
      </c>
      <c r="N286" s="5">
        <f>Foglio1!N57</f>
        <v>36503</v>
      </c>
      <c r="O286" s="5">
        <f>Foglio1!O57</f>
        <v>1895</v>
      </c>
      <c r="Q286">
        <f t="shared" si="272"/>
        <v>1539</v>
      </c>
      <c r="R286">
        <f t="shared" si="273"/>
        <v>39937</v>
      </c>
      <c r="Z286">
        <f t="shared" si="274"/>
        <v>36503</v>
      </c>
      <c r="AA286">
        <f t="shared" si="275"/>
        <v>35430</v>
      </c>
      <c r="AB286">
        <f t="shared" si="276"/>
        <v>1539</v>
      </c>
      <c r="AC286">
        <f t="shared" si="277"/>
        <v>1895</v>
      </c>
      <c r="AE286" s="3">
        <f t="shared" si="287"/>
        <v>9526</v>
      </c>
      <c r="AF286" s="3">
        <f t="shared" si="288"/>
        <v>1059</v>
      </c>
      <c r="AG286" s="3">
        <f t="shared" si="289"/>
        <v>-1678</v>
      </c>
      <c r="AH286" s="3">
        <f t="shared" si="290"/>
        <v>-33</v>
      </c>
      <c r="AI286" s="3">
        <f t="shared" si="291"/>
        <v>-1</v>
      </c>
      <c r="AJ286" s="3">
        <f t="shared" si="292"/>
        <v>-1645</v>
      </c>
      <c r="AK286" s="3">
        <f t="shared" si="293"/>
        <v>2705</v>
      </c>
      <c r="AL286" s="3">
        <f t="shared" si="294"/>
        <v>32</v>
      </c>
      <c r="AM286" s="3"/>
      <c r="AN286" s="3">
        <f t="shared" si="295"/>
        <v>8467</v>
      </c>
      <c r="AO286" s="3">
        <f t="shared" si="296"/>
        <v>1059</v>
      </c>
      <c r="AQ286" s="6">
        <f t="shared" si="297"/>
        <v>9.0965431035388289E-3</v>
      </c>
      <c r="AR286" s="6">
        <f t="shared" si="298"/>
        <v>1.425149378263444E-2</v>
      </c>
      <c r="AS286" s="6">
        <f t="shared" si="299"/>
        <v>-4.3418635340388645E-2</v>
      </c>
      <c r="AT286" s="6">
        <f t="shared" si="300"/>
        <v>-2.0992366412213741E-2</v>
      </c>
      <c r="AU286" s="6">
        <f t="shared" si="301"/>
        <v>-5.0505050505050509E-3</v>
      </c>
      <c r="AV286" s="6">
        <f t="shared" si="302"/>
        <v>-4.4369521240728252E-2</v>
      </c>
      <c r="AW286" s="6">
        <f t="shared" si="303"/>
        <v>8.0034321557488602E-2</v>
      </c>
      <c r="AX286" s="6">
        <f t="shared" si="304"/>
        <v>1.7176596886741814E-2</v>
      </c>
      <c r="AZ286" s="2">
        <f t="shared" si="305"/>
        <v>7.1320489393292746E-2</v>
      </c>
      <c r="BA286" s="17">
        <f t="shared" si="306"/>
        <v>0.11116943103086289</v>
      </c>
      <c r="BB286" s="2">
        <f t="shared" si="278"/>
        <v>2.0420077752862659E-2</v>
      </c>
      <c r="BC286" s="2">
        <f t="shared" si="279"/>
        <v>1.7806201653243463E-2</v>
      </c>
      <c r="BD286" s="2">
        <f t="shared" si="280"/>
        <v>2.6138760996191968E-3</v>
      </c>
      <c r="BE286" s="2">
        <f t="shared" si="281"/>
        <v>0.47009964573354385</v>
      </c>
      <c r="BF286" s="2">
        <f t="shared" si="282"/>
        <v>0.48433664601218041</v>
      </c>
      <c r="BG286" s="2">
        <f t="shared" si="283"/>
        <v>2.5143630501413085E-2</v>
      </c>
      <c r="BH286" s="2">
        <f t="shared" si="284"/>
        <v>3.6300684357164111E-2</v>
      </c>
      <c r="BI286" s="2">
        <f t="shared" si="285"/>
        <v>5.3287889853661178E-3</v>
      </c>
      <c r="BJ286" s="2">
        <f t="shared" si="286"/>
        <v>0.9583705266574698</v>
      </c>
    </row>
    <row r="287" spans="1:62" ht="15" customHeight="1" x14ac:dyDescent="0.2">
      <c r="A287" s="4">
        <v>44176</v>
      </c>
      <c r="B287">
        <f>Foglio1!S58</f>
        <v>1066271</v>
      </c>
      <c r="C287">
        <f>Foglio1!T58</f>
        <v>717462</v>
      </c>
      <c r="E287">
        <f>Foglio1!R58</f>
        <v>76366</v>
      </c>
      <c r="G287">
        <f>Foglio1!K58</f>
        <v>36410</v>
      </c>
      <c r="H287" s="5">
        <f>Foglio1!I58</f>
        <v>1477</v>
      </c>
      <c r="I287" s="5">
        <f>Foglio1!G58</f>
        <v>1280</v>
      </c>
      <c r="J287" s="5">
        <f>Foglio1!H58</f>
        <v>197</v>
      </c>
      <c r="K287" s="5">
        <f>Foglio1!V58</f>
        <v>15</v>
      </c>
      <c r="M287" s="5">
        <f>Foglio1!J58</f>
        <v>34933</v>
      </c>
      <c r="N287" s="5">
        <f>Foglio1!N58</f>
        <v>38033</v>
      </c>
      <c r="O287" s="5">
        <f>Foglio1!O58</f>
        <v>1923</v>
      </c>
      <c r="Q287">
        <f t="shared" si="272"/>
        <v>1477</v>
      </c>
      <c r="R287">
        <f t="shared" si="273"/>
        <v>41433</v>
      </c>
      <c r="Z287">
        <f t="shared" si="274"/>
        <v>38033</v>
      </c>
      <c r="AA287">
        <f t="shared" si="275"/>
        <v>34933</v>
      </c>
      <c r="AB287">
        <f t="shared" si="276"/>
        <v>1477</v>
      </c>
      <c r="AC287">
        <f t="shared" si="277"/>
        <v>1923</v>
      </c>
      <c r="AE287" s="3">
        <f t="shared" si="287"/>
        <v>9534</v>
      </c>
      <c r="AF287" s="3">
        <f t="shared" si="288"/>
        <v>999</v>
      </c>
      <c r="AG287" s="3">
        <f t="shared" si="289"/>
        <v>-559</v>
      </c>
      <c r="AH287" s="3">
        <f t="shared" si="290"/>
        <v>-62</v>
      </c>
      <c r="AI287" s="3">
        <f t="shared" si="291"/>
        <v>0</v>
      </c>
      <c r="AJ287" s="3">
        <f t="shared" si="292"/>
        <v>-497</v>
      </c>
      <c r="AK287" s="3">
        <f t="shared" si="293"/>
        <v>1530</v>
      </c>
      <c r="AL287" s="3">
        <f t="shared" si="294"/>
        <v>28</v>
      </c>
      <c r="AM287" s="3"/>
      <c r="AN287" s="3">
        <f t="shared" si="295"/>
        <v>8535</v>
      </c>
      <c r="AO287" s="3">
        <f t="shared" si="296"/>
        <v>999</v>
      </c>
      <c r="AQ287" s="6">
        <f t="shared" si="297"/>
        <v>9.0221124082908045E-3</v>
      </c>
      <c r="AR287" s="6">
        <f t="shared" si="298"/>
        <v>1.3255138190454709E-2</v>
      </c>
      <c r="AS287" s="6">
        <f t="shared" si="299"/>
        <v>-1.5120776867104871E-2</v>
      </c>
      <c r="AT287" s="6">
        <f t="shared" si="300"/>
        <v>-4.028589993502274E-2</v>
      </c>
      <c r="AU287" s="6">
        <f t="shared" si="301"/>
        <v>0</v>
      </c>
      <c r="AV287" s="6">
        <f t="shared" si="302"/>
        <v>-1.4027660174992945E-2</v>
      </c>
      <c r="AW287" s="6">
        <f t="shared" si="303"/>
        <v>4.1914363203024406E-2</v>
      </c>
      <c r="AX287" s="6">
        <f t="shared" si="304"/>
        <v>1.4775725593667546E-2</v>
      </c>
      <c r="AZ287" s="2">
        <f t="shared" si="305"/>
        <v>7.1619691429289548E-2</v>
      </c>
      <c r="BA287" s="17">
        <f t="shared" si="306"/>
        <v>0.10478288231592196</v>
      </c>
      <c r="BB287" s="2">
        <f t="shared" si="278"/>
        <v>1.9341068014561456E-2</v>
      </c>
      <c r="BC287" s="2">
        <f t="shared" si="279"/>
        <v>1.6761385957101329E-2</v>
      </c>
      <c r="BD287" s="2">
        <f t="shared" si="280"/>
        <v>2.5796820574601263E-3</v>
      </c>
      <c r="BE287" s="2">
        <f t="shared" si="281"/>
        <v>0.45744179346829739</v>
      </c>
      <c r="BF287" s="2">
        <f t="shared" si="282"/>
        <v>0.49803577508315217</v>
      </c>
      <c r="BG287" s="2">
        <f t="shared" si="283"/>
        <v>2.5181363433988947E-2</v>
      </c>
      <c r="BH287" s="2">
        <f t="shared" si="284"/>
        <v>3.5155177149134853E-2</v>
      </c>
      <c r="BI287" s="2">
        <f t="shared" si="285"/>
        <v>5.4106014831090364E-3</v>
      </c>
      <c r="BJ287" s="2">
        <f t="shared" si="286"/>
        <v>0.95943422136775613</v>
      </c>
    </row>
    <row r="288" spans="1:62" ht="15" customHeight="1" x14ac:dyDescent="0.2">
      <c r="A288" s="4">
        <v>44177</v>
      </c>
      <c r="B288">
        <f>Foglio1!S59</f>
        <v>1075330</v>
      </c>
      <c r="C288">
        <f>Foglio1!T59</f>
        <v>723402</v>
      </c>
      <c r="E288">
        <f>Foglio1!R59</f>
        <v>77382</v>
      </c>
      <c r="G288">
        <f>Foglio1!K59</f>
        <v>35761</v>
      </c>
      <c r="H288" s="5">
        <f>Foglio1!I59</f>
        <v>1439</v>
      </c>
      <c r="I288" s="5">
        <f>Foglio1!G59</f>
        <v>1243</v>
      </c>
      <c r="J288" s="5">
        <f>Foglio1!H59</f>
        <v>196</v>
      </c>
      <c r="K288" s="5">
        <f>Foglio1!V59</f>
        <v>16</v>
      </c>
      <c r="M288" s="5">
        <f>Foglio1!J59</f>
        <v>34322</v>
      </c>
      <c r="N288" s="5">
        <f>Foglio1!N59</f>
        <v>39675</v>
      </c>
      <c r="O288" s="5">
        <f>Foglio1!O59</f>
        <v>1946</v>
      </c>
      <c r="Q288">
        <f t="shared" si="272"/>
        <v>1439</v>
      </c>
      <c r="R288">
        <f t="shared" si="273"/>
        <v>43060</v>
      </c>
      <c r="Z288">
        <f t="shared" si="274"/>
        <v>39675</v>
      </c>
      <c r="AA288">
        <f t="shared" si="275"/>
        <v>34322</v>
      </c>
      <c r="AB288">
        <f t="shared" si="276"/>
        <v>1439</v>
      </c>
      <c r="AC288">
        <f t="shared" si="277"/>
        <v>1946</v>
      </c>
      <c r="AE288" s="3">
        <f t="shared" si="287"/>
        <v>9059</v>
      </c>
      <c r="AF288" s="3">
        <f t="shared" si="288"/>
        <v>1016</v>
      </c>
      <c r="AG288" s="3">
        <f t="shared" si="289"/>
        <v>-649</v>
      </c>
      <c r="AH288" s="3">
        <f t="shared" si="290"/>
        <v>-38</v>
      </c>
      <c r="AI288" s="3">
        <f t="shared" si="291"/>
        <v>-1</v>
      </c>
      <c r="AJ288" s="3">
        <f t="shared" si="292"/>
        <v>-611</v>
      </c>
      <c r="AK288" s="3">
        <f t="shared" si="293"/>
        <v>1642</v>
      </c>
      <c r="AL288" s="3">
        <f t="shared" si="294"/>
        <v>23</v>
      </c>
      <c r="AM288" s="3"/>
      <c r="AN288" s="3">
        <f t="shared" si="295"/>
        <v>8043</v>
      </c>
      <c r="AO288" s="3">
        <f t="shared" si="296"/>
        <v>1016</v>
      </c>
      <c r="AQ288" s="6">
        <f t="shared" si="297"/>
        <v>8.4959639716357289E-3</v>
      </c>
      <c r="AR288" s="6">
        <f t="shared" si="298"/>
        <v>1.3304350103449179E-2</v>
      </c>
      <c r="AS288" s="6">
        <f t="shared" si="299"/>
        <v>-1.782477341389728E-2</v>
      </c>
      <c r="AT288" s="6">
        <f t="shared" si="300"/>
        <v>-2.5727826675693975E-2</v>
      </c>
      <c r="AU288" s="6">
        <f t="shared" si="301"/>
        <v>-5.076142131979695E-3</v>
      </c>
      <c r="AV288" s="6">
        <f t="shared" si="302"/>
        <v>-1.749062491054304E-2</v>
      </c>
      <c r="AW288" s="6">
        <f t="shared" si="303"/>
        <v>4.3173033944206345E-2</v>
      </c>
      <c r="AX288" s="6">
        <f t="shared" si="304"/>
        <v>1.1960478419136765E-2</v>
      </c>
      <c r="AZ288" s="2">
        <f t="shared" si="305"/>
        <v>7.1961165409688194E-2</v>
      </c>
      <c r="BA288" s="17">
        <f t="shared" si="306"/>
        <v>0.11215365934429848</v>
      </c>
      <c r="BB288" s="2">
        <f t="shared" si="278"/>
        <v>1.8596055930319714E-2</v>
      </c>
      <c r="BC288" s="2">
        <f t="shared" si="279"/>
        <v>1.6063167144814039E-2</v>
      </c>
      <c r="BD288" s="2">
        <f t="shared" si="280"/>
        <v>2.5328887855056732E-3</v>
      </c>
      <c r="BE288" s="2">
        <f t="shared" si="281"/>
        <v>0.44353984130676383</v>
      </c>
      <c r="BF288" s="2">
        <f t="shared" si="282"/>
        <v>0.51271613553539586</v>
      </c>
      <c r="BG288" s="2">
        <f t="shared" si="283"/>
        <v>2.5147967227520614E-2</v>
      </c>
      <c r="BH288" s="2">
        <f t="shared" si="284"/>
        <v>3.4758535835127655E-2</v>
      </c>
      <c r="BI288" s="2">
        <f t="shared" si="285"/>
        <v>5.4808310729565725E-3</v>
      </c>
      <c r="BJ288" s="2">
        <f t="shared" si="286"/>
        <v>0.95976063309191573</v>
      </c>
    </row>
    <row r="289" spans="1:62" ht="15" customHeight="1" x14ac:dyDescent="0.2">
      <c r="A289" s="4">
        <v>44178</v>
      </c>
      <c r="B289">
        <f>Foglio1!S60</f>
        <v>1082424</v>
      </c>
      <c r="C289">
        <f>Foglio1!T60</f>
        <v>727787</v>
      </c>
      <c r="E289">
        <f>Foglio1!R60</f>
        <v>78190</v>
      </c>
      <c r="G289">
        <f>Foglio1!K60</f>
        <v>35719</v>
      </c>
      <c r="H289" s="5">
        <f>Foglio1!I60</f>
        <v>1424</v>
      </c>
      <c r="I289" s="5">
        <f>Foglio1!G60</f>
        <v>1226</v>
      </c>
      <c r="J289" s="5">
        <f>Foglio1!H60</f>
        <v>198</v>
      </c>
      <c r="K289" s="5">
        <f>Foglio1!V60</f>
        <v>12</v>
      </c>
      <c r="M289" s="5">
        <f>Foglio1!J60</f>
        <v>34295</v>
      </c>
      <c r="N289" s="5">
        <f>Foglio1!N60</f>
        <v>40504</v>
      </c>
      <c r="O289" s="5">
        <f>Foglio1!O60</f>
        <v>1967</v>
      </c>
      <c r="Q289">
        <f t="shared" si="272"/>
        <v>1424</v>
      </c>
      <c r="R289">
        <f t="shared" si="273"/>
        <v>43895</v>
      </c>
      <c r="Z289">
        <f t="shared" si="274"/>
        <v>40504</v>
      </c>
      <c r="AA289">
        <f t="shared" si="275"/>
        <v>34295</v>
      </c>
      <c r="AB289">
        <f t="shared" si="276"/>
        <v>1424</v>
      </c>
      <c r="AC289">
        <f t="shared" si="277"/>
        <v>1967</v>
      </c>
      <c r="AE289" s="3">
        <f t="shared" si="287"/>
        <v>7094</v>
      </c>
      <c r="AF289" s="3">
        <f t="shared" si="288"/>
        <v>808</v>
      </c>
      <c r="AG289" s="3">
        <f t="shared" si="289"/>
        <v>-42</v>
      </c>
      <c r="AH289" s="3">
        <f t="shared" si="290"/>
        <v>-15</v>
      </c>
      <c r="AI289" s="3">
        <f t="shared" si="291"/>
        <v>2</v>
      </c>
      <c r="AJ289" s="3">
        <f t="shared" si="292"/>
        <v>-27</v>
      </c>
      <c r="AK289" s="3">
        <f t="shared" si="293"/>
        <v>829</v>
      </c>
      <c r="AL289" s="3">
        <f t="shared" si="294"/>
        <v>21</v>
      </c>
      <c r="AM289" s="3"/>
      <c r="AN289" s="3">
        <f t="shared" si="295"/>
        <v>6286</v>
      </c>
      <c r="AO289" s="3">
        <f t="shared" si="296"/>
        <v>808</v>
      </c>
      <c r="AQ289" s="6">
        <f t="shared" si="297"/>
        <v>6.5970446281606579E-3</v>
      </c>
      <c r="AR289" s="6">
        <f t="shared" si="298"/>
        <v>1.0441704789227469E-2</v>
      </c>
      <c r="AS289" s="6">
        <f t="shared" si="299"/>
        <v>-1.174463801347837E-3</v>
      </c>
      <c r="AT289" s="6">
        <f t="shared" si="300"/>
        <v>-1.0423905489923557E-2</v>
      </c>
      <c r="AU289" s="6">
        <f t="shared" si="301"/>
        <v>1.020408163265306E-2</v>
      </c>
      <c r="AV289" s="6">
        <f t="shared" si="302"/>
        <v>-7.8666744362216657E-4</v>
      </c>
      <c r="AW289" s="6">
        <f t="shared" si="303"/>
        <v>2.0894770006301196E-2</v>
      </c>
      <c r="AX289" s="6">
        <f t="shared" si="304"/>
        <v>1.0791366906474821E-2</v>
      </c>
      <c r="AZ289" s="2">
        <f t="shared" si="305"/>
        <v>7.2236018417921252E-2</v>
      </c>
      <c r="BA289" s="17">
        <f t="shared" si="306"/>
        <v>0.11389906963631238</v>
      </c>
      <c r="BB289" s="2">
        <f t="shared" si="278"/>
        <v>1.821204757641642E-2</v>
      </c>
      <c r="BC289" s="2">
        <f t="shared" si="279"/>
        <v>1.5679754444302342E-2</v>
      </c>
      <c r="BD289" s="2">
        <f t="shared" si="280"/>
        <v>2.5322931321140811E-3</v>
      </c>
      <c r="BE289" s="2">
        <f t="shared" si="281"/>
        <v>0.4386110755851132</v>
      </c>
      <c r="BF289" s="2">
        <f t="shared" si="282"/>
        <v>0.51802020718761987</v>
      </c>
      <c r="BG289" s="2">
        <f t="shared" si="283"/>
        <v>2.5156669650850491E-2</v>
      </c>
      <c r="BH289" s="2">
        <f t="shared" si="284"/>
        <v>3.4323469302052129E-2</v>
      </c>
      <c r="BI289" s="2">
        <f t="shared" si="285"/>
        <v>5.5432682885859065E-3</v>
      </c>
      <c r="BJ289" s="2">
        <f t="shared" si="286"/>
        <v>0.96013326240936192</v>
      </c>
    </row>
    <row r="290" spans="1:62" ht="15" customHeight="1" x14ac:dyDescent="0.2">
      <c r="A290" s="4">
        <v>44179</v>
      </c>
      <c r="B290">
        <f>Foglio1!S61</f>
        <v>1089515</v>
      </c>
      <c r="C290">
        <f>Foglio1!T61</f>
        <v>732421</v>
      </c>
      <c r="E290">
        <f>Foglio1!R61</f>
        <v>79104</v>
      </c>
      <c r="G290">
        <f>Foglio1!K61</f>
        <v>35841</v>
      </c>
      <c r="H290" s="5">
        <f>Foglio1!I61</f>
        <v>1426</v>
      </c>
      <c r="I290" s="5">
        <f>Foglio1!G61</f>
        <v>1237</v>
      </c>
      <c r="J290" s="5">
        <f>Foglio1!H61</f>
        <v>189</v>
      </c>
      <c r="K290" s="5">
        <f>Foglio1!V61</f>
        <v>12</v>
      </c>
      <c r="M290" s="5">
        <f>Foglio1!J61</f>
        <v>34415</v>
      </c>
      <c r="N290" s="5">
        <f>Foglio1!N61</f>
        <v>41264</v>
      </c>
      <c r="O290" s="5">
        <f>Foglio1!O61</f>
        <v>1999</v>
      </c>
      <c r="Q290">
        <f t="shared" si="272"/>
        <v>1426</v>
      </c>
      <c r="R290">
        <f t="shared" si="273"/>
        <v>44689</v>
      </c>
      <c r="Z290">
        <f t="shared" si="274"/>
        <v>41264</v>
      </c>
      <c r="AA290">
        <f t="shared" si="275"/>
        <v>34415</v>
      </c>
      <c r="AB290">
        <f t="shared" si="276"/>
        <v>1426</v>
      </c>
      <c r="AC290">
        <f t="shared" si="277"/>
        <v>1999</v>
      </c>
      <c r="AE290" s="3">
        <f t="shared" si="287"/>
        <v>7091</v>
      </c>
      <c r="AF290" s="3">
        <f t="shared" si="288"/>
        <v>914</v>
      </c>
      <c r="AG290" s="3">
        <f t="shared" si="289"/>
        <v>122</v>
      </c>
      <c r="AH290" s="3">
        <f t="shared" si="290"/>
        <v>2</v>
      </c>
      <c r="AI290" s="3">
        <f t="shared" si="291"/>
        <v>-9</v>
      </c>
      <c r="AJ290" s="3">
        <f t="shared" si="292"/>
        <v>120</v>
      </c>
      <c r="AK290" s="3">
        <f t="shared" si="293"/>
        <v>760</v>
      </c>
      <c r="AL290" s="3">
        <f t="shared" si="294"/>
        <v>32</v>
      </c>
      <c r="AM290" s="3"/>
      <c r="AN290" s="3">
        <f t="shared" si="295"/>
        <v>6177</v>
      </c>
      <c r="AO290" s="3">
        <f t="shared" si="296"/>
        <v>914</v>
      </c>
      <c r="AQ290" s="6">
        <f t="shared" si="297"/>
        <v>6.551037301464121E-3</v>
      </c>
      <c r="AR290" s="6">
        <f t="shared" si="298"/>
        <v>1.1689474357334698E-2</v>
      </c>
      <c r="AS290" s="6">
        <f t="shared" si="299"/>
        <v>3.4155491475125282E-3</v>
      </c>
      <c r="AT290" s="6">
        <f t="shared" si="300"/>
        <v>1.4044943820224719E-3</v>
      </c>
      <c r="AU290" s="6">
        <f t="shared" si="301"/>
        <v>-4.5454545454545456E-2</v>
      </c>
      <c r="AV290" s="6">
        <f t="shared" si="302"/>
        <v>3.4990523399912525E-3</v>
      </c>
      <c r="AW290" s="6">
        <f t="shared" si="303"/>
        <v>1.8763578905787084E-2</v>
      </c>
      <c r="AX290" s="6">
        <f t="shared" si="304"/>
        <v>1.626842907981698E-2</v>
      </c>
      <c r="AZ290" s="2">
        <f t="shared" si="305"/>
        <v>7.260478286209919E-2</v>
      </c>
      <c r="BA290" s="17">
        <f t="shared" si="306"/>
        <v>0.12889578338739247</v>
      </c>
      <c r="BB290" s="2">
        <f t="shared" si="278"/>
        <v>1.8026901294498382E-2</v>
      </c>
      <c r="BC290" s="2">
        <f t="shared" si="279"/>
        <v>1.5637641585760517E-2</v>
      </c>
      <c r="BD290" s="2">
        <f t="shared" si="280"/>
        <v>2.3892597087378639E-3</v>
      </c>
      <c r="BE290" s="2">
        <f t="shared" si="281"/>
        <v>0.43506017394822005</v>
      </c>
      <c r="BF290" s="2">
        <f t="shared" si="282"/>
        <v>0.52164239482200647</v>
      </c>
      <c r="BG290" s="2">
        <f t="shared" si="283"/>
        <v>2.527052993527508E-2</v>
      </c>
      <c r="BH290" s="2">
        <f t="shared" si="284"/>
        <v>3.4513545939008398E-2</v>
      </c>
      <c r="BI290" s="2">
        <f t="shared" si="285"/>
        <v>5.2732903657822048E-3</v>
      </c>
      <c r="BJ290" s="2">
        <f t="shared" si="286"/>
        <v>0.96021316369520937</v>
      </c>
    </row>
    <row r="291" spans="1:62" ht="15" customHeight="1" x14ac:dyDescent="0.2">
      <c r="A291" s="4">
        <v>44180</v>
      </c>
      <c r="B291">
        <f>Foglio1!S62</f>
        <v>1098601</v>
      </c>
      <c r="C291">
        <f>Foglio1!T62</f>
        <v>737959</v>
      </c>
      <c r="E291">
        <f>Foglio1!R62</f>
        <v>80191</v>
      </c>
      <c r="G291">
        <f>Foglio1!K62</f>
        <v>35969</v>
      </c>
      <c r="H291" s="5">
        <f>Foglio1!I62</f>
        <v>1410</v>
      </c>
      <c r="I291" s="5">
        <f>Foglio1!G62</f>
        <v>1225</v>
      </c>
      <c r="J291" s="5">
        <f>Foglio1!H62</f>
        <v>185</v>
      </c>
      <c r="K291" s="5">
        <f>Foglio1!V62</f>
        <v>14</v>
      </c>
      <c r="M291" s="5">
        <f>Foglio1!J62</f>
        <v>34559</v>
      </c>
      <c r="N291" s="5">
        <f>Foglio1!N62</f>
        <v>42192</v>
      </c>
      <c r="O291" s="5">
        <f>Foglio1!O62</f>
        <v>2030</v>
      </c>
      <c r="Q291">
        <f t="shared" si="272"/>
        <v>1410</v>
      </c>
      <c r="R291">
        <f t="shared" si="273"/>
        <v>45632</v>
      </c>
      <c r="Z291">
        <f t="shared" si="274"/>
        <v>42192</v>
      </c>
      <c r="AA291">
        <f t="shared" si="275"/>
        <v>34559</v>
      </c>
      <c r="AB291">
        <f t="shared" si="276"/>
        <v>1410</v>
      </c>
      <c r="AC291">
        <f t="shared" si="277"/>
        <v>2030</v>
      </c>
      <c r="AE291" s="3">
        <f t="shared" si="287"/>
        <v>9086</v>
      </c>
      <c r="AF291" s="3">
        <f t="shared" si="288"/>
        <v>1087</v>
      </c>
      <c r="AG291" s="3">
        <f t="shared" si="289"/>
        <v>128</v>
      </c>
      <c r="AH291" s="3">
        <f t="shared" si="290"/>
        <v>-16</v>
      </c>
      <c r="AI291" s="3">
        <f t="shared" si="291"/>
        <v>-4</v>
      </c>
      <c r="AJ291" s="3">
        <f t="shared" si="292"/>
        <v>144</v>
      </c>
      <c r="AK291" s="3">
        <f t="shared" si="293"/>
        <v>928</v>
      </c>
      <c r="AL291" s="3">
        <f t="shared" si="294"/>
        <v>31</v>
      </c>
      <c r="AM291" s="3"/>
      <c r="AN291" s="3">
        <f t="shared" si="295"/>
        <v>7999</v>
      </c>
      <c r="AO291" s="3">
        <f t="shared" si="296"/>
        <v>1087</v>
      </c>
      <c r="AQ291" s="6">
        <f t="shared" si="297"/>
        <v>8.3394905072440486E-3</v>
      </c>
      <c r="AR291" s="6">
        <f t="shared" si="298"/>
        <v>1.3741403721682848E-2</v>
      </c>
      <c r="AS291" s="6">
        <f t="shared" si="299"/>
        <v>3.5713289249741918E-3</v>
      </c>
      <c r="AT291" s="6">
        <f t="shared" si="300"/>
        <v>-1.1220196353436185E-2</v>
      </c>
      <c r="AU291" s="6">
        <f t="shared" si="301"/>
        <v>-2.1164021164021163E-2</v>
      </c>
      <c r="AV291" s="6">
        <f t="shared" si="302"/>
        <v>4.1842219962225776E-3</v>
      </c>
      <c r="AW291" s="6">
        <f t="shared" si="303"/>
        <v>2.2489336952307096E-2</v>
      </c>
      <c r="AX291" s="6">
        <f t="shared" si="304"/>
        <v>1.5507753876938469E-2</v>
      </c>
      <c r="AZ291" s="2">
        <f t="shared" si="305"/>
        <v>7.299374386151114E-2</v>
      </c>
      <c r="BA291" s="17">
        <f t="shared" si="306"/>
        <v>0.11963460268545015</v>
      </c>
      <c r="BB291" s="2">
        <f t="shared" si="278"/>
        <v>1.7583020538464417E-2</v>
      </c>
      <c r="BC291" s="2">
        <f t="shared" si="279"/>
        <v>1.5276028481999228E-2</v>
      </c>
      <c r="BD291" s="2">
        <f t="shared" si="280"/>
        <v>2.3069920564651892E-3</v>
      </c>
      <c r="BE291" s="2">
        <f t="shared" si="281"/>
        <v>0.4309585863750296</v>
      </c>
      <c r="BF291" s="2">
        <f t="shared" si="282"/>
        <v>0.52614383160205014</v>
      </c>
      <c r="BG291" s="2">
        <f t="shared" si="283"/>
        <v>2.531456148445586E-2</v>
      </c>
      <c r="BH291" s="2">
        <f t="shared" si="284"/>
        <v>3.4057104729072259E-2</v>
      </c>
      <c r="BI291" s="2">
        <f t="shared" si="285"/>
        <v>5.1433178570435651E-3</v>
      </c>
      <c r="BJ291" s="2">
        <f t="shared" si="286"/>
        <v>0.96079957741388422</v>
      </c>
    </row>
    <row r="292" spans="1:62" ht="15" customHeight="1" x14ac:dyDescent="0.2">
      <c r="A292" s="4">
        <v>44181</v>
      </c>
      <c r="B292">
        <f>Foglio1!S63</f>
        <v>1108575</v>
      </c>
      <c r="C292">
        <f>Foglio1!T63</f>
        <v>744403</v>
      </c>
      <c r="E292">
        <f>Foglio1!R63</f>
        <v>81256</v>
      </c>
      <c r="G292">
        <f>Foglio1!K63</f>
        <v>35176</v>
      </c>
      <c r="H292" s="5">
        <f>Foglio1!I63</f>
        <v>1371</v>
      </c>
      <c r="I292" s="5">
        <f>Foglio1!G63</f>
        <v>1188</v>
      </c>
      <c r="J292" s="5">
        <f>Foglio1!H63</f>
        <v>183</v>
      </c>
      <c r="K292" s="5">
        <f>Foglio1!V63</f>
        <v>18</v>
      </c>
      <c r="M292" s="5">
        <f>Foglio1!J63</f>
        <v>33805</v>
      </c>
      <c r="N292" s="5">
        <f>Foglio1!N63</f>
        <v>44021</v>
      </c>
      <c r="O292" s="5">
        <f>Foglio1!O63</f>
        <v>2059</v>
      </c>
      <c r="Q292">
        <f t="shared" si="272"/>
        <v>1371</v>
      </c>
      <c r="R292">
        <f t="shared" si="273"/>
        <v>47451</v>
      </c>
      <c r="Z292">
        <f t="shared" si="274"/>
        <v>44021</v>
      </c>
      <c r="AA292">
        <f t="shared" si="275"/>
        <v>33805</v>
      </c>
      <c r="AB292">
        <f t="shared" si="276"/>
        <v>1371</v>
      </c>
      <c r="AC292">
        <f t="shared" si="277"/>
        <v>2059</v>
      </c>
      <c r="AE292" s="3">
        <f t="shared" si="287"/>
        <v>9974</v>
      </c>
      <c r="AF292" s="3">
        <f t="shared" si="288"/>
        <v>1065</v>
      </c>
      <c r="AG292" s="3">
        <f t="shared" si="289"/>
        <v>-793</v>
      </c>
      <c r="AH292" s="3">
        <f t="shared" si="290"/>
        <v>-39</v>
      </c>
      <c r="AI292" s="3">
        <f t="shared" si="291"/>
        <v>-2</v>
      </c>
      <c r="AJ292" s="3">
        <f t="shared" si="292"/>
        <v>-754</v>
      </c>
      <c r="AK292" s="3">
        <f t="shared" si="293"/>
        <v>1829</v>
      </c>
      <c r="AL292" s="3">
        <f t="shared" si="294"/>
        <v>29</v>
      </c>
      <c r="AM292" s="3"/>
      <c r="AN292" s="3">
        <f t="shared" si="295"/>
        <v>8909</v>
      </c>
      <c r="AO292" s="3">
        <f t="shared" si="296"/>
        <v>1065</v>
      </c>
      <c r="AQ292" s="6">
        <f t="shared" si="297"/>
        <v>9.0788193347721338E-3</v>
      </c>
      <c r="AR292" s="6">
        <f t="shared" si="298"/>
        <v>1.3280792108840145E-2</v>
      </c>
      <c r="AS292" s="6">
        <f t="shared" si="299"/>
        <v>-2.2046762489921878E-2</v>
      </c>
      <c r="AT292" s="6">
        <f t="shared" si="300"/>
        <v>-2.7659574468085105E-2</v>
      </c>
      <c r="AU292" s="6">
        <f t="shared" si="301"/>
        <v>-1.0810810810810811E-2</v>
      </c>
      <c r="AV292" s="6">
        <f t="shared" si="302"/>
        <v>-2.1817760930582481E-2</v>
      </c>
      <c r="AW292" s="6">
        <f t="shared" si="303"/>
        <v>4.3349450132726584E-2</v>
      </c>
      <c r="AX292" s="6">
        <f t="shared" si="304"/>
        <v>1.4285714285714285E-2</v>
      </c>
      <c r="AZ292" s="2">
        <f t="shared" si="305"/>
        <v>7.3297702004826021E-2</v>
      </c>
      <c r="BA292" s="17">
        <f t="shared" si="306"/>
        <v>0.10677762181672348</v>
      </c>
      <c r="BB292" s="2">
        <f t="shared" si="278"/>
        <v>1.6872600177217683E-2</v>
      </c>
      <c r="BC292" s="2">
        <f t="shared" si="279"/>
        <v>1.4620458796888846E-2</v>
      </c>
      <c r="BD292" s="2">
        <f t="shared" si="280"/>
        <v>2.252141380328837E-3</v>
      </c>
      <c r="BE292" s="2">
        <f t="shared" si="281"/>
        <v>0.41603081618588167</v>
      </c>
      <c r="BF292" s="2">
        <f t="shared" si="282"/>
        <v>0.54175691641232648</v>
      </c>
      <c r="BG292" s="2">
        <f t="shared" si="283"/>
        <v>2.5339667224574185E-2</v>
      </c>
      <c r="BH292" s="2">
        <f t="shared" si="284"/>
        <v>3.377302706390721E-2</v>
      </c>
      <c r="BI292" s="2">
        <f t="shared" si="285"/>
        <v>5.2024107345917669E-3</v>
      </c>
      <c r="BJ292" s="2">
        <f t="shared" si="286"/>
        <v>0.96102456220150101</v>
      </c>
    </row>
    <row r="293" spans="1:62" ht="15" customHeight="1" x14ac:dyDescent="0.2">
      <c r="A293" s="4">
        <v>44182</v>
      </c>
      <c r="B293">
        <f>Foglio1!S64</f>
        <v>1117928</v>
      </c>
      <c r="C293">
        <f>Foglio1!T64</f>
        <v>750056</v>
      </c>
      <c r="E293">
        <f>Foglio1!R64</f>
        <v>82128</v>
      </c>
      <c r="G293">
        <f>Foglio1!K64</f>
        <v>34688</v>
      </c>
      <c r="H293" s="5">
        <f>Foglio1!I64</f>
        <v>1310</v>
      </c>
      <c r="I293" s="5">
        <f>Foglio1!G64</f>
        <v>1131</v>
      </c>
      <c r="J293" s="5">
        <f>Foglio1!H64</f>
        <v>179</v>
      </c>
      <c r="K293" s="5">
        <f>Foglio1!V64</f>
        <v>10</v>
      </c>
      <c r="M293" s="5">
        <f>Foglio1!J64</f>
        <v>33378</v>
      </c>
      <c r="N293" s="5">
        <f>Foglio1!N64</f>
        <v>45353</v>
      </c>
      <c r="O293" s="5">
        <f>Foglio1!O64</f>
        <v>2087</v>
      </c>
      <c r="Q293">
        <f t="shared" si="272"/>
        <v>1310</v>
      </c>
      <c r="R293">
        <f t="shared" si="273"/>
        <v>48750</v>
      </c>
      <c r="Z293">
        <f t="shared" si="274"/>
        <v>45353</v>
      </c>
      <c r="AA293">
        <f t="shared" si="275"/>
        <v>33378</v>
      </c>
      <c r="AB293">
        <f t="shared" si="276"/>
        <v>1310</v>
      </c>
      <c r="AC293">
        <f t="shared" si="277"/>
        <v>2087</v>
      </c>
      <c r="AE293" s="3">
        <f t="shared" si="287"/>
        <v>9353</v>
      </c>
      <c r="AF293" s="3">
        <f t="shared" si="288"/>
        <v>872</v>
      </c>
      <c r="AG293" s="3">
        <f t="shared" si="289"/>
        <v>-488</v>
      </c>
      <c r="AH293" s="3">
        <f t="shared" si="290"/>
        <v>-61</v>
      </c>
      <c r="AI293" s="3">
        <f t="shared" si="291"/>
        <v>-4</v>
      </c>
      <c r="AJ293" s="3">
        <f t="shared" si="292"/>
        <v>-427</v>
      </c>
      <c r="AK293" s="3">
        <f t="shared" si="293"/>
        <v>1332</v>
      </c>
      <c r="AL293" s="3">
        <f t="shared" si="294"/>
        <v>28</v>
      </c>
      <c r="AM293" s="3"/>
      <c r="AN293" s="3">
        <f t="shared" si="295"/>
        <v>8481</v>
      </c>
      <c r="AO293" s="3">
        <f t="shared" si="296"/>
        <v>872</v>
      </c>
      <c r="AQ293" s="6">
        <f t="shared" si="297"/>
        <v>8.4369573551631594E-3</v>
      </c>
      <c r="AR293" s="6">
        <f t="shared" si="298"/>
        <v>1.0731515211184406E-2</v>
      </c>
      <c r="AS293" s="6">
        <f t="shared" si="299"/>
        <v>-1.3873095292244713E-2</v>
      </c>
      <c r="AT293" s="6">
        <f t="shared" si="300"/>
        <v>-4.449307075127644E-2</v>
      </c>
      <c r="AU293" s="6">
        <f t="shared" si="301"/>
        <v>-2.185792349726776E-2</v>
      </c>
      <c r="AV293" s="6">
        <f t="shared" si="302"/>
        <v>-1.2631267563969827E-2</v>
      </c>
      <c r="AW293" s="6">
        <f t="shared" si="303"/>
        <v>3.0258285818132256E-2</v>
      </c>
      <c r="AX293" s="6">
        <f t="shared" si="304"/>
        <v>1.3598834385624089E-2</v>
      </c>
      <c r="AZ293" s="2">
        <f t="shared" si="305"/>
        <v>7.3464480717899544E-2</v>
      </c>
      <c r="BA293" s="17">
        <f t="shared" si="306"/>
        <v>9.323211803699348E-2</v>
      </c>
      <c r="BB293" s="2">
        <f t="shared" si="278"/>
        <v>1.5950711085135398E-2</v>
      </c>
      <c r="BC293" s="2">
        <f t="shared" si="279"/>
        <v>1.3771186440677966E-2</v>
      </c>
      <c r="BD293" s="2">
        <f t="shared" si="280"/>
        <v>2.1795246444574323E-3</v>
      </c>
      <c r="BE293" s="2">
        <f t="shared" si="281"/>
        <v>0.40641437755698423</v>
      </c>
      <c r="BF293" s="2">
        <f t="shared" si="282"/>
        <v>0.55222335865965322</v>
      </c>
      <c r="BG293" s="2">
        <f t="shared" si="283"/>
        <v>2.5411552698227157E-2</v>
      </c>
      <c r="BH293" s="2">
        <f t="shared" si="284"/>
        <v>3.2604935424354241E-2</v>
      </c>
      <c r="BI293" s="2">
        <f t="shared" si="285"/>
        <v>5.160285977859779E-3</v>
      </c>
      <c r="BJ293" s="2">
        <f t="shared" si="286"/>
        <v>0.96223477859778594</v>
      </c>
    </row>
    <row r="294" spans="1:62" ht="15" customHeight="1" x14ac:dyDescent="0.2">
      <c r="A294" s="4">
        <v>44183</v>
      </c>
      <c r="B294">
        <f>Foglio1!S65</f>
        <v>1126037</v>
      </c>
      <c r="C294">
        <f>Foglio1!T65</f>
        <v>755132</v>
      </c>
      <c r="E294">
        <f>Foglio1!R65</f>
        <v>82859</v>
      </c>
      <c r="G294">
        <f>Foglio1!K65</f>
        <v>33865</v>
      </c>
      <c r="H294" s="5">
        <f>Foglio1!I65</f>
        <v>1273</v>
      </c>
      <c r="I294" s="5">
        <f>Foglio1!G65</f>
        <v>1091</v>
      </c>
      <c r="J294" s="5">
        <f>Foglio1!H65</f>
        <v>182</v>
      </c>
      <c r="K294" s="5">
        <f>Foglio1!V65</f>
        <v>19</v>
      </c>
      <c r="M294" s="5">
        <f>Foglio1!J65</f>
        <v>32592</v>
      </c>
      <c r="N294" s="5">
        <f>Foglio1!N65</f>
        <v>46885</v>
      </c>
      <c r="O294" s="5">
        <f>Foglio1!O65</f>
        <v>2109</v>
      </c>
      <c r="Q294">
        <f t="shared" si="272"/>
        <v>1273</v>
      </c>
      <c r="R294">
        <f t="shared" si="273"/>
        <v>50267</v>
      </c>
      <c r="Z294">
        <f t="shared" si="274"/>
        <v>46885</v>
      </c>
      <c r="AA294">
        <f t="shared" si="275"/>
        <v>32592</v>
      </c>
      <c r="AB294">
        <f t="shared" si="276"/>
        <v>1273</v>
      </c>
      <c r="AC294">
        <f t="shared" si="277"/>
        <v>2109</v>
      </c>
      <c r="AE294" s="3">
        <f t="shared" si="287"/>
        <v>8109</v>
      </c>
      <c r="AF294" s="3">
        <f t="shared" si="288"/>
        <v>731</v>
      </c>
      <c r="AG294" s="3">
        <f t="shared" si="289"/>
        <v>-823</v>
      </c>
      <c r="AH294" s="3">
        <f t="shared" si="290"/>
        <v>-37</v>
      </c>
      <c r="AI294" s="3">
        <f t="shared" si="291"/>
        <v>3</v>
      </c>
      <c r="AJ294" s="3">
        <f t="shared" si="292"/>
        <v>-786</v>
      </c>
      <c r="AK294" s="3">
        <f t="shared" si="293"/>
        <v>1532</v>
      </c>
      <c r="AL294" s="3">
        <f t="shared" si="294"/>
        <v>22</v>
      </c>
      <c r="AM294" s="3"/>
      <c r="AN294" s="3">
        <f t="shared" si="295"/>
        <v>7378</v>
      </c>
      <c r="AO294" s="3">
        <f t="shared" si="296"/>
        <v>731</v>
      </c>
      <c r="AQ294" s="6">
        <f t="shared" si="297"/>
        <v>7.2535977272239361E-3</v>
      </c>
      <c r="AR294" s="6">
        <f t="shared" si="298"/>
        <v>8.9007403078121949E-3</v>
      </c>
      <c r="AS294" s="6">
        <f t="shared" si="299"/>
        <v>-2.3725784132841328E-2</v>
      </c>
      <c r="AT294" s="6">
        <f t="shared" si="300"/>
        <v>-2.8244274809160305E-2</v>
      </c>
      <c r="AU294" s="6">
        <f t="shared" si="301"/>
        <v>1.6759776536312849E-2</v>
      </c>
      <c r="AV294" s="6">
        <f t="shared" si="302"/>
        <v>-2.3548445083587992E-2</v>
      </c>
      <c r="AW294" s="6">
        <f t="shared" si="303"/>
        <v>3.3779463321059244E-2</v>
      </c>
      <c r="AX294" s="6">
        <f t="shared" si="304"/>
        <v>1.0541447053186392E-2</v>
      </c>
      <c r="AZ294" s="2">
        <f t="shared" si="305"/>
        <v>7.3584615780831364E-2</v>
      </c>
      <c r="BA294" s="17">
        <f t="shared" si="306"/>
        <v>9.0146750524109018E-2</v>
      </c>
      <c r="BB294" s="2">
        <f t="shared" si="278"/>
        <v>1.5363448750286631E-2</v>
      </c>
      <c r="BC294" s="2">
        <f t="shared" si="279"/>
        <v>1.3166946258101112E-2</v>
      </c>
      <c r="BD294" s="2">
        <f t="shared" si="280"/>
        <v>2.1965024921855201E-3</v>
      </c>
      <c r="BE294" s="2">
        <f t="shared" si="281"/>
        <v>0.39334290783137621</v>
      </c>
      <c r="BF294" s="2">
        <f t="shared" si="282"/>
        <v>0.56584076563801156</v>
      </c>
      <c r="BG294" s="2">
        <f t="shared" si="283"/>
        <v>2.5452877780325612E-2</v>
      </c>
      <c r="BH294" s="2">
        <f t="shared" si="284"/>
        <v>3.2216152369703231E-2</v>
      </c>
      <c r="BI294" s="2">
        <f t="shared" si="285"/>
        <v>5.3742802303262957E-3</v>
      </c>
      <c r="BJ294" s="2">
        <f t="shared" si="286"/>
        <v>0.96240956739997052</v>
      </c>
    </row>
    <row r="295" spans="1:62" ht="15" customHeight="1" x14ac:dyDescent="0.2">
      <c r="A295" s="4">
        <v>44184</v>
      </c>
      <c r="B295">
        <f>Foglio1!S66</f>
        <v>1133274</v>
      </c>
      <c r="C295">
        <f>Foglio1!T66</f>
        <v>759544</v>
      </c>
      <c r="E295">
        <f>Foglio1!R66</f>
        <v>83737</v>
      </c>
      <c r="G295">
        <f>Foglio1!K66</f>
        <v>33843</v>
      </c>
      <c r="H295" s="5">
        <f>Foglio1!I66</f>
        <v>1245</v>
      </c>
      <c r="I295" s="5">
        <f>Foglio1!G66</f>
        <v>1071</v>
      </c>
      <c r="J295" s="5">
        <f>Foglio1!H66</f>
        <v>174</v>
      </c>
      <c r="K295" s="5">
        <f>Foglio1!V66</f>
        <v>7</v>
      </c>
      <c r="M295" s="5">
        <f>Foglio1!J66</f>
        <v>32598</v>
      </c>
      <c r="N295" s="5">
        <f>Foglio1!N66</f>
        <v>47763</v>
      </c>
      <c r="O295" s="5">
        <f>Foglio1!O66</f>
        <v>2131</v>
      </c>
      <c r="Q295">
        <f t="shared" ref="Q295:Q326" si="307">H295+L295</f>
        <v>1245</v>
      </c>
      <c r="R295">
        <f t="shared" ref="R295:R326" si="308">Q295+N295+O295</f>
        <v>51139</v>
      </c>
      <c r="Z295">
        <f t="shared" ref="Z295:Z326" si="309">N295</f>
        <v>47763</v>
      </c>
      <c r="AA295">
        <f t="shared" ref="AA295:AA326" si="310">M295</f>
        <v>32598</v>
      </c>
      <c r="AB295">
        <f t="shared" ref="AB295:AB326" si="311">H295</f>
        <v>1245</v>
      </c>
      <c r="AC295">
        <f t="shared" ref="AC295:AC326" si="312">O295</f>
        <v>2131</v>
      </c>
      <c r="AE295" s="3">
        <f t="shared" si="287"/>
        <v>7237</v>
      </c>
      <c r="AF295" s="3">
        <f t="shared" si="288"/>
        <v>878</v>
      </c>
      <c r="AG295" s="3">
        <f t="shared" si="289"/>
        <v>-22</v>
      </c>
      <c r="AH295" s="3">
        <f t="shared" si="290"/>
        <v>-28</v>
      </c>
      <c r="AI295" s="3">
        <f t="shared" si="291"/>
        <v>-8</v>
      </c>
      <c r="AJ295" s="3">
        <f t="shared" si="292"/>
        <v>6</v>
      </c>
      <c r="AK295" s="3">
        <f t="shared" si="293"/>
        <v>878</v>
      </c>
      <c r="AL295" s="3">
        <f t="shared" si="294"/>
        <v>22</v>
      </c>
      <c r="AM295" s="3"/>
      <c r="AN295" s="3">
        <f t="shared" si="295"/>
        <v>6359</v>
      </c>
      <c r="AO295" s="3">
        <f t="shared" si="296"/>
        <v>878</v>
      </c>
      <c r="AQ295" s="6">
        <f t="shared" si="297"/>
        <v>6.4269646556907103E-3</v>
      </c>
      <c r="AR295" s="6">
        <f t="shared" si="298"/>
        <v>1.0596314220543333E-2</v>
      </c>
      <c r="AS295" s="6">
        <f t="shared" si="299"/>
        <v>-6.4963826959988193E-4</v>
      </c>
      <c r="AT295" s="6">
        <f t="shared" si="300"/>
        <v>-2.199528672427337E-2</v>
      </c>
      <c r="AU295" s="6">
        <f t="shared" si="301"/>
        <v>-4.3956043956043959E-2</v>
      </c>
      <c r="AV295" s="6">
        <f t="shared" si="302"/>
        <v>1.8409425625920471E-4</v>
      </c>
      <c r="AW295" s="6">
        <f t="shared" si="303"/>
        <v>1.8726671643382747E-2</v>
      </c>
      <c r="AX295" s="6">
        <f t="shared" si="304"/>
        <v>1.0431484115694643E-2</v>
      </c>
      <c r="AZ295" s="2">
        <f t="shared" si="305"/>
        <v>7.3889456565667255E-2</v>
      </c>
      <c r="BA295" s="17">
        <f t="shared" si="306"/>
        <v>0.12132098936023214</v>
      </c>
      <c r="BB295" s="2">
        <f t="shared" ref="BB295:BB326" si="313">H295/E295</f>
        <v>1.48679795072668E-2</v>
      </c>
      <c r="BC295" s="2">
        <f t="shared" ref="BC295:BC326" si="314">(H295-J295)/E295</f>
        <v>1.2790045021913849E-2</v>
      </c>
      <c r="BD295" s="2">
        <f t="shared" ref="BD295:BD326" si="315">J295/E295</f>
        <v>2.0779344853529501E-3</v>
      </c>
      <c r="BE295" s="2">
        <f t="shared" ref="BE295:BE326" si="316">M295/E295</f>
        <v>0.38929027789388204</v>
      </c>
      <c r="BF295" s="2">
        <f t="shared" ref="BF295:BF326" si="317">N295/E295</f>
        <v>0.57039301622938487</v>
      </c>
      <c r="BG295" s="2">
        <f t="shared" ref="BG295:BG326" si="318">O295/E295</f>
        <v>2.5448726369466306E-2</v>
      </c>
      <c r="BH295" s="2">
        <f t="shared" ref="BH295:BH326" si="319">I295/G295</f>
        <v>3.1646130662175337E-2</v>
      </c>
      <c r="BI295" s="2">
        <f t="shared" ref="BI295:BI326" si="320">J295/G295</f>
        <v>5.1413881748071976E-3</v>
      </c>
      <c r="BJ295" s="2">
        <f t="shared" ref="BJ295:BJ326" si="321">M295/G295</f>
        <v>0.9632124811630175</v>
      </c>
    </row>
    <row r="296" spans="1:62" ht="15" customHeight="1" x14ac:dyDescent="0.2">
      <c r="A296" s="4">
        <v>44185</v>
      </c>
      <c r="B296">
        <f>Foglio1!S67</f>
        <v>1140383</v>
      </c>
      <c r="C296">
        <f>Foglio1!T67</f>
        <v>764128</v>
      </c>
      <c r="E296">
        <f>Foglio1!R67</f>
        <v>84529</v>
      </c>
      <c r="G296">
        <f>Foglio1!K67</f>
        <v>33883</v>
      </c>
      <c r="H296" s="5">
        <f>Foglio1!I67</f>
        <v>1254</v>
      </c>
      <c r="I296" s="5">
        <f>Foglio1!G67</f>
        <v>1076</v>
      </c>
      <c r="J296" s="5">
        <f>Foglio1!H67</f>
        <v>178</v>
      </c>
      <c r="K296" s="5">
        <f>Foglio1!V67</f>
        <v>13</v>
      </c>
      <c r="M296" s="5">
        <f>Foglio1!J67</f>
        <v>32629</v>
      </c>
      <c r="N296" s="5">
        <f>Foglio1!N67</f>
        <v>48491</v>
      </c>
      <c r="O296" s="5">
        <f>Foglio1!O67</f>
        <v>2155</v>
      </c>
      <c r="Q296">
        <f t="shared" si="307"/>
        <v>1254</v>
      </c>
      <c r="R296">
        <f t="shared" si="308"/>
        <v>51900</v>
      </c>
      <c r="Z296">
        <f t="shared" si="309"/>
        <v>48491</v>
      </c>
      <c r="AA296">
        <f t="shared" si="310"/>
        <v>32629</v>
      </c>
      <c r="AB296">
        <f t="shared" si="311"/>
        <v>1254</v>
      </c>
      <c r="AC296">
        <f t="shared" si="312"/>
        <v>2155</v>
      </c>
      <c r="AE296" s="3">
        <f t="shared" si="287"/>
        <v>7109</v>
      </c>
      <c r="AF296" s="3">
        <f t="shared" si="288"/>
        <v>792</v>
      </c>
      <c r="AG296" s="3">
        <f t="shared" si="289"/>
        <v>40</v>
      </c>
      <c r="AH296" s="3">
        <f t="shared" si="290"/>
        <v>9</v>
      </c>
      <c r="AI296" s="3">
        <f t="shared" si="291"/>
        <v>4</v>
      </c>
      <c r="AJ296" s="3">
        <f t="shared" si="292"/>
        <v>31</v>
      </c>
      <c r="AK296" s="3">
        <f t="shared" si="293"/>
        <v>728</v>
      </c>
      <c r="AL296" s="3">
        <f t="shared" si="294"/>
        <v>24</v>
      </c>
      <c r="AM296" s="3"/>
      <c r="AN296" s="3">
        <f t="shared" si="295"/>
        <v>6317</v>
      </c>
      <c r="AO296" s="3">
        <f t="shared" si="296"/>
        <v>792</v>
      </c>
      <c r="AQ296" s="6">
        <f t="shared" si="297"/>
        <v>6.2729754675391828E-3</v>
      </c>
      <c r="AR296" s="6">
        <f t="shared" si="298"/>
        <v>9.4581845540203258E-3</v>
      </c>
      <c r="AS296" s="6">
        <f t="shared" si="299"/>
        <v>1.1819283160476317E-3</v>
      </c>
      <c r="AT296" s="6">
        <f t="shared" si="300"/>
        <v>7.2289156626506026E-3</v>
      </c>
      <c r="AU296" s="6">
        <f t="shared" si="301"/>
        <v>2.2988505747126436E-2</v>
      </c>
      <c r="AV296" s="6">
        <f t="shared" si="302"/>
        <v>9.5097858764341375E-4</v>
      </c>
      <c r="AW296" s="6">
        <f t="shared" si="303"/>
        <v>1.5241923664761426E-2</v>
      </c>
      <c r="AX296" s="6">
        <f t="shared" si="304"/>
        <v>1.1262318160488035E-2</v>
      </c>
      <c r="AZ296" s="2">
        <f t="shared" si="305"/>
        <v>7.4123342771682851E-2</v>
      </c>
      <c r="BA296" s="17">
        <f t="shared" si="306"/>
        <v>0.11140807427204952</v>
      </c>
      <c r="BB296" s="2">
        <f t="shared" si="313"/>
        <v>1.483514533473719E-2</v>
      </c>
      <c r="BC296" s="2">
        <f t="shared" si="314"/>
        <v>1.2729359154846265E-2</v>
      </c>
      <c r="BD296" s="2">
        <f t="shared" si="315"/>
        <v>2.1057861798909252E-3</v>
      </c>
      <c r="BE296" s="2">
        <f t="shared" si="316"/>
        <v>0.38600953518910669</v>
      </c>
      <c r="BF296" s="2">
        <f t="shared" si="317"/>
        <v>0.57366111038815082</v>
      </c>
      <c r="BG296" s="2">
        <f t="shared" si="318"/>
        <v>2.5494209088005301E-2</v>
      </c>
      <c r="BH296" s="2">
        <f t="shared" si="319"/>
        <v>3.1756337986600949E-2</v>
      </c>
      <c r="BI296" s="2">
        <f t="shared" si="320"/>
        <v>5.2533718974116812E-3</v>
      </c>
      <c r="BJ296" s="2">
        <f t="shared" si="321"/>
        <v>0.96299029011598736</v>
      </c>
    </row>
    <row r="297" spans="1:62" ht="15" customHeight="1" x14ac:dyDescent="0.2">
      <c r="A297" s="4">
        <v>44186</v>
      </c>
      <c r="B297">
        <f>Foglio1!S68</f>
        <v>1146599</v>
      </c>
      <c r="C297">
        <f>Foglio1!T68</f>
        <v>768070</v>
      </c>
      <c r="E297">
        <f>Foglio1!R68</f>
        <v>85198</v>
      </c>
      <c r="G297">
        <f>Foglio1!K68</f>
        <v>33903</v>
      </c>
      <c r="H297" s="5">
        <f>Foglio1!I68</f>
        <v>1267</v>
      </c>
      <c r="I297" s="5">
        <f>Foglio1!G68</f>
        <v>1086</v>
      </c>
      <c r="J297" s="5">
        <f>Foglio1!H68</f>
        <v>181</v>
      </c>
      <c r="K297" s="5">
        <f>Foglio1!V68</f>
        <v>16</v>
      </c>
      <c r="M297" s="5">
        <f>Foglio1!J68</f>
        <v>32636</v>
      </c>
      <c r="N297" s="5">
        <f>Foglio1!N68</f>
        <v>49114</v>
      </c>
      <c r="O297" s="5">
        <f>Foglio1!O68</f>
        <v>2181</v>
      </c>
      <c r="Q297">
        <f t="shared" si="307"/>
        <v>1267</v>
      </c>
      <c r="R297">
        <f t="shared" si="308"/>
        <v>52562</v>
      </c>
      <c r="Z297">
        <f t="shared" si="309"/>
        <v>49114</v>
      </c>
      <c r="AA297">
        <f t="shared" si="310"/>
        <v>32636</v>
      </c>
      <c r="AB297">
        <f t="shared" si="311"/>
        <v>1267</v>
      </c>
      <c r="AC297">
        <f t="shared" si="312"/>
        <v>2181</v>
      </c>
      <c r="AE297" s="3">
        <f t="shared" si="287"/>
        <v>6216</v>
      </c>
      <c r="AF297" s="3">
        <f t="shared" si="288"/>
        <v>669</v>
      </c>
      <c r="AG297" s="3">
        <f t="shared" si="289"/>
        <v>20</v>
      </c>
      <c r="AH297" s="3">
        <f t="shared" si="290"/>
        <v>13</v>
      </c>
      <c r="AI297" s="3">
        <f t="shared" si="291"/>
        <v>3</v>
      </c>
      <c r="AJ297" s="3">
        <f t="shared" si="292"/>
        <v>7</v>
      </c>
      <c r="AK297" s="3">
        <f t="shared" si="293"/>
        <v>623</v>
      </c>
      <c r="AL297" s="3">
        <f t="shared" si="294"/>
        <v>26</v>
      </c>
      <c r="AM297" s="3"/>
      <c r="AN297" s="3">
        <f t="shared" si="295"/>
        <v>5547</v>
      </c>
      <c r="AO297" s="3">
        <f t="shared" si="296"/>
        <v>669</v>
      </c>
      <c r="AQ297" s="6">
        <f t="shared" si="297"/>
        <v>5.4508003013022822E-3</v>
      </c>
      <c r="AR297" s="6">
        <f t="shared" si="298"/>
        <v>7.9144435637473528E-3</v>
      </c>
      <c r="AS297" s="6">
        <f t="shared" si="299"/>
        <v>5.9026650532715522E-4</v>
      </c>
      <c r="AT297" s="6">
        <f t="shared" si="300"/>
        <v>1.036682615629984E-2</v>
      </c>
      <c r="AU297" s="6">
        <f t="shared" si="301"/>
        <v>1.6853932584269662E-2</v>
      </c>
      <c r="AV297" s="6">
        <f t="shared" si="302"/>
        <v>2.1453308406632138E-4</v>
      </c>
      <c r="AW297" s="6">
        <f t="shared" si="303"/>
        <v>1.2847744942360437E-2</v>
      </c>
      <c r="AX297" s="6">
        <f t="shared" si="304"/>
        <v>1.2064965197215777E-2</v>
      </c>
      <c r="AZ297" s="2">
        <f t="shared" si="305"/>
        <v>7.4304966252368959E-2</v>
      </c>
      <c r="BA297" s="17">
        <f t="shared" si="306"/>
        <v>0.10762548262548262</v>
      </c>
      <c r="BB297" s="2">
        <f t="shared" si="313"/>
        <v>1.4871241108946219E-2</v>
      </c>
      <c r="BC297" s="2">
        <f t="shared" si="314"/>
        <v>1.2746778093382474E-2</v>
      </c>
      <c r="BD297" s="2">
        <f t="shared" si="315"/>
        <v>2.1244630155637457E-3</v>
      </c>
      <c r="BE297" s="2">
        <f t="shared" si="316"/>
        <v>0.383060635226179</v>
      </c>
      <c r="BF297" s="2">
        <f t="shared" si="317"/>
        <v>0.57646893119556797</v>
      </c>
      <c r="BG297" s="2">
        <f t="shared" si="318"/>
        <v>2.5599192469306791E-2</v>
      </c>
      <c r="BH297" s="2">
        <f t="shared" si="319"/>
        <v>3.2032563489956638E-2</v>
      </c>
      <c r="BI297" s="2">
        <f t="shared" si="320"/>
        <v>5.3387605816594399E-3</v>
      </c>
      <c r="BJ297" s="2">
        <f t="shared" si="321"/>
        <v>0.96262867592838397</v>
      </c>
    </row>
    <row r="298" spans="1:62" ht="15" customHeight="1" x14ac:dyDescent="0.2">
      <c r="A298" s="4">
        <v>44187</v>
      </c>
      <c r="B298">
        <f>Foglio1!S69</f>
        <v>1155288</v>
      </c>
      <c r="C298">
        <f>Foglio1!T69</f>
        <v>773208</v>
      </c>
      <c r="E298">
        <f>Foglio1!R69</f>
        <v>86092</v>
      </c>
      <c r="G298">
        <f>Foglio1!K69</f>
        <v>33492</v>
      </c>
      <c r="H298" s="5">
        <f>Foglio1!I69</f>
        <v>1235</v>
      </c>
      <c r="I298" s="5">
        <f>Foglio1!G69</f>
        <v>1059</v>
      </c>
      <c r="J298" s="5">
        <f>Foglio1!H69</f>
        <v>176</v>
      </c>
      <c r="K298" s="5">
        <f>Foglio1!V69</f>
        <v>7</v>
      </c>
      <c r="M298" s="5">
        <f>Foglio1!J69</f>
        <v>32257</v>
      </c>
      <c r="N298" s="5">
        <f>Foglio1!N69</f>
        <v>50397</v>
      </c>
      <c r="O298" s="5">
        <f>Foglio1!O69</f>
        <v>2203</v>
      </c>
      <c r="Q298">
        <f t="shared" si="307"/>
        <v>1235</v>
      </c>
      <c r="R298">
        <f t="shared" si="308"/>
        <v>53835</v>
      </c>
      <c r="Z298">
        <f t="shared" si="309"/>
        <v>50397</v>
      </c>
      <c r="AA298">
        <f t="shared" si="310"/>
        <v>32257</v>
      </c>
      <c r="AB298">
        <f t="shared" si="311"/>
        <v>1235</v>
      </c>
      <c r="AC298">
        <f t="shared" si="312"/>
        <v>2203</v>
      </c>
      <c r="AE298" s="3">
        <f t="shared" si="287"/>
        <v>8689</v>
      </c>
      <c r="AF298" s="3">
        <f t="shared" si="288"/>
        <v>894</v>
      </c>
      <c r="AG298" s="3">
        <f t="shared" si="289"/>
        <v>-411</v>
      </c>
      <c r="AH298" s="3">
        <f t="shared" si="290"/>
        <v>-32</v>
      </c>
      <c r="AI298" s="3">
        <f t="shared" si="291"/>
        <v>-5</v>
      </c>
      <c r="AJ298" s="3">
        <f t="shared" si="292"/>
        <v>-379</v>
      </c>
      <c r="AK298" s="3">
        <f t="shared" si="293"/>
        <v>1283</v>
      </c>
      <c r="AL298" s="3">
        <f t="shared" si="294"/>
        <v>22</v>
      </c>
      <c r="AM298" s="3"/>
      <c r="AN298" s="3">
        <f t="shared" si="295"/>
        <v>7795</v>
      </c>
      <c r="AO298" s="3">
        <f t="shared" si="296"/>
        <v>894</v>
      </c>
      <c r="AQ298" s="6">
        <f t="shared" si="297"/>
        <v>7.5780634729316872E-3</v>
      </c>
      <c r="AR298" s="6">
        <f t="shared" si="298"/>
        <v>1.0493204065823141E-2</v>
      </c>
      <c r="AS298" s="6">
        <f t="shared" si="299"/>
        <v>-1.2122820989292984E-2</v>
      </c>
      <c r="AT298" s="6">
        <f t="shared" si="300"/>
        <v>-2.5256511444356748E-2</v>
      </c>
      <c r="AU298" s="6">
        <f t="shared" si="301"/>
        <v>-2.7624309392265192E-2</v>
      </c>
      <c r="AV298" s="6">
        <f t="shared" si="302"/>
        <v>-1.1612942762593455E-2</v>
      </c>
      <c r="AW298" s="6">
        <f t="shared" si="303"/>
        <v>2.6122897748096265E-2</v>
      </c>
      <c r="AX298" s="6">
        <f t="shared" si="304"/>
        <v>1.0087116001834021E-2</v>
      </c>
      <c r="AZ298" s="2">
        <f t="shared" si="305"/>
        <v>7.4519946541468443E-2</v>
      </c>
      <c r="BA298" s="17">
        <f t="shared" si="306"/>
        <v>0.10288870986304523</v>
      </c>
      <c r="BB298" s="2">
        <f t="shared" si="313"/>
        <v>1.4345119174836222E-2</v>
      </c>
      <c r="BC298" s="2">
        <f t="shared" si="314"/>
        <v>1.2300794498908144E-2</v>
      </c>
      <c r="BD298" s="2">
        <f t="shared" si="315"/>
        <v>2.0443246759280771E-3</v>
      </c>
      <c r="BE298" s="2">
        <f t="shared" si="316"/>
        <v>0.37468057426938622</v>
      </c>
      <c r="BF298" s="2">
        <f t="shared" si="317"/>
        <v>0.58538540166333686</v>
      </c>
      <c r="BG298" s="2">
        <f t="shared" si="318"/>
        <v>2.5588904892440645E-2</v>
      </c>
      <c r="BH298" s="2">
        <f t="shared" si="319"/>
        <v>3.1619491221784306E-2</v>
      </c>
      <c r="BI298" s="2">
        <f t="shared" si="320"/>
        <v>5.2549862653768062E-3</v>
      </c>
      <c r="BJ298" s="2">
        <f t="shared" si="321"/>
        <v>0.96312552251283889</v>
      </c>
    </row>
    <row r="299" spans="1:62" ht="15" customHeight="1" x14ac:dyDescent="0.2">
      <c r="A299" s="4">
        <v>44188</v>
      </c>
      <c r="B299">
        <f>Foglio1!S70</f>
        <v>1164552</v>
      </c>
      <c r="C299">
        <f>Foglio1!T70</f>
        <v>779017</v>
      </c>
      <c r="E299">
        <f>Foglio1!R70</f>
        <v>87024</v>
      </c>
      <c r="G299">
        <f>Foglio1!K70</f>
        <v>33614</v>
      </c>
      <c r="H299" s="5">
        <f>Foglio1!I70</f>
        <v>1204</v>
      </c>
      <c r="I299" s="5">
        <f>Foglio1!G70</f>
        <v>1028</v>
      </c>
      <c r="J299" s="5">
        <f>Foglio1!H70</f>
        <v>176</v>
      </c>
      <c r="K299" s="5">
        <f>Foglio1!V70</f>
        <v>6</v>
      </c>
      <c r="M299" s="5">
        <f>Foglio1!J70</f>
        <v>32410</v>
      </c>
      <c r="N299" s="5">
        <f>Foglio1!N70</f>
        <v>51197</v>
      </c>
      <c r="O299" s="5">
        <f>Foglio1!O70</f>
        <v>2213</v>
      </c>
      <c r="Q299">
        <f t="shared" si="307"/>
        <v>1204</v>
      </c>
      <c r="R299">
        <f t="shared" si="308"/>
        <v>54614</v>
      </c>
      <c r="Z299">
        <f t="shared" si="309"/>
        <v>51197</v>
      </c>
      <c r="AA299">
        <f t="shared" si="310"/>
        <v>32410</v>
      </c>
      <c r="AB299">
        <f t="shared" si="311"/>
        <v>1204</v>
      </c>
      <c r="AC299">
        <f t="shared" si="312"/>
        <v>2213</v>
      </c>
      <c r="AE299" s="3">
        <f t="shared" si="287"/>
        <v>9264</v>
      </c>
      <c r="AF299" s="3">
        <f t="shared" si="288"/>
        <v>932</v>
      </c>
      <c r="AG299" s="3">
        <f t="shared" si="289"/>
        <v>122</v>
      </c>
      <c r="AH299" s="3">
        <f t="shared" si="290"/>
        <v>-31</v>
      </c>
      <c r="AI299" s="3">
        <f t="shared" si="291"/>
        <v>0</v>
      </c>
      <c r="AJ299" s="3">
        <f t="shared" si="292"/>
        <v>153</v>
      </c>
      <c r="AK299" s="3">
        <f t="shared" si="293"/>
        <v>800</v>
      </c>
      <c r="AL299" s="3">
        <f t="shared" si="294"/>
        <v>10</v>
      </c>
      <c r="AM299" s="3"/>
      <c r="AN299" s="3">
        <f t="shared" si="295"/>
        <v>8332</v>
      </c>
      <c r="AO299" s="3">
        <f t="shared" si="296"/>
        <v>932</v>
      </c>
      <c r="AQ299" s="6">
        <f t="shared" si="297"/>
        <v>8.0187797328458363E-3</v>
      </c>
      <c r="AR299" s="6">
        <f t="shared" si="298"/>
        <v>1.0825628397528226E-2</v>
      </c>
      <c r="AS299" s="6">
        <f t="shared" si="299"/>
        <v>3.6426609339543772E-3</v>
      </c>
      <c r="AT299" s="6">
        <f t="shared" si="300"/>
        <v>-2.5101214574898785E-2</v>
      </c>
      <c r="AU299" s="6">
        <f t="shared" si="301"/>
        <v>0</v>
      </c>
      <c r="AV299" s="6">
        <f t="shared" si="302"/>
        <v>4.7431565241652972E-3</v>
      </c>
      <c r="AW299" s="6">
        <f t="shared" si="303"/>
        <v>1.5873960751632041E-2</v>
      </c>
      <c r="AX299" s="6">
        <f t="shared" si="304"/>
        <v>4.5392646391284614E-3</v>
      </c>
      <c r="AZ299" s="2">
        <f t="shared" si="305"/>
        <v>7.4727448838695046E-2</v>
      </c>
      <c r="BA299" s="17">
        <f t="shared" si="306"/>
        <v>0.10060449050086356</v>
      </c>
      <c r="BB299" s="2">
        <f t="shared" si="313"/>
        <v>1.3835263835263836E-2</v>
      </c>
      <c r="BC299" s="2">
        <f t="shared" si="314"/>
        <v>1.1812833241404671E-2</v>
      </c>
      <c r="BD299" s="2">
        <f t="shared" si="315"/>
        <v>2.0224305938591654E-3</v>
      </c>
      <c r="BE299" s="2">
        <f t="shared" si="316"/>
        <v>0.37242599742599741</v>
      </c>
      <c r="BF299" s="2">
        <f t="shared" si="317"/>
        <v>0.58830897223754364</v>
      </c>
      <c r="BG299" s="2">
        <f t="shared" si="318"/>
        <v>2.5429766501195071E-2</v>
      </c>
      <c r="BH299" s="2">
        <f t="shared" si="319"/>
        <v>3.0582495388826084E-2</v>
      </c>
      <c r="BI299" s="2">
        <f t="shared" si="320"/>
        <v>5.2359136074254771E-3</v>
      </c>
      <c r="BJ299" s="2">
        <f t="shared" si="321"/>
        <v>0.96418159100374845</v>
      </c>
    </row>
    <row r="300" spans="1:62" ht="15" customHeight="1" x14ac:dyDescent="0.2">
      <c r="A300" s="4">
        <v>44189</v>
      </c>
      <c r="B300">
        <f>Foglio1!S71</f>
        <v>1172687</v>
      </c>
      <c r="C300">
        <f>Foglio1!T71</f>
        <v>783825</v>
      </c>
      <c r="E300">
        <f>Foglio1!R71</f>
        <v>87877</v>
      </c>
      <c r="G300">
        <f>Foglio1!K71</f>
        <v>33380</v>
      </c>
      <c r="H300" s="5">
        <f>Foglio1!I71</f>
        <v>1181</v>
      </c>
      <c r="I300" s="5">
        <f>Foglio1!G71</f>
        <v>1008</v>
      </c>
      <c r="J300" s="5">
        <f>Foglio1!H71</f>
        <v>173</v>
      </c>
      <c r="K300" s="5">
        <f>Foglio1!V71</f>
        <v>16</v>
      </c>
      <c r="M300" s="5">
        <f>Foglio1!J71</f>
        <v>32199</v>
      </c>
      <c r="N300" s="5">
        <f>Foglio1!N71</f>
        <v>52258</v>
      </c>
      <c r="O300" s="5">
        <f>Foglio1!O71</f>
        <v>2239</v>
      </c>
      <c r="Q300">
        <f t="shared" si="307"/>
        <v>1181</v>
      </c>
      <c r="R300">
        <f t="shared" si="308"/>
        <v>55678</v>
      </c>
      <c r="Z300">
        <f t="shared" si="309"/>
        <v>52258</v>
      </c>
      <c r="AA300">
        <f t="shared" si="310"/>
        <v>32199</v>
      </c>
      <c r="AB300">
        <f t="shared" si="311"/>
        <v>1181</v>
      </c>
      <c r="AC300">
        <f t="shared" si="312"/>
        <v>2239</v>
      </c>
      <c r="AE300" s="3">
        <f t="shared" si="287"/>
        <v>8135</v>
      </c>
      <c r="AF300" s="3">
        <f t="shared" si="288"/>
        <v>853</v>
      </c>
      <c r="AG300" s="3">
        <f t="shared" si="289"/>
        <v>-234</v>
      </c>
      <c r="AH300" s="3">
        <f t="shared" si="290"/>
        <v>-23</v>
      </c>
      <c r="AI300" s="3">
        <f t="shared" si="291"/>
        <v>-3</v>
      </c>
      <c r="AJ300" s="3">
        <f t="shared" si="292"/>
        <v>-211</v>
      </c>
      <c r="AK300" s="3">
        <f t="shared" si="293"/>
        <v>1061</v>
      </c>
      <c r="AL300" s="3">
        <f t="shared" si="294"/>
        <v>26</v>
      </c>
      <c r="AM300" s="3"/>
      <c r="AN300" s="3">
        <f t="shared" si="295"/>
        <v>7282</v>
      </c>
      <c r="AO300" s="3">
        <f t="shared" si="296"/>
        <v>853</v>
      </c>
      <c r="AQ300" s="6">
        <f t="shared" si="297"/>
        <v>6.985518894819639E-3</v>
      </c>
      <c r="AR300" s="6">
        <f t="shared" si="298"/>
        <v>9.8018937304651596E-3</v>
      </c>
      <c r="AS300" s="6">
        <f t="shared" si="299"/>
        <v>-6.9613851371452375E-3</v>
      </c>
      <c r="AT300" s="6">
        <f t="shared" si="300"/>
        <v>-1.9102990033222592E-2</v>
      </c>
      <c r="AU300" s="6">
        <f t="shared" si="301"/>
        <v>-1.7045454545454544E-2</v>
      </c>
      <c r="AV300" s="6">
        <f t="shared" si="302"/>
        <v>-6.5103363159518665E-3</v>
      </c>
      <c r="AW300" s="6">
        <f t="shared" si="303"/>
        <v>2.072387053928941E-2</v>
      </c>
      <c r="AX300" s="6">
        <f t="shared" si="304"/>
        <v>1.1748757342973339E-2</v>
      </c>
      <c r="AZ300" s="2">
        <f t="shared" si="305"/>
        <v>7.4936449367989919E-2</v>
      </c>
      <c r="BA300" s="17">
        <f t="shared" si="306"/>
        <v>0.10485556238475723</v>
      </c>
      <c r="BB300" s="2">
        <f t="shared" si="313"/>
        <v>1.3439238936240426E-2</v>
      </c>
      <c r="BC300" s="2">
        <f t="shared" si="314"/>
        <v>1.1470578194521889E-2</v>
      </c>
      <c r="BD300" s="2">
        <f t="shared" si="315"/>
        <v>1.9686607417185383E-3</v>
      </c>
      <c r="BE300" s="2">
        <f t="shared" si="316"/>
        <v>0.36640986833870071</v>
      </c>
      <c r="BF300" s="2">
        <f t="shared" si="317"/>
        <v>0.59467209850131431</v>
      </c>
      <c r="BG300" s="2">
        <f t="shared" si="318"/>
        <v>2.5478794223744553E-2</v>
      </c>
      <c r="BH300" s="2">
        <f t="shared" si="319"/>
        <v>3.0197723187537447E-2</v>
      </c>
      <c r="BI300" s="2">
        <f t="shared" si="320"/>
        <v>5.1827441581785497E-3</v>
      </c>
      <c r="BJ300" s="2">
        <f t="shared" si="321"/>
        <v>0.96461953265428402</v>
      </c>
    </row>
    <row r="301" spans="1:62" ht="15" customHeight="1" x14ac:dyDescent="0.2">
      <c r="A301" s="4">
        <v>44190</v>
      </c>
      <c r="B301">
        <f>Foglio1!S72</f>
        <v>1179159</v>
      </c>
      <c r="C301">
        <f>Foglio1!T72</f>
        <v>788040</v>
      </c>
      <c r="E301">
        <f>Foglio1!R72</f>
        <v>88597</v>
      </c>
      <c r="G301">
        <f>Foglio1!K72</f>
        <v>33232</v>
      </c>
      <c r="H301" s="5">
        <f>Foglio1!I72</f>
        <v>1169</v>
      </c>
      <c r="I301" s="5">
        <f>Foglio1!G72</f>
        <v>995</v>
      </c>
      <c r="J301" s="5">
        <f>Foglio1!H72</f>
        <v>174</v>
      </c>
      <c r="K301" s="5">
        <f>Foglio1!V72</f>
        <v>15</v>
      </c>
      <c r="M301" s="5">
        <f>Foglio1!J72</f>
        <v>32063</v>
      </c>
      <c r="N301" s="5">
        <f>Foglio1!N72</f>
        <v>53109</v>
      </c>
      <c r="O301" s="5">
        <f>Foglio1!O72</f>
        <v>2256</v>
      </c>
      <c r="Q301">
        <f t="shared" si="307"/>
        <v>1169</v>
      </c>
      <c r="R301">
        <f t="shared" si="308"/>
        <v>56534</v>
      </c>
      <c r="Z301">
        <f t="shared" si="309"/>
        <v>53109</v>
      </c>
      <c r="AA301">
        <f t="shared" si="310"/>
        <v>32063</v>
      </c>
      <c r="AB301">
        <f t="shared" si="311"/>
        <v>1169</v>
      </c>
      <c r="AC301">
        <f t="shared" si="312"/>
        <v>2256</v>
      </c>
      <c r="AE301" s="3">
        <f t="shared" si="287"/>
        <v>6472</v>
      </c>
      <c r="AF301" s="3">
        <f t="shared" si="288"/>
        <v>720</v>
      </c>
      <c r="AG301" s="3">
        <f t="shared" si="289"/>
        <v>-148</v>
      </c>
      <c r="AH301" s="3">
        <f t="shared" si="290"/>
        <v>-12</v>
      </c>
      <c r="AI301" s="3">
        <f t="shared" si="291"/>
        <v>1</v>
      </c>
      <c r="AJ301" s="3">
        <f t="shared" si="292"/>
        <v>-136</v>
      </c>
      <c r="AK301" s="3">
        <f t="shared" si="293"/>
        <v>851</v>
      </c>
      <c r="AL301" s="3">
        <f t="shared" si="294"/>
        <v>17</v>
      </c>
      <c r="AM301" s="3"/>
      <c r="AN301" s="3">
        <f t="shared" si="295"/>
        <v>5752</v>
      </c>
      <c r="AO301" s="3">
        <f t="shared" si="296"/>
        <v>720</v>
      </c>
      <c r="AQ301" s="6">
        <f t="shared" si="297"/>
        <v>5.5189492166281369E-3</v>
      </c>
      <c r="AR301" s="6">
        <f t="shared" si="298"/>
        <v>8.1932701389442059E-3</v>
      </c>
      <c r="AS301" s="6">
        <f t="shared" si="299"/>
        <v>-4.4337926902336729E-3</v>
      </c>
      <c r="AT301" s="6">
        <f t="shared" si="300"/>
        <v>-1.0160880609652836E-2</v>
      </c>
      <c r="AU301" s="6">
        <f t="shared" si="301"/>
        <v>5.7803468208092483E-3</v>
      </c>
      <c r="AV301" s="6">
        <f t="shared" si="302"/>
        <v>-4.2237336563247302E-3</v>
      </c>
      <c r="AW301" s="6">
        <f t="shared" si="303"/>
        <v>1.6284588005664204E-2</v>
      </c>
      <c r="AX301" s="6">
        <f t="shared" si="304"/>
        <v>7.592675301473872E-3</v>
      </c>
      <c r="AZ301" s="2">
        <f t="shared" si="305"/>
        <v>7.5135753532814487E-2</v>
      </c>
      <c r="BA301" s="17">
        <f t="shared" si="306"/>
        <v>0.11124845488257108</v>
      </c>
      <c r="BB301" s="2">
        <f t="shared" si="313"/>
        <v>1.3194577694504328E-2</v>
      </c>
      <c r="BC301" s="2">
        <f t="shared" si="314"/>
        <v>1.1230628576588372E-2</v>
      </c>
      <c r="BD301" s="2">
        <f t="shared" si="315"/>
        <v>1.9639491179159565E-3</v>
      </c>
      <c r="BE301" s="2">
        <f t="shared" si="316"/>
        <v>0.36189712969965121</v>
      </c>
      <c r="BF301" s="2">
        <f t="shared" si="317"/>
        <v>0.59944467645631339</v>
      </c>
      <c r="BG301" s="2">
        <f t="shared" si="318"/>
        <v>2.5463616149531021E-2</v>
      </c>
      <c r="BH301" s="2">
        <f t="shared" si="319"/>
        <v>2.994102070293693E-2</v>
      </c>
      <c r="BI301" s="2">
        <f t="shared" si="320"/>
        <v>5.2359171882522867E-3</v>
      </c>
      <c r="BJ301" s="2">
        <f t="shared" si="321"/>
        <v>0.96482306210881075</v>
      </c>
    </row>
    <row r="302" spans="1:62" ht="15" customHeight="1" x14ac:dyDescent="0.2">
      <c r="A302" s="4">
        <v>44191</v>
      </c>
      <c r="B302">
        <f>Foglio1!S73</f>
        <v>1183197</v>
      </c>
      <c r="C302">
        <f>Foglio1!T73</f>
        <v>790541</v>
      </c>
      <c r="E302">
        <f>Foglio1!R73</f>
        <v>88934</v>
      </c>
      <c r="G302">
        <f>Foglio1!K73</f>
        <v>33290</v>
      </c>
      <c r="H302" s="5">
        <f>Foglio1!I73</f>
        <v>1184</v>
      </c>
      <c r="I302" s="5">
        <f>Foglio1!G73</f>
        <v>1014</v>
      </c>
      <c r="J302" s="5">
        <f>Foglio1!H73</f>
        <v>170</v>
      </c>
      <c r="K302" s="5">
        <f>Foglio1!V73</f>
        <v>8</v>
      </c>
      <c r="M302" s="5">
        <f>Foglio1!J73</f>
        <v>32106</v>
      </c>
      <c r="N302" s="5">
        <f>Foglio1!N73</f>
        <v>53361</v>
      </c>
      <c r="O302" s="5">
        <f>Foglio1!O73</f>
        <v>2283</v>
      </c>
      <c r="Q302">
        <f t="shared" si="307"/>
        <v>1184</v>
      </c>
      <c r="R302">
        <f t="shared" si="308"/>
        <v>56828</v>
      </c>
      <c r="Z302">
        <f t="shared" si="309"/>
        <v>53361</v>
      </c>
      <c r="AA302">
        <f t="shared" si="310"/>
        <v>32106</v>
      </c>
      <c r="AB302">
        <f t="shared" si="311"/>
        <v>1184</v>
      </c>
      <c r="AC302">
        <f t="shared" si="312"/>
        <v>2283</v>
      </c>
      <c r="AE302" s="3">
        <f t="shared" si="287"/>
        <v>4038</v>
      </c>
      <c r="AF302" s="3">
        <f t="shared" si="288"/>
        <v>337</v>
      </c>
      <c r="AG302" s="3">
        <f t="shared" si="289"/>
        <v>58</v>
      </c>
      <c r="AH302" s="3">
        <f t="shared" si="290"/>
        <v>15</v>
      </c>
      <c r="AI302" s="3">
        <f t="shared" si="291"/>
        <v>-4</v>
      </c>
      <c r="AJ302" s="3">
        <f t="shared" si="292"/>
        <v>43</v>
      </c>
      <c r="AK302" s="3">
        <f t="shared" si="293"/>
        <v>252</v>
      </c>
      <c r="AL302" s="3">
        <f t="shared" si="294"/>
        <v>27</v>
      </c>
      <c r="AM302" s="3"/>
      <c r="AN302" s="3">
        <f t="shared" si="295"/>
        <v>3701</v>
      </c>
      <c r="AO302" s="3">
        <f t="shared" si="296"/>
        <v>337</v>
      </c>
      <c r="AQ302" s="6">
        <f t="shared" si="297"/>
        <v>3.4244745619547491E-3</v>
      </c>
      <c r="AR302" s="6">
        <f t="shared" si="298"/>
        <v>3.803740532975157E-3</v>
      </c>
      <c r="AS302" s="6">
        <f t="shared" si="299"/>
        <v>1.745305729417429E-3</v>
      </c>
      <c r="AT302" s="6">
        <f t="shared" si="300"/>
        <v>1.2831479897348161E-2</v>
      </c>
      <c r="AU302" s="6">
        <f t="shared" si="301"/>
        <v>-2.2988505747126436E-2</v>
      </c>
      <c r="AV302" s="6">
        <f t="shared" si="302"/>
        <v>1.3411096902972274E-3</v>
      </c>
      <c r="AW302" s="6">
        <f t="shared" si="303"/>
        <v>4.7449584816132862E-3</v>
      </c>
      <c r="AX302" s="6">
        <f t="shared" si="304"/>
        <v>1.1968085106382979E-2</v>
      </c>
      <c r="AZ302" s="2">
        <f t="shared" si="305"/>
        <v>7.5164152715059288E-2</v>
      </c>
      <c r="BA302" s="17">
        <f t="shared" si="306"/>
        <v>8.3457157008420005E-2</v>
      </c>
      <c r="BB302" s="2">
        <f t="shared" si="313"/>
        <v>1.3313243528909079E-2</v>
      </c>
      <c r="BC302" s="2">
        <f t="shared" si="314"/>
        <v>1.1401713630332606E-2</v>
      </c>
      <c r="BD302" s="2">
        <f t="shared" si="315"/>
        <v>1.9115298985764725E-3</v>
      </c>
      <c r="BE302" s="2">
        <f t="shared" si="316"/>
        <v>0.36100928778644836</v>
      </c>
      <c r="BF302" s="2">
        <f t="shared" si="317"/>
        <v>0.60000674657611264</v>
      </c>
      <c r="BG302" s="2">
        <f t="shared" si="318"/>
        <v>2.5670722108529921E-2</v>
      </c>
      <c r="BH302" s="2">
        <f t="shared" si="319"/>
        <v>3.0459597476719735E-2</v>
      </c>
      <c r="BI302" s="2">
        <f t="shared" si="320"/>
        <v>5.1066386302192849E-3</v>
      </c>
      <c r="BJ302" s="2">
        <f t="shared" si="321"/>
        <v>0.96443376389306101</v>
      </c>
    </row>
    <row r="303" spans="1:62" ht="15" customHeight="1" x14ac:dyDescent="0.2">
      <c r="A303" s="4">
        <v>44192</v>
      </c>
      <c r="B303">
        <f>Foglio1!S74</f>
        <v>1188827</v>
      </c>
      <c r="C303">
        <f>Foglio1!T74</f>
        <v>793985</v>
      </c>
      <c r="E303">
        <f>Foglio1!R74</f>
        <v>89616</v>
      </c>
      <c r="G303">
        <f>Foglio1!K74</f>
        <v>33167</v>
      </c>
      <c r="H303" s="5">
        <f>Foglio1!I74</f>
        <v>1201</v>
      </c>
      <c r="I303" s="5">
        <f>Foglio1!G74</f>
        <v>1027</v>
      </c>
      <c r="J303" s="5">
        <f>Foglio1!H74</f>
        <v>174</v>
      </c>
      <c r="K303" s="5">
        <f>Foglio1!V74</f>
        <v>14</v>
      </c>
      <c r="M303" s="5">
        <f>Foglio1!J74</f>
        <v>31966</v>
      </c>
      <c r="N303" s="5">
        <f>Foglio1!N74</f>
        <v>54151</v>
      </c>
      <c r="O303" s="5">
        <f>Foglio1!O74</f>
        <v>2298</v>
      </c>
      <c r="Q303">
        <f t="shared" si="307"/>
        <v>1201</v>
      </c>
      <c r="R303">
        <f t="shared" si="308"/>
        <v>57650</v>
      </c>
      <c r="Z303">
        <f t="shared" si="309"/>
        <v>54151</v>
      </c>
      <c r="AA303">
        <f t="shared" si="310"/>
        <v>31966</v>
      </c>
      <c r="AB303">
        <f t="shared" si="311"/>
        <v>1201</v>
      </c>
      <c r="AC303">
        <f t="shared" si="312"/>
        <v>2298</v>
      </c>
      <c r="AE303" s="3">
        <f t="shared" si="287"/>
        <v>5630</v>
      </c>
      <c r="AF303" s="3">
        <f t="shared" si="288"/>
        <v>682</v>
      </c>
      <c r="AG303" s="3">
        <f t="shared" si="289"/>
        <v>-123</v>
      </c>
      <c r="AH303" s="3">
        <f t="shared" si="290"/>
        <v>17</v>
      </c>
      <c r="AI303" s="3">
        <f t="shared" si="291"/>
        <v>4</v>
      </c>
      <c r="AJ303" s="3">
        <f t="shared" si="292"/>
        <v>-140</v>
      </c>
      <c r="AK303" s="3">
        <f t="shared" si="293"/>
        <v>790</v>
      </c>
      <c r="AL303" s="3">
        <f t="shared" si="294"/>
        <v>15</v>
      </c>
      <c r="AM303" s="3"/>
      <c r="AN303" s="3">
        <f t="shared" si="295"/>
        <v>4948</v>
      </c>
      <c r="AO303" s="3">
        <f t="shared" si="296"/>
        <v>682</v>
      </c>
      <c r="AQ303" s="6">
        <f t="shared" si="297"/>
        <v>4.7582946880358893E-3</v>
      </c>
      <c r="AR303" s="6">
        <f t="shared" si="298"/>
        <v>7.6686081813479657E-3</v>
      </c>
      <c r="AS303" s="6">
        <f t="shared" si="299"/>
        <v>-3.6948032442174826E-3</v>
      </c>
      <c r="AT303" s="6">
        <f t="shared" si="300"/>
        <v>1.4358108108108109E-2</v>
      </c>
      <c r="AU303" s="6">
        <f t="shared" si="301"/>
        <v>2.3529411764705882E-2</v>
      </c>
      <c r="AV303" s="6">
        <f t="shared" si="302"/>
        <v>-4.3605556593783092E-3</v>
      </c>
      <c r="AW303" s="6">
        <f t="shared" si="303"/>
        <v>1.4804819999625194E-2</v>
      </c>
      <c r="AX303" s="6">
        <f t="shared" si="304"/>
        <v>6.5703022339027592E-3</v>
      </c>
      <c r="AZ303" s="2">
        <f t="shared" si="305"/>
        <v>7.5381868009390771E-2</v>
      </c>
      <c r="BA303" s="17">
        <f t="shared" si="306"/>
        <v>0.12113676731793961</v>
      </c>
      <c r="BB303" s="2">
        <f t="shared" si="313"/>
        <v>1.3401624709873237E-2</v>
      </c>
      <c r="BC303" s="2">
        <f t="shared" si="314"/>
        <v>1.146000714158186E-2</v>
      </c>
      <c r="BD303" s="2">
        <f t="shared" si="315"/>
        <v>1.9416175682913765E-3</v>
      </c>
      <c r="BE303" s="2">
        <f t="shared" si="316"/>
        <v>0.35669969648277094</v>
      </c>
      <c r="BF303" s="2">
        <f t="shared" si="317"/>
        <v>0.60425593643992148</v>
      </c>
      <c r="BG303" s="2">
        <f t="shared" si="318"/>
        <v>2.5642742367434388E-2</v>
      </c>
      <c r="BH303" s="2">
        <f t="shared" si="319"/>
        <v>3.0964512919468147E-2</v>
      </c>
      <c r="BI303" s="2">
        <f t="shared" si="320"/>
        <v>5.2461784303675339E-3</v>
      </c>
      <c r="BJ303" s="2">
        <f t="shared" si="321"/>
        <v>0.96378930865016432</v>
      </c>
    </row>
    <row r="304" spans="1:62" ht="15" customHeight="1" x14ac:dyDescent="0.2">
      <c r="A304" s="4">
        <v>44193</v>
      </c>
      <c r="B304">
        <f>Foglio1!S75</f>
        <v>1194520</v>
      </c>
      <c r="C304">
        <f>Foglio1!T75</f>
        <v>797698</v>
      </c>
      <c r="E304">
        <f>Foglio1!R75</f>
        <v>90266</v>
      </c>
      <c r="G304">
        <f>Foglio1!K75</f>
        <v>33246</v>
      </c>
      <c r="H304" s="5">
        <f>Foglio1!I75</f>
        <v>1239</v>
      </c>
      <c r="I304" s="5">
        <f>Foglio1!G75</f>
        <v>1064</v>
      </c>
      <c r="J304" s="5">
        <f>Foglio1!H75</f>
        <v>175</v>
      </c>
      <c r="K304" s="5">
        <f>Foglio1!V75</f>
        <v>15</v>
      </c>
      <c r="M304" s="5">
        <f>Foglio1!J75</f>
        <v>32007</v>
      </c>
      <c r="N304" s="5">
        <f>Foglio1!N75</f>
        <v>54694</v>
      </c>
      <c r="O304" s="5">
        <f>Foglio1!O75</f>
        <v>2326</v>
      </c>
      <c r="Q304">
        <f t="shared" si="307"/>
        <v>1239</v>
      </c>
      <c r="R304">
        <f t="shared" si="308"/>
        <v>58259</v>
      </c>
      <c r="Z304">
        <f t="shared" si="309"/>
        <v>54694</v>
      </c>
      <c r="AA304">
        <f t="shared" si="310"/>
        <v>32007</v>
      </c>
      <c r="AB304">
        <f t="shared" si="311"/>
        <v>1239</v>
      </c>
      <c r="AC304">
        <f t="shared" si="312"/>
        <v>2326</v>
      </c>
      <c r="AE304" s="3">
        <f t="shared" si="287"/>
        <v>5693</v>
      </c>
      <c r="AF304" s="3">
        <f t="shared" si="288"/>
        <v>650</v>
      </c>
      <c r="AG304" s="3">
        <f t="shared" si="289"/>
        <v>79</v>
      </c>
      <c r="AH304" s="3">
        <f t="shared" si="290"/>
        <v>38</v>
      </c>
      <c r="AI304" s="3">
        <f t="shared" si="291"/>
        <v>1</v>
      </c>
      <c r="AJ304" s="3">
        <f t="shared" si="292"/>
        <v>41</v>
      </c>
      <c r="AK304" s="3">
        <f t="shared" si="293"/>
        <v>543</v>
      </c>
      <c r="AL304" s="3">
        <f t="shared" si="294"/>
        <v>28</v>
      </c>
      <c r="AM304" s="3"/>
      <c r="AN304" s="3">
        <f t="shared" si="295"/>
        <v>5043</v>
      </c>
      <c r="AO304" s="3">
        <f t="shared" si="296"/>
        <v>650</v>
      </c>
      <c r="AQ304" s="6">
        <f t="shared" si="297"/>
        <v>4.7887539566312002E-3</v>
      </c>
      <c r="AR304" s="6">
        <f t="shared" si="298"/>
        <v>7.2531690769505443E-3</v>
      </c>
      <c r="AS304" s="6">
        <f t="shared" si="299"/>
        <v>2.3818856091898572E-3</v>
      </c>
      <c r="AT304" s="6">
        <f t="shared" si="300"/>
        <v>3.1640299750208163E-2</v>
      </c>
      <c r="AU304" s="6">
        <f t="shared" si="301"/>
        <v>5.7471264367816091E-3</v>
      </c>
      <c r="AV304" s="6">
        <f t="shared" si="302"/>
        <v>1.2826127760745792E-3</v>
      </c>
      <c r="AW304" s="6">
        <f t="shared" si="303"/>
        <v>1.0027515650680505E-2</v>
      </c>
      <c r="AX304" s="6">
        <f t="shared" si="304"/>
        <v>1.2184508268059183E-2</v>
      </c>
      <c r="AZ304" s="2">
        <f t="shared" si="305"/>
        <v>7.5566754847135251E-2</v>
      </c>
      <c r="BA304" s="17">
        <f t="shared" si="306"/>
        <v>0.11417530300368874</v>
      </c>
      <c r="BB304" s="2">
        <f t="shared" si="313"/>
        <v>1.372609842022467E-2</v>
      </c>
      <c r="BC304" s="2">
        <f t="shared" si="314"/>
        <v>1.1787383954091242E-2</v>
      </c>
      <c r="BD304" s="2">
        <f t="shared" si="315"/>
        <v>1.9387144661334279E-3</v>
      </c>
      <c r="BE304" s="2">
        <f t="shared" si="316"/>
        <v>0.35458533667161501</v>
      </c>
      <c r="BF304" s="2">
        <f t="shared" si="317"/>
        <v>0.60592028006115262</v>
      </c>
      <c r="BG304" s="2">
        <f t="shared" si="318"/>
        <v>2.5768284847007734E-2</v>
      </c>
      <c r="BH304" s="2">
        <f t="shared" si="319"/>
        <v>3.2003850087228537E-2</v>
      </c>
      <c r="BI304" s="2">
        <f t="shared" si="320"/>
        <v>5.2637911327678517E-3</v>
      </c>
      <c r="BJ304" s="2">
        <f t="shared" si="321"/>
        <v>0.96273235878000363</v>
      </c>
    </row>
    <row r="305" spans="1:62" ht="15" customHeight="1" x14ac:dyDescent="0.2">
      <c r="A305" s="4">
        <v>44194</v>
      </c>
      <c r="B305">
        <f>Foglio1!S76</f>
        <v>1203327</v>
      </c>
      <c r="C305">
        <f>Foglio1!T76</f>
        <v>802862</v>
      </c>
      <c r="E305">
        <f>Foglio1!R76</f>
        <v>91261</v>
      </c>
      <c r="G305">
        <f>Foglio1!K76</f>
        <v>33409</v>
      </c>
      <c r="H305" s="5">
        <f>Foglio1!I76</f>
        <v>1262</v>
      </c>
      <c r="I305" s="5">
        <f>Foglio1!G76</f>
        <v>1093</v>
      </c>
      <c r="J305" s="5">
        <f>Foglio1!H76</f>
        <v>169</v>
      </c>
      <c r="K305" s="5">
        <f>Foglio1!V76</f>
        <v>8</v>
      </c>
      <c r="M305" s="5">
        <f>Foglio1!J76</f>
        <v>32147</v>
      </c>
      <c r="N305" s="5">
        <f>Foglio1!N76</f>
        <v>55500</v>
      </c>
      <c r="O305" s="5">
        <f>Foglio1!O76</f>
        <v>2352</v>
      </c>
      <c r="Q305">
        <f t="shared" si="307"/>
        <v>1262</v>
      </c>
      <c r="R305">
        <f t="shared" si="308"/>
        <v>59114</v>
      </c>
      <c r="Z305">
        <f t="shared" si="309"/>
        <v>55500</v>
      </c>
      <c r="AA305">
        <f t="shared" si="310"/>
        <v>32147</v>
      </c>
      <c r="AB305">
        <f t="shared" si="311"/>
        <v>1262</v>
      </c>
      <c r="AC305">
        <f t="shared" si="312"/>
        <v>2352</v>
      </c>
      <c r="AE305" s="3">
        <f t="shared" si="287"/>
        <v>8807</v>
      </c>
      <c r="AF305" s="3">
        <f t="shared" si="288"/>
        <v>995</v>
      </c>
      <c r="AG305" s="3">
        <f t="shared" si="289"/>
        <v>163</v>
      </c>
      <c r="AH305" s="3">
        <f t="shared" si="290"/>
        <v>23</v>
      </c>
      <c r="AI305" s="3">
        <f t="shared" si="291"/>
        <v>-6</v>
      </c>
      <c r="AJ305" s="3">
        <f t="shared" si="292"/>
        <v>140</v>
      </c>
      <c r="AK305" s="3">
        <f t="shared" si="293"/>
        <v>806</v>
      </c>
      <c r="AL305" s="3">
        <f t="shared" si="294"/>
        <v>26</v>
      </c>
      <c r="AM305" s="3"/>
      <c r="AN305" s="3">
        <f t="shared" si="295"/>
        <v>7812</v>
      </c>
      <c r="AO305" s="3">
        <f t="shared" si="296"/>
        <v>995</v>
      </c>
      <c r="AQ305" s="6">
        <f t="shared" si="297"/>
        <v>7.3728359508421796E-3</v>
      </c>
      <c r="AR305" s="6">
        <f t="shared" si="298"/>
        <v>1.1022976536015775E-2</v>
      </c>
      <c r="AS305" s="6">
        <f t="shared" si="299"/>
        <v>4.9028454550923417E-3</v>
      </c>
      <c r="AT305" s="6">
        <f t="shared" si="300"/>
        <v>1.8563357546408393E-2</v>
      </c>
      <c r="AU305" s="6">
        <f t="shared" si="301"/>
        <v>-3.4285714285714287E-2</v>
      </c>
      <c r="AV305" s="6">
        <f t="shared" si="302"/>
        <v>4.3740431780548003E-3</v>
      </c>
      <c r="AW305" s="6">
        <f t="shared" si="303"/>
        <v>1.4736534171938421E-2</v>
      </c>
      <c r="AX305" s="6">
        <f t="shared" si="304"/>
        <v>1.117798796216681E-2</v>
      </c>
      <c r="AZ305" s="2">
        <f t="shared" si="305"/>
        <v>7.5840565365856497E-2</v>
      </c>
      <c r="BA305" s="17">
        <f t="shared" si="306"/>
        <v>0.11297831270580221</v>
      </c>
      <c r="BB305" s="2">
        <f t="shared" si="313"/>
        <v>1.3828469992658418E-2</v>
      </c>
      <c r="BC305" s="2">
        <f t="shared" si="314"/>
        <v>1.19766384326273E-2</v>
      </c>
      <c r="BD305" s="2">
        <f t="shared" si="315"/>
        <v>1.8518315600311195E-3</v>
      </c>
      <c r="BE305" s="2">
        <f t="shared" si="316"/>
        <v>0.35225342698414436</v>
      </c>
      <c r="BF305" s="2">
        <f t="shared" si="317"/>
        <v>0.60814586734749787</v>
      </c>
      <c r="BG305" s="2">
        <f t="shared" si="318"/>
        <v>2.5772235675699369E-2</v>
      </c>
      <c r="BH305" s="2">
        <f t="shared" si="319"/>
        <v>3.2715735280912331E-2</v>
      </c>
      <c r="BI305" s="2">
        <f t="shared" si="320"/>
        <v>5.058517166033105E-3</v>
      </c>
      <c r="BJ305" s="2">
        <f t="shared" si="321"/>
        <v>0.96222574755305457</v>
      </c>
    </row>
    <row r="306" spans="1:62" ht="15" customHeight="1" x14ac:dyDescent="0.2">
      <c r="A306" s="4">
        <v>44195</v>
      </c>
      <c r="B306">
        <f>Foglio1!S77</f>
        <v>1211824</v>
      </c>
      <c r="C306">
        <f>Foglio1!T77</f>
        <v>808160</v>
      </c>
      <c r="E306">
        <f>Foglio1!R77</f>
        <v>92345</v>
      </c>
      <c r="G306">
        <f>Foglio1!K77</f>
        <v>33387</v>
      </c>
      <c r="H306" s="5">
        <f>Foglio1!I77</f>
        <v>1251</v>
      </c>
      <c r="I306" s="5">
        <f>Foglio1!G77</f>
        <v>1085</v>
      </c>
      <c r="J306" s="5">
        <f>Foglio1!H77</f>
        <v>166</v>
      </c>
      <c r="K306" s="5">
        <f>Foglio1!V77</f>
        <v>12</v>
      </c>
      <c r="M306" s="5">
        <f>Foglio1!J77</f>
        <v>32136</v>
      </c>
      <c r="N306" s="5">
        <f>Foglio1!N77</f>
        <v>56577</v>
      </c>
      <c r="O306" s="5">
        <f>Foglio1!O77</f>
        <v>2381</v>
      </c>
      <c r="Q306">
        <f t="shared" si="307"/>
        <v>1251</v>
      </c>
      <c r="R306">
        <f t="shared" si="308"/>
        <v>60209</v>
      </c>
      <c r="Z306">
        <f t="shared" si="309"/>
        <v>56577</v>
      </c>
      <c r="AA306">
        <f t="shared" si="310"/>
        <v>32136</v>
      </c>
      <c r="AB306">
        <f t="shared" si="311"/>
        <v>1251</v>
      </c>
      <c r="AC306">
        <f t="shared" si="312"/>
        <v>2381</v>
      </c>
      <c r="AE306" s="3">
        <f t="shared" si="287"/>
        <v>8497</v>
      </c>
      <c r="AF306" s="3">
        <f t="shared" si="288"/>
        <v>1084</v>
      </c>
      <c r="AG306" s="3">
        <f t="shared" si="289"/>
        <v>-22</v>
      </c>
      <c r="AH306" s="3">
        <f t="shared" si="290"/>
        <v>-11</v>
      </c>
      <c r="AI306" s="3">
        <f t="shared" si="291"/>
        <v>-3</v>
      </c>
      <c r="AJ306" s="3">
        <f t="shared" si="292"/>
        <v>-11</v>
      </c>
      <c r="AK306" s="3">
        <f t="shared" si="293"/>
        <v>1077</v>
      </c>
      <c r="AL306" s="3">
        <f t="shared" si="294"/>
        <v>29</v>
      </c>
      <c r="AM306" s="3"/>
      <c r="AN306" s="3">
        <f t="shared" si="295"/>
        <v>7413</v>
      </c>
      <c r="AO306" s="3">
        <f t="shared" si="296"/>
        <v>1084</v>
      </c>
      <c r="AQ306" s="6">
        <f t="shared" si="297"/>
        <v>7.0612560010703661E-3</v>
      </c>
      <c r="AR306" s="6">
        <f t="shared" si="298"/>
        <v>1.1878020183868247E-2</v>
      </c>
      <c r="AS306" s="6">
        <f t="shared" si="299"/>
        <v>-6.5850519321141007E-4</v>
      </c>
      <c r="AT306" s="6">
        <f t="shared" si="300"/>
        <v>-8.7163232963549924E-3</v>
      </c>
      <c r="AU306" s="6">
        <f t="shared" si="301"/>
        <v>-1.7751479289940829E-2</v>
      </c>
      <c r="AV306" s="6">
        <f t="shared" si="302"/>
        <v>-3.4217811926462812E-4</v>
      </c>
      <c r="AW306" s="6">
        <f t="shared" si="303"/>
        <v>1.9405405405405404E-2</v>
      </c>
      <c r="AX306" s="6">
        <f t="shared" si="304"/>
        <v>1.2329931972789115E-2</v>
      </c>
      <c r="AZ306" s="2">
        <f t="shared" si="305"/>
        <v>7.6203310051624659E-2</v>
      </c>
      <c r="BA306" s="17">
        <f t="shared" si="306"/>
        <v>0.12757443803695423</v>
      </c>
      <c r="BB306" s="2">
        <f t="shared" si="313"/>
        <v>1.35470247441659E-2</v>
      </c>
      <c r="BC306" s="2">
        <f t="shared" si="314"/>
        <v>1.1749417943581137E-2</v>
      </c>
      <c r="BD306" s="2">
        <f t="shared" si="315"/>
        <v>1.7976068005847636E-3</v>
      </c>
      <c r="BE306" s="2">
        <f t="shared" si="316"/>
        <v>0.3479993502626022</v>
      </c>
      <c r="BF306" s="2">
        <f t="shared" si="317"/>
        <v>0.61266987925713356</v>
      </c>
      <c r="BG306" s="2">
        <f t="shared" si="318"/>
        <v>2.5783745736098328E-2</v>
      </c>
      <c r="BH306" s="2">
        <f t="shared" si="319"/>
        <v>3.2497678737233054E-2</v>
      </c>
      <c r="BI306" s="2">
        <f t="shared" si="320"/>
        <v>4.9719950879084677E-3</v>
      </c>
      <c r="BJ306" s="2">
        <f t="shared" si="321"/>
        <v>0.96253032617485845</v>
      </c>
    </row>
    <row r="307" spans="1:62" ht="15" customHeight="1" x14ac:dyDescent="0.2">
      <c r="A307" s="4">
        <v>44196</v>
      </c>
      <c r="B307">
        <f>Foglio1!S78</f>
        <v>1219132</v>
      </c>
      <c r="C307">
        <f>Foglio1!T78</f>
        <v>812545</v>
      </c>
      <c r="E307">
        <f>Foglio1!R78</f>
        <v>93644</v>
      </c>
      <c r="G307">
        <f>Foglio1!K78</f>
        <v>33868</v>
      </c>
      <c r="H307" s="5">
        <f>Foglio1!I78</f>
        <v>1240</v>
      </c>
      <c r="I307" s="5">
        <f>Foglio1!G78</f>
        <v>1069</v>
      </c>
      <c r="J307" s="5">
        <f>Foglio1!H78</f>
        <v>171</v>
      </c>
      <c r="K307" s="5">
        <f>Foglio1!V78</f>
        <v>13</v>
      </c>
      <c r="M307" s="5">
        <f>Foglio1!J78</f>
        <v>32628</v>
      </c>
      <c r="N307" s="5">
        <f>Foglio1!N78</f>
        <v>57364</v>
      </c>
      <c r="O307" s="5">
        <f>Foglio1!O78</f>
        <v>2412</v>
      </c>
      <c r="Q307">
        <f t="shared" si="307"/>
        <v>1240</v>
      </c>
      <c r="R307">
        <f t="shared" si="308"/>
        <v>61016</v>
      </c>
      <c r="Z307">
        <f t="shared" si="309"/>
        <v>57364</v>
      </c>
      <c r="AA307">
        <f t="shared" si="310"/>
        <v>32628</v>
      </c>
      <c r="AB307">
        <f t="shared" si="311"/>
        <v>1240</v>
      </c>
      <c r="AC307">
        <f t="shared" si="312"/>
        <v>2412</v>
      </c>
      <c r="AE307" s="3">
        <f t="shared" si="287"/>
        <v>7308</v>
      </c>
      <c r="AF307" s="3">
        <f t="shared" si="288"/>
        <v>1299</v>
      </c>
      <c r="AG307" s="3">
        <f t="shared" si="289"/>
        <v>481</v>
      </c>
      <c r="AH307" s="3">
        <f t="shared" si="290"/>
        <v>-11</v>
      </c>
      <c r="AI307" s="3">
        <f t="shared" si="291"/>
        <v>5</v>
      </c>
      <c r="AJ307" s="3">
        <f t="shared" si="292"/>
        <v>492</v>
      </c>
      <c r="AK307" s="3">
        <f t="shared" si="293"/>
        <v>787</v>
      </c>
      <c r="AL307" s="3">
        <f t="shared" si="294"/>
        <v>31</v>
      </c>
      <c r="AM307" s="3"/>
      <c r="AN307" s="3">
        <f t="shared" si="295"/>
        <v>6009</v>
      </c>
      <c r="AO307" s="3">
        <f t="shared" si="296"/>
        <v>1299</v>
      </c>
      <c r="AQ307" s="6">
        <f t="shared" si="297"/>
        <v>6.0305786978967239E-3</v>
      </c>
      <c r="AR307" s="6">
        <f t="shared" si="298"/>
        <v>1.4066814662407277E-2</v>
      </c>
      <c r="AS307" s="6">
        <f t="shared" si="299"/>
        <v>1.4406805043879355E-2</v>
      </c>
      <c r="AT307" s="6">
        <f t="shared" si="300"/>
        <v>-8.7929656274980013E-3</v>
      </c>
      <c r="AU307" s="6">
        <f t="shared" si="301"/>
        <v>3.0120481927710843E-2</v>
      </c>
      <c r="AV307" s="6">
        <f t="shared" si="302"/>
        <v>1.5309932785660941E-2</v>
      </c>
      <c r="AW307" s="6">
        <f t="shared" si="303"/>
        <v>1.3910246213125475E-2</v>
      </c>
      <c r="AX307" s="6">
        <f t="shared" si="304"/>
        <v>1.3019739605207897E-2</v>
      </c>
      <c r="AZ307" s="2">
        <f t="shared" si="305"/>
        <v>7.6812026917511808E-2</v>
      </c>
      <c r="BA307" s="17">
        <f t="shared" si="306"/>
        <v>0.1777504105090312</v>
      </c>
      <c r="BB307" s="2">
        <f t="shared" si="313"/>
        <v>1.3241638545982658E-2</v>
      </c>
      <c r="BC307" s="2">
        <f t="shared" si="314"/>
        <v>1.1415573875528598E-2</v>
      </c>
      <c r="BD307" s="2">
        <f t="shared" si="315"/>
        <v>1.82606467045406E-3</v>
      </c>
      <c r="BE307" s="2">
        <f t="shared" si="316"/>
        <v>0.3484259536115501</v>
      </c>
      <c r="BF307" s="2">
        <f t="shared" si="317"/>
        <v>0.61257528512237835</v>
      </c>
      <c r="BG307" s="2">
        <f t="shared" si="318"/>
        <v>2.5757122720088847E-2</v>
      </c>
      <c r="BH307" s="2">
        <f t="shared" si="319"/>
        <v>3.1563717963859692E-2</v>
      </c>
      <c r="BI307" s="2">
        <f t="shared" si="320"/>
        <v>5.0490138183536077E-3</v>
      </c>
      <c r="BJ307" s="2">
        <f t="shared" si="321"/>
        <v>0.96338726821778675</v>
      </c>
    </row>
    <row r="308" spans="1:62" ht="15" customHeight="1" x14ac:dyDescent="0.2">
      <c r="A308" s="4">
        <v>44197</v>
      </c>
      <c r="B308">
        <f>Foglio1!S79</f>
        <v>1226629</v>
      </c>
      <c r="C308">
        <f>Foglio1!T79</f>
        <v>817045</v>
      </c>
      <c r="E308">
        <f>Foglio1!R79</f>
        <v>94766</v>
      </c>
      <c r="G308">
        <f>Foglio1!K79</f>
        <v>34347</v>
      </c>
      <c r="H308" s="5">
        <f>Foglio1!I79</f>
        <v>1249</v>
      </c>
      <c r="I308" s="5">
        <f>Foglio1!G79</f>
        <v>1073</v>
      </c>
      <c r="J308" s="5">
        <f>Foglio1!H79</f>
        <v>176</v>
      </c>
      <c r="K308" s="5">
        <f>Foglio1!V79</f>
        <v>11</v>
      </c>
      <c r="M308" s="5">
        <f>Foglio1!J79</f>
        <v>33098</v>
      </c>
      <c r="N308" s="5">
        <f>Foglio1!N79</f>
        <v>57979</v>
      </c>
      <c r="O308" s="5">
        <f>Foglio1!O79</f>
        <v>2440</v>
      </c>
      <c r="Q308">
        <f t="shared" si="307"/>
        <v>1249</v>
      </c>
      <c r="R308">
        <f t="shared" si="308"/>
        <v>61668</v>
      </c>
      <c r="Z308">
        <f t="shared" si="309"/>
        <v>57979</v>
      </c>
      <c r="AA308">
        <f t="shared" si="310"/>
        <v>33098</v>
      </c>
      <c r="AB308">
        <f t="shared" si="311"/>
        <v>1249</v>
      </c>
      <c r="AC308">
        <f t="shared" si="312"/>
        <v>2440</v>
      </c>
      <c r="AE308" s="3">
        <f t="shared" si="287"/>
        <v>7497</v>
      </c>
      <c r="AF308" s="3">
        <f t="shared" si="288"/>
        <v>1122</v>
      </c>
      <c r="AG308" s="3">
        <f t="shared" si="289"/>
        <v>479</v>
      </c>
      <c r="AH308" s="3">
        <f t="shared" si="290"/>
        <v>9</v>
      </c>
      <c r="AI308" s="3">
        <f t="shared" si="291"/>
        <v>5</v>
      </c>
      <c r="AJ308" s="3">
        <f t="shared" si="292"/>
        <v>470</v>
      </c>
      <c r="AK308" s="3">
        <f t="shared" si="293"/>
        <v>615</v>
      </c>
      <c r="AL308" s="3">
        <f t="shared" si="294"/>
        <v>28</v>
      </c>
      <c r="AM308" s="3"/>
      <c r="AN308" s="3">
        <f t="shared" si="295"/>
        <v>6375</v>
      </c>
      <c r="AO308" s="3">
        <f t="shared" si="296"/>
        <v>1122</v>
      </c>
      <c r="AQ308" s="6">
        <f t="shared" si="297"/>
        <v>6.1494571547625687E-3</v>
      </c>
      <c r="AR308" s="6">
        <f t="shared" si="298"/>
        <v>1.1981547135961727E-2</v>
      </c>
      <c r="AS308" s="6">
        <f t="shared" si="299"/>
        <v>1.4143143970709815E-2</v>
      </c>
      <c r="AT308" s="6">
        <f t="shared" si="300"/>
        <v>7.2580645161290326E-3</v>
      </c>
      <c r="AU308" s="6">
        <f t="shared" si="301"/>
        <v>2.9239766081871343E-2</v>
      </c>
      <c r="AV308" s="6">
        <f t="shared" si="302"/>
        <v>1.4404805688365821E-2</v>
      </c>
      <c r="AW308" s="6">
        <f t="shared" si="303"/>
        <v>1.0721009692490064E-2</v>
      </c>
      <c r="AX308" s="6">
        <f t="shared" si="304"/>
        <v>1.1608623548922056E-2</v>
      </c>
      <c r="AZ308" s="2">
        <f t="shared" si="305"/>
        <v>7.7257263606192256E-2</v>
      </c>
      <c r="BA308" s="17">
        <f t="shared" si="306"/>
        <v>0.14965986394557823</v>
      </c>
      <c r="BB308" s="2">
        <f t="shared" si="313"/>
        <v>1.3179832429352299E-2</v>
      </c>
      <c r="BC308" s="2">
        <f t="shared" si="314"/>
        <v>1.1322626258362703E-2</v>
      </c>
      <c r="BD308" s="2">
        <f t="shared" si="315"/>
        <v>1.8572061709895954E-3</v>
      </c>
      <c r="BE308" s="2">
        <f t="shared" si="316"/>
        <v>0.34926028322394109</v>
      </c>
      <c r="BF308" s="2">
        <f t="shared" si="317"/>
        <v>0.61181225333980538</v>
      </c>
      <c r="BG308" s="2">
        <f t="shared" si="318"/>
        <v>2.5747631006901209E-2</v>
      </c>
      <c r="BH308" s="2">
        <f t="shared" si="319"/>
        <v>3.1239991847905203E-2</v>
      </c>
      <c r="BI308" s="2">
        <f t="shared" si="320"/>
        <v>5.1241738725361754E-3</v>
      </c>
      <c r="BJ308" s="2">
        <f t="shared" si="321"/>
        <v>0.96363583427955857</v>
      </c>
    </row>
    <row r="309" spans="1:62" ht="15" customHeight="1" x14ac:dyDescent="0.2">
      <c r="A309" s="4">
        <v>44198</v>
      </c>
      <c r="B309">
        <f>Foglio1!S80</f>
        <v>1231722</v>
      </c>
      <c r="C309">
        <f>Foglio1!T80</f>
        <v>820100</v>
      </c>
      <c r="E309">
        <f>Foglio1!R80</f>
        <v>95500</v>
      </c>
      <c r="G309">
        <f>Foglio1!K80</f>
        <v>34950</v>
      </c>
      <c r="H309" s="5">
        <f>Foglio1!I80</f>
        <v>1276</v>
      </c>
      <c r="I309" s="5">
        <f>Foglio1!G80</f>
        <v>1090</v>
      </c>
      <c r="J309" s="5">
        <f>Foglio1!H80</f>
        <v>186</v>
      </c>
      <c r="K309" s="5">
        <f>Foglio1!V80</f>
        <v>20</v>
      </c>
      <c r="M309" s="5">
        <f>Foglio1!J80</f>
        <v>33674</v>
      </c>
      <c r="N309" s="5">
        <f>Foglio1!N80</f>
        <v>58082</v>
      </c>
      <c r="O309" s="5">
        <f>Foglio1!O80</f>
        <v>2468</v>
      </c>
      <c r="Q309">
        <f t="shared" si="307"/>
        <v>1276</v>
      </c>
      <c r="R309">
        <f t="shared" si="308"/>
        <v>61826</v>
      </c>
      <c r="Z309">
        <f t="shared" si="309"/>
        <v>58082</v>
      </c>
      <c r="AA309">
        <f t="shared" si="310"/>
        <v>33674</v>
      </c>
      <c r="AB309">
        <f t="shared" si="311"/>
        <v>1276</v>
      </c>
      <c r="AC309">
        <f t="shared" si="312"/>
        <v>2468</v>
      </c>
      <c r="AE309" s="3">
        <f t="shared" si="287"/>
        <v>5093</v>
      </c>
      <c r="AF309" s="3">
        <f t="shared" si="288"/>
        <v>734</v>
      </c>
      <c r="AG309" s="3">
        <f t="shared" si="289"/>
        <v>603</v>
      </c>
      <c r="AH309" s="3">
        <f t="shared" si="290"/>
        <v>27</v>
      </c>
      <c r="AI309" s="3">
        <f t="shared" si="291"/>
        <v>10</v>
      </c>
      <c r="AJ309" s="3">
        <f t="shared" si="292"/>
        <v>576</v>
      </c>
      <c r="AK309" s="3">
        <f t="shared" si="293"/>
        <v>103</v>
      </c>
      <c r="AL309" s="3">
        <f t="shared" si="294"/>
        <v>28</v>
      </c>
      <c r="AM309" s="3"/>
      <c r="AN309" s="3">
        <f t="shared" si="295"/>
        <v>4359</v>
      </c>
      <c r="AO309" s="3">
        <f t="shared" si="296"/>
        <v>734</v>
      </c>
      <c r="AQ309" s="6">
        <f t="shared" si="297"/>
        <v>4.1520296683023143E-3</v>
      </c>
      <c r="AR309" s="6">
        <f t="shared" si="298"/>
        <v>7.7453939176497901E-3</v>
      </c>
      <c r="AS309" s="6">
        <f t="shared" si="299"/>
        <v>1.7556118438291555E-2</v>
      </c>
      <c r="AT309" s="6">
        <f t="shared" si="300"/>
        <v>2.1617293835068056E-2</v>
      </c>
      <c r="AU309" s="6">
        <f t="shared" si="301"/>
        <v>5.6818181818181816E-2</v>
      </c>
      <c r="AV309" s="6">
        <f t="shared" si="302"/>
        <v>1.7402864221403105E-2</v>
      </c>
      <c r="AW309" s="6">
        <f t="shared" si="303"/>
        <v>1.7765052863967989E-3</v>
      </c>
      <c r="AX309" s="6">
        <f t="shared" si="304"/>
        <v>1.1475409836065573E-2</v>
      </c>
      <c r="AZ309" s="2">
        <f t="shared" si="305"/>
        <v>7.753372920188159E-2</v>
      </c>
      <c r="BA309" s="17">
        <f t="shared" si="306"/>
        <v>0.14411937954054585</v>
      </c>
      <c r="BB309" s="2">
        <f t="shared" si="313"/>
        <v>1.3361256544502619E-2</v>
      </c>
      <c r="BC309" s="2">
        <f t="shared" si="314"/>
        <v>1.1413612565445026E-2</v>
      </c>
      <c r="BD309" s="2">
        <f t="shared" si="315"/>
        <v>1.9476439790575917E-3</v>
      </c>
      <c r="BE309" s="2">
        <f t="shared" si="316"/>
        <v>0.35260732984293192</v>
      </c>
      <c r="BF309" s="2">
        <f t="shared" si="317"/>
        <v>0.60818848167539263</v>
      </c>
      <c r="BG309" s="2">
        <f t="shared" si="318"/>
        <v>2.5842931937172776E-2</v>
      </c>
      <c r="BH309" s="2">
        <f t="shared" si="319"/>
        <v>3.1187410586552219E-2</v>
      </c>
      <c r="BI309" s="2">
        <f t="shared" si="320"/>
        <v>5.3218884120171672E-3</v>
      </c>
      <c r="BJ309" s="2">
        <f t="shared" si="321"/>
        <v>0.96349070100143064</v>
      </c>
    </row>
    <row r="310" spans="1:62" ht="15" customHeight="1" x14ac:dyDescent="0.2">
      <c r="A310" s="4">
        <v>44199</v>
      </c>
      <c r="B310">
        <f>Foglio1!S81</f>
        <v>1238041</v>
      </c>
      <c r="C310">
        <f>Foglio1!T81</f>
        <v>823898</v>
      </c>
      <c r="E310">
        <f>Foglio1!R81</f>
        <v>96547</v>
      </c>
      <c r="G310">
        <f>Foglio1!K81</f>
        <v>35591</v>
      </c>
      <c r="H310" s="5">
        <f>Foglio1!I81</f>
        <v>1321</v>
      </c>
      <c r="I310" s="5">
        <f>Foglio1!G81</f>
        <v>1137</v>
      </c>
      <c r="J310" s="5">
        <f>Foglio1!H81</f>
        <v>184</v>
      </c>
      <c r="K310" s="5">
        <f>Foglio1!V81</f>
        <v>11</v>
      </c>
      <c r="M310" s="5">
        <f>Foglio1!J81</f>
        <v>34270</v>
      </c>
      <c r="N310" s="5">
        <f>Foglio1!N81</f>
        <v>58462</v>
      </c>
      <c r="O310" s="5">
        <f>Foglio1!O81</f>
        <v>2494</v>
      </c>
      <c r="Q310">
        <f t="shared" si="307"/>
        <v>1321</v>
      </c>
      <c r="R310">
        <f t="shared" si="308"/>
        <v>62277</v>
      </c>
      <c r="Z310">
        <f t="shared" si="309"/>
        <v>58462</v>
      </c>
      <c r="AA310">
        <f t="shared" si="310"/>
        <v>34270</v>
      </c>
      <c r="AB310">
        <f t="shared" si="311"/>
        <v>1321</v>
      </c>
      <c r="AC310">
        <f t="shared" si="312"/>
        <v>2494</v>
      </c>
      <c r="AE310" s="3">
        <f t="shared" si="287"/>
        <v>6319</v>
      </c>
      <c r="AF310" s="3">
        <f t="shared" si="288"/>
        <v>1047</v>
      </c>
      <c r="AG310" s="3">
        <f t="shared" si="289"/>
        <v>641</v>
      </c>
      <c r="AH310" s="3">
        <f t="shared" si="290"/>
        <v>45</v>
      </c>
      <c r="AI310" s="3">
        <f t="shared" si="291"/>
        <v>-2</v>
      </c>
      <c r="AJ310" s="3">
        <f t="shared" si="292"/>
        <v>596</v>
      </c>
      <c r="AK310" s="3">
        <f t="shared" si="293"/>
        <v>380</v>
      </c>
      <c r="AL310" s="3">
        <f t="shared" si="294"/>
        <v>26</v>
      </c>
      <c r="AM310" s="3"/>
      <c r="AN310" s="3">
        <f t="shared" si="295"/>
        <v>5272</v>
      </c>
      <c r="AO310" s="3">
        <f t="shared" si="296"/>
        <v>1047</v>
      </c>
      <c r="AQ310" s="6">
        <f t="shared" si="297"/>
        <v>5.1302160714836627E-3</v>
      </c>
      <c r="AR310" s="6">
        <f t="shared" si="298"/>
        <v>1.0963350785340314E-2</v>
      </c>
      <c r="AS310" s="6">
        <f t="shared" si="299"/>
        <v>1.8340486409155938E-2</v>
      </c>
      <c r="AT310" s="6">
        <f t="shared" si="300"/>
        <v>3.526645768025078E-2</v>
      </c>
      <c r="AU310" s="6">
        <f t="shared" si="301"/>
        <v>-1.0752688172043012E-2</v>
      </c>
      <c r="AV310" s="6">
        <f t="shared" si="302"/>
        <v>1.7699115044247787E-2</v>
      </c>
      <c r="AW310" s="6">
        <f t="shared" si="303"/>
        <v>6.5424744326985987E-3</v>
      </c>
      <c r="AX310" s="6">
        <f t="shared" si="304"/>
        <v>1.0534846029173419E-2</v>
      </c>
      <c r="AZ310" s="2">
        <f t="shared" si="305"/>
        <v>7.7983685516069337E-2</v>
      </c>
      <c r="BA310" s="17">
        <f t="shared" si="306"/>
        <v>0.1656907738566229</v>
      </c>
      <c r="BB310" s="2">
        <f t="shared" si="313"/>
        <v>1.3682455177271173E-2</v>
      </c>
      <c r="BC310" s="2">
        <f t="shared" si="314"/>
        <v>1.1776647643116823E-2</v>
      </c>
      <c r="BD310" s="2">
        <f t="shared" si="315"/>
        <v>1.9058075341543497E-3</v>
      </c>
      <c r="BE310" s="2">
        <f t="shared" si="316"/>
        <v>0.35495665323624764</v>
      </c>
      <c r="BF310" s="2">
        <f t="shared" si="317"/>
        <v>0.60552891337897607</v>
      </c>
      <c r="BG310" s="2">
        <f t="shared" si="318"/>
        <v>2.5831978207505154E-2</v>
      </c>
      <c r="BH310" s="2">
        <f t="shared" si="319"/>
        <v>3.1946278553566916E-2</v>
      </c>
      <c r="BI310" s="2">
        <f t="shared" si="320"/>
        <v>5.1698463094602565E-3</v>
      </c>
      <c r="BJ310" s="2">
        <f t="shared" si="321"/>
        <v>0.96288387513697282</v>
      </c>
    </row>
    <row r="311" spans="1:62" ht="15" customHeight="1" x14ac:dyDescent="0.2">
      <c r="A311" s="4">
        <v>44200</v>
      </c>
      <c r="B311">
        <f>Foglio1!S82</f>
        <v>1245638</v>
      </c>
      <c r="C311">
        <f>Foglio1!T82</f>
        <v>828750</v>
      </c>
      <c r="E311">
        <f>Foglio1!R82</f>
        <v>97938</v>
      </c>
      <c r="G311">
        <f>Foglio1!K82</f>
        <v>36578</v>
      </c>
      <c r="H311" s="5">
        <f>Foglio1!I82</f>
        <v>1367</v>
      </c>
      <c r="I311" s="5">
        <f>Foglio1!G82</f>
        <v>1181</v>
      </c>
      <c r="J311" s="5">
        <f>Foglio1!H82</f>
        <v>186</v>
      </c>
      <c r="K311" s="5">
        <f>Foglio1!V82</f>
        <v>13</v>
      </c>
      <c r="M311" s="5">
        <f>Foglio1!J82</f>
        <v>35211</v>
      </c>
      <c r="N311" s="5">
        <f>Foglio1!N82</f>
        <v>58832</v>
      </c>
      <c r="O311" s="5">
        <f>Foglio1!O82</f>
        <v>2528</v>
      </c>
      <c r="Q311">
        <f t="shared" si="307"/>
        <v>1367</v>
      </c>
      <c r="R311">
        <f t="shared" si="308"/>
        <v>62727</v>
      </c>
      <c r="Z311">
        <f t="shared" si="309"/>
        <v>58832</v>
      </c>
      <c r="AA311">
        <f t="shared" si="310"/>
        <v>35211</v>
      </c>
      <c r="AB311">
        <f t="shared" si="311"/>
        <v>1367</v>
      </c>
      <c r="AC311">
        <f t="shared" si="312"/>
        <v>2528</v>
      </c>
      <c r="AE311" s="3">
        <f t="shared" si="287"/>
        <v>7597</v>
      </c>
      <c r="AF311" s="3">
        <f t="shared" si="288"/>
        <v>1391</v>
      </c>
      <c r="AG311" s="3">
        <f t="shared" si="289"/>
        <v>987</v>
      </c>
      <c r="AH311" s="3">
        <f t="shared" si="290"/>
        <v>46</v>
      </c>
      <c r="AI311" s="3">
        <f t="shared" si="291"/>
        <v>2</v>
      </c>
      <c r="AJ311" s="3">
        <f t="shared" si="292"/>
        <v>941</v>
      </c>
      <c r="AK311" s="3">
        <f t="shared" si="293"/>
        <v>370</v>
      </c>
      <c r="AL311" s="3">
        <f t="shared" si="294"/>
        <v>34</v>
      </c>
      <c r="AM311" s="3"/>
      <c r="AN311" s="3">
        <f t="shared" si="295"/>
        <v>6206</v>
      </c>
      <c r="AO311" s="3">
        <f t="shared" si="296"/>
        <v>1391</v>
      </c>
      <c r="AQ311" s="6">
        <f t="shared" si="297"/>
        <v>6.1363072789996451E-3</v>
      </c>
      <c r="AR311" s="6">
        <f t="shared" si="298"/>
        <v>1.4407490652221197E-2</v>
      </c>
      <c r="AS311" s="6">
        <f t="shared" si="299"/>
        <v>2.7731729931724312E-2</v>
      </c>
      <c r="AT311" s="6">
        <f t="shared" si="300"/>
        <v>3.4822104466313397E-2</v>
      </c>
      <c r="AU311" s="6">
        <f t="shared" si="301"/>
        <v>1.0869565217391304E-2</v>
      </c>
      <c r="AV311" s="6">
        <f t="shared" si="302"/>
        <v>2.7458418441785818E-2</v>
      </c>
      <c r="AW311" s="6">
        <f t="shared" si="303"/>
        <v>6.3288974034415519E-3</v>
      </c>
      <c r="AX311" s="6">
        <f t="shared" si="304"/>
        <v>1.3632718524458701E-2</v>
      </c>
      <c r="AZ311" s="2">
        <f t="shared" si="305"/>
        <v>7.8624768993881045E-2</v>
      </c>
      <c r="BA311" s="17">
        <f t="shared" si="306"/>
        <v>0.18309859154929578</v>
      </c>
      <c r="BB311" s="2">
        <f t="shared" si="313"/>
        <v>1.3957810043088485E-2</v>
      </c>
      <c r="BC311" s="2">
        <f t="shared" si="314"/>
        <v>1.2058649349588516E-2</v>
      </c>
      <c r="BD311" s="2">
        <f t="shared" si="315"/>
        <v>1.8991606934999695E-3</v>
      </c>
      <c r="BE311" s="2">
        <f t="shared" si="316"/>
        <v>0.35952337192917966</v>
      </c>
      <c r="BF311" s="2">
        <f t="shared" si="317"/>
        <v>0.60070656946231293</v>
      </c>
      <c r="BG311" s="2">
        <f t="shared" si="318"/>
        <v>2.5812248565418937E-2</v>
      </c>
      <c r="BH311" s="2">
        <f t="shared" si="319"/>
        <v>3.2287167149652796E-2</v>
      </c>
      <c r="BI311" s="2">
        <f t="shared" si="320"/>
        <v>5.0850237847886708E-3</v>
      </c>
      <c r="BJ311" s="2">
        <f t="shared" si="321"/>
        <v>0.96262780906555856</v>
      </c>
    </row>
    <row r="312" spans="1:62" ht="15" customHeight="1" x14ac:dyDescent="0.2">
      <c r="A312" s="4">
        <v>44201</v>
      </c>
      <c r="B312">
        <f>Foglio1!S83</f>
        <v>1255175</v>
      </c>
      <c r="C312">
        <f>Foglio1!T83</f>
        <v>835040</v>
      </c>
      <c r="E312">
        <f>Foglio1!R83</f>
        <v>99514</v>
      </c>
      <c r="G312">
        <f>Foglio1!K83</f>
        <v>37426</v>
      </c>
      <c r="H312" s="5">
        <f>Foglio1!I83</f>
        <v>1388</v>
      </c>
      <c r="I312" s="5">
        <f>Foglio1!G83</f>
        <v>1198</v>
      </c>
      <c r="J312" s="5">
        <f>Foglio1!H83</f>
        <v>190</v>
      </c>
      <c r="K312" s="5">
        <f>Foglio1!V83</f>
        <v>17</v>
      </c>
      <c r="M312" s="5">
        <f>Foglio1!J83</f>
        <v>36038</v>
      </c>
      <c r="N312" s="5">
        <f>Foglio1!N83</f>
        <v>59524</v>
      </c>
      <c r="O312" s="5">
        <f>Foglio1!O83</f>
        <v>2564</v>
      </c>
      <c r="Q312">
        <f t="shared" si="307"/>
        <v>1388</v>
      </c>
      <c r="R312">
        <f t="shared" si="308"/>
        <v>63476</v>
      </c>
      <c r="Z312">
        <f t="shared" si="309"/>
        <v>59524</v>
      </c>
      <c r="AA312">
        <f t="shared" si="310"/>
        <v>36038</v>
      </c>
      <c r="AB312">
        <f t="shared" si="311"/>
        <v>1388</v>
      </c>
      <c r="AC312">
        <f t="shared" si="312"/>
        <v>2564</v>
      </c>
      <c r="AE312" s="3">
        <f t="shared" si="287"/>
        <v>9537</v>
      </c>
      <c r="AF312" s="3">
        <f t="shared" si="288"/>
        <v>1576</v>
      </c>
      <c r="AG312" s="3">
        <f t="shared" si="289"/>
        <v>848</v>
      </c>
      <c r="AH312" s="3">
        <f t="shared" si="290"/>
        <v>21</v>
      </c>
      <c r="AI312" s="3">
        <f t="shared" si="291"/>
        <v>4</v>
      </c>
      <c r="AJ312" s="3">
        <f t="shared" si="292"/>
        <v>827</v>
      </c>
      <c r="AK312" s="3">
        <f t="shared" si="293"/>
        <v>692</v>
      </c>
      <c r="AL312" s="3">
        <f t="shared" si="294"/>
        <v>36</v>
      </c>
      <c r="AM312" s="3"/>
      <c r="AN312" s="3">
        <f t="shared" si="295"/>
        <v>7961</v>
      </c>
      <c r="AO312" s="3">
        <f t="shared" si="296"/>
        <v>1576</v>
      </c>
      <c r="AQ312" s="6">
        <f t="shared" si="297"/>
        <v>7.6563174854973916E-3</v>
      </c>
      <c r="AR312" s="6">
        <f t="shared" si="298"/>
        <v>1.6091813187935223E-2</v>
      </c>
      <c r="AS312" s="6">
        <f t="shared" si="299"/>
        <v>2.3183334244627919E-2</v>
      </c>
      <c r="AT312" s="6">
        <f t="shared" si="300"/>
        <v>1.5362106803218726E-2</v>
      </c>
      <c r="AU312" s="6">
        <f t="shared" si="301"/>
        <v>2.1505376344086023E-2</v>
      </c>
      <c r="AV312" s="6">
        <f t="shared" si="302"/>
        <v>2.3486978501036607E-2</v>
      </c>
      <c r="AW312" s="6">
        <f t="shared" si="303"/>
        <v>1.1762306227903183E-2</v>
      </c>
      <c r="AX312" s="6">
        <f t="shared" si="304"/>
        <v>1.4240506329113924E-2</v>
      </c>
      <c r="AZ312" s="2">
        <f t="shared" si="305"/>
        <v>7.9282968510367077E-2</v>
      </c>
      <c r="BA312" s="17">
        <f t="shared" si="306"/>
        <v>0.16525112718884344</v>
      </c>
      <c r="BB312" s="2">
        <f t="shared" si="313"/>
        <v>1.3947786241131901E-2</v>
      </c>
      <c r="BC312" s="2">
        <f t="shared" si="314"/>
        <v>1.2038507144723355E-2</v>
      </c>
      <c r="BD312" s="2">
        <f t="shared" si="315"/>
        <v>1.9092790964085455E-3</v>
      </c>
      <c r="BE312" s="2">
        <f t="shared" si="316"/>
        <v>0.36214000040195349</v>
      </c>
      <c r="BF312" s="2">
        <f t="shared" si="317"/>
        <v>0.59814699439274877</v>
      </c>
      <c r="BG312" s="2">
        <f t="shared" si="318"/>
        <v>2.5765218964165847E-2</v>
      </c>
      <c r="BH312" s="2">
        <f t="shared" si="319"/>
        <v>3.2009832736600227E-2</v>
      </c>
      <c r="BI312" s="2">
        <f t="shared" si="320"/>
        <v>5.0766846577245768E-3</v>
      </c>
      <c r="BJ312" s="2">
        <f t="shared" si="321"/>
        <v>0.96291348260567522</v>
      </c>
    </row>
    <row r="313" spans="1:62" ht="15" customHeight="1" x14ac:dyDescent="0.2">
      <c r="A313" s="4">
        <v>44202</v>
      </c>
      <c r="B313">
        <f>Foglio1!S84</f>
        <v>1264942</v>
      </c>
      <c r="C313">
        <f>Foglio1!T84</f>
        <v>840900</v>
      </c>
      <c r="E313">
        <f>Foglio1!R84</f>
        <v>101206</v>
      </c>
      <c r="G313">
        <f>Foglio1!K84</f>
        <v>37739</v>
      </c>
      <c r="H313" s="5">
        <f>Foglio1!I84</f>
        <v>1384</v>
      </c>
      <c r="I313" s="5">
        <f>Foglio1!G84</f>
        <v>1190</v>
      </c>
      <c r="J313" s="5">
        <f>Foglio1!H84</f>
        <v>194</v>
      </c>
      <c r="K313" s="5">
        <f>Foglio1!V84</f>
        <v>17</v>
      </c>
      <c r="M313" s="5">
        <f>Foglio1!J84</f>
        <v>36355</v>
      </c>
      <c r="N313" s="5">
        <f>Foglio1!N84</f>
        <v>60874</v>
      </c>
      <c r="O313" s="5">
        <f>Foglio1!O84</f>
        <v>2593</v>
      </c>
      <c r="Q313">
        <f t="shared" si="307"/>
        <v>1384</v>
      </c>
      <c r="R313">
        <f t="shared" si="308"/>
        <v>64851</v>
      </c>
      <c r="Z313">
        <f t="shared" si="309"/>
        <v>60874</v>
      </c>
      <c r="AA313">
        <f t="shared" si="310"/>
        <v>36355</v>
      </c>
      <c r="AB313">
        <f t="shared" si="311"/>
        <v>1384</v>
      </c>
      <c r="AC313">
        <f t="shared" si="312"/>
        <v>2593</v>
      </c>
      <c r="AE313" s="3">
        <f t="shared" si="287"/>
        <v>9767</v>
      </c>
      <c r="AF313" s="3">
        <f t="shared" si="288"/>
        <v>1692</v>
      </c>
      <c r="AG313" s="3">
        <f t="shared" si="289"/>
        <v>313</v>
      </c>
      <c r="AH313" s="3">
        <f t="shared" si="290"/>
        <v>-4</v>
      </c>
      <c r="AI313" s="3">
        <f t="shared" si="291"/>
        <v>4</v>
      </c>
      <c r="AJ313" s="3">
        <f t="shared" si="292"/>
        <v>317</v>
      </c>
      <c r="AK313" s="3">
        <f t="shared" si="293"/>
        <v>1350</v>
      </c>
      <c r="AL313" s="3">
        <f t="shared" si="294"/>
        <v>29</v>
      </c>
      <c r="AM313" s="3"/>
      <c r="AN313" s="3">
        <f t="shared" si="295"/>
        <v>8075</v>
      </c>
      <c r="AO313" s="3">
        <f t="shared" si="296"/>
        <v>1692</v>
      </c>
      <c r="AQ313" s="6">
        <f t="shared" si="297"/>
        <v>7.7813850658274746E-3</v>
      </c>
      <c r="AR313" s="6">
        <f t="shared" si="298"/>
        <v>1.7002632795385574E-2</v>
      </c>
      <c r="AS313" s="6">
        <f t="shared" si="299"/>
        <v>8.3631699887778549E-3</v>
      </c>
      <c r="AT313" s="6">
        <f t="shared" si="300"/>
        <v>-2.881844380403458E-3</v>
      </c>
      <c r="AU313" s="6">
        <f t="shared" si="301"/>
        <v>2.1052631578947368E-2</v>
      </c>
      <c r="AV313" s="6">
        <f t="shared" si="302"/>
        <v>8.796270603252122E-3</v>
      </c>
      <c r="AW313" s="6">
        <f t="shared" si="303"/>
        <v>2.2679927424232242E-2</v>
      </c>
      <c r="AX313" s="6">
        <f t="shared" si="304"/>
        <v>1.1310452418096724E-2</v>
      </c>
      <c r="AZ313" s="2">
        <f t="shared" si="305"/>
        <v>8.0008411452857128E-2</v>
      </c>
      <c r="BA313" s="17">
        <f t="shared" si="306"/>
        <v>0.17323640831370943</v>
      </c>
      <c r="BB313" s="2">
        <f t="shared" si="313"/>
        <v>1.3675078552654981E-2</v>
      </c>
      <c r="BC313" s="2">
        <f t="shared" si="314"/>
        <v>1.17581961543782E-2</v>
      </c>
      <c r="BD313" s="2">
        <f t="shared" si="315"/>
        <v>1.916882398276782E-3</v>
      </c>
      <c r="BE313" s="2">
        <f t="shared" si="316"/>
        <v>0.35921783293480625</v>
      </c>
      <c r="BF313" s="2">
        <f t="shared" si="317"/>
        <v>0.60148607790051978</v>
      </c>
      <c r="BG313" s="2">
        <f t="shared" si="318"/>
        <v>2.562101061201905E-2</v>
      </c>
      <c r="BH313" s="2">
        <f t="shared" si="319"/>
        <v>3.1532367047351545E-2</v>
      </c>
      <c r="BI313" s="2">
        <f t="shared" si="320"/>
        <v>5.1405707623413443E-3</v>
      </c>
      <c r="BJ313" s="2">
        <f t="shared" si="321"/>
        <v>0.96332706219030706</v>
      </c>
    </row>
    <row r="314" spans="1:62" ht="15" customHeight="1" x14ac:dyDescent="0.2">
      <c r="A314" s="4">
        <v>44203</v>
      </c>
      <c r="B314">
        <f>Foglio1!S85</f>
        <v>1273514</v>
      </c>
      <c r="C314">
        <f>Foglio1!T85</f>
        <v>845898</v>
      </c>
      <c r="E314">
        <f>Foglio1!R85</f>
        <v>102641</v>
      </c>
      <c r="G314">
        <f>Foglio1!K85</f>
        <v>38705</v>
      </c>
      <c r="H314" s="5">
        <f>Foglio1!I85</f>
        <v>1424</v>
      </c>
      <c r="I314" s="5">
        <f>Foglio1!G85</f>
        <v>1228</v>
      </c>
      <c r="J314" s="5">
        <f>Foglio1!H85</f>
        <v>196</v>
      </c>
      <c r="K314" s="5">
        <f>Foglio1!V85</f>
        <v>17</v>
      </c>
      <c r="M314" s="5">
        <f>Foglio1!J85</f>
        <v>37281</v>
      </c>
      <c r="N314" s="5">
        <f>Foglio1!N85</f>
        <v>61307</v>
      </c>
      <c r="O314" s="5">
        <f>Foglio1!O85</f>
        <v>2629</v>
      </c>
      <c r="Q314">
        <f t="shared" si="307"/>
        <v>1424</v>
      </c>
      <c r="R314">
        <f t="shared" si="308"/>
        <v>65360</v>
      </c>
      <c r="Z314">
        <f t="shared" si="309"/>
        <v>61307</v>
      </c>
      <c r="AA314">
        <f t="shared" si="310"/>
        <v>37281</v>
      </c>
      <c r="AB314">
        <f t="shared" si="311"/>
        <v>1424</v>
      </c>
      <c r="AC314">
        <f t="shared" si="312"/>
        <v>2629</v>
      </c>
      <c r="AE314" s="3">
        <f t="shared" si="287"/>
        <v>8572</v>
      </c>
      <c r="AF314" s="3">
        <f t="shared" si="288"/>
        <v>1435</v>
      </c>
      <c r="AG314" s="3">
        <f t="shared" si="289"/>
        <v>966</v>
      </c>
      <c r="AH314" s="3">
        <f t="shared" si="290"/>
        <v>40</v>
      </c>
      <c r="AI314" s="3">
        <f t="shared" si="291"/>
        <v>2</v>
      </c>
      <c r="AJ314" s="3">
        <f t="shared" si="292"/>
        <v>926</v>
      </c>
      <c r="AK314" s="3">
        <f t="shared" si="293"/>
        <v>433</v>
      </c>
      <c r="AL314" s="3">
        <f t="shared" si="294"/>
        <v>36</v>
      </c>
      <c r="AM314" s="3"/>
      <c r="AN314" s="3">
        <f t="shared" si="295"/>
        <v>7137</v>
      </c>
      <c r="AO314" s="3">
        <f t="shared" si="296"/>
        <v>1435</v>
      </c>
      <c r="AQ314" s="6">
        <f t="shared" si="297"/>
        <v>6.7765952905350603E-3</v>
      </c>
      <c r="AR314" s="6">
        <f t="shared" si="298"/>
        <v>1.4179001244985475E-2</v>
      </c>
      <c r="AS314" s="6">
        <f t="shared" si="299"/>
        <v>2.5596862661967725E-2</v>
      </c>
      <c r="AT314" s="6">
        <f t="shared" si="300"/>
        <v>2.8901734104046242E-2</v>
      </c>
      <c r="AU314" s="6">
        <f t="shared" si="301"/>
        <v>1.0309278350515464E-2</v>
      </c>
      <c r="AV314" s="6">
        <f t="shared" si="302"/>
        <v>2.5471049374226378E-2</v>
      </c>
      <c r="AW314" s="6">
        <f t="shared" si="303"/>
        <v>7.1130531918388801E-3</v>
      </c>
      <c r="AX314" s="6">
        <f t="shared" si="304"/>
        <v>1.3883532587736213E-2</v>
      </c>
      <c r="AZ314" s="2">
        <f t="shared" si="305"/>
        <v>8.0596679738110452E-2</v>
      </c>
      <c r="BA314" s="17">
        <f t="shared" si="306"/>
        <v>0.16740550629958004</v>
      </c>
      <c r="BB314" s="2">
        <f t="shared" si="313"/>
        <v>1.3873598269697295E-2</v>
      </c>
      <c r="BC314" s="2">
        <f t="shared" si="314"/>
        <v>1.1964029968531093E-2</v>
      </c>
      <c r="BD314" s="2">
        <f t="shared" si="315"/>
        <v>1.9095683011662006E-3</v>
      </c>
      <c r="BE314" s="2">
        <f t="shared" si="316"/>
        <v>0.36321742773355675</v>
      </c>
      <c r="BF314" s="2">
        <f t="shared" si="317"/>
        <v>0.59729542775304212</v>
      </c>
      <c r="BG314" s="2">
        <f t="shared" si="318"/>
        <v>2.5613546243703784E-2</v>
      </c>
      <c r="BH314" s="2">
        <f t="shared" si="319"/>
        <v>3.1727167032683114E-2</v>
      </c>
      <c r="BI314" s="2">
        <f t="shared" si="320"/>
        <v>5.0639452267148945E-3</v>
      </c>
      <c r="BJ314" s="2">
        <f t="shared" si="321"/>
        <v>0.96320888774060198</v>
      </c>
    </row>
    <row r="315" spans="1:62" ht="15" customHeight="1" x14ac:dyDescent="0.2">
      <c r="A315" s="4">
        <v>44204</v>
      </c>
      <c r="B315">
        <f>Foglio1!S86</f>
        <v>1284101</v>
      </c>
      <c r="C315">
        <f>Foglio1!T86</f>
        <v>852250</v>
      </c>
      <c r="E315">
        <f>Foglio1!R86</f>
        <v>104483</v>
      </c>
      <c r="G315">
        <f>Foglio1!K86</f>
        <v>39672</v>
      </c>
      <c r="H315" s="5">
        <f>Foglio1!I86</f>
        <v>1446</v>
      </c>
      <c r="I315" s="5">
        <f>Foglio1!G86</f>
        <v>1246</v>
      </c>
      <c r="J315" s="5">
        <f>Foglio1!H86</f>
        <v>200</v>
      </c>
      <c r="K315" s="5">
        <f>Foglio1!V86</f>
        <v>16</v>
      </c>
      <c r="M315" s="5">
        <f>Foglio1!J86</f>
        <v>38226</v>
      </c>
      <c r="N315" s="5">
        <f>Foglio1!N86</f>
        <v>62147</v>
      </c>
      <c r="O315" s="5">
        <f>Foglio1!O86</f>
        <v>2664</v>
      </c>
      <c r="Q315">
        <f t="shared" si="307"/>
        <v>1446</v>
      </c>
      <c r="R315">
        <f t="shared" si="308"/>
        <v>66257</v>
      </c>
      <c r="Z315">
        <f t="shared" si="309"/>
        <v>62147</v>
      </c>
      <c r="AA315">
        <f t="shared" si="310"/>
        <v>38226</v>
      </c>
      <c r="AB315">
        <f t="shared" si="311"/>
        <v>1446</v>
      </c>
      <c r="AC315">
        <f t="shared" si="312"/>
        <v>2664</v>
      </c>
      <c r="AE315" s="3">
        <f t="shared" si="287"/>
        <v>10587</v>
      </c>
      <c r="AF315" s="3">
        <f t="shared" si="288"/>
        <v>1842</v>
      </c>
      <c r="AG315" s="3">
        <f t="shared" si="289"/>
        <v>967</v>
      </c>
      <c r="AH315" s="3">
        <f t="shared" si="290"/>
        <v>22</v>
      </c>
      <c r="AI315" s="3">
        <f t="shared" si="291"/>
        <v>4</v>
      </c>
      <c r="AJ315" s="3">
        <f t="shared" si="292"/>
        <v>945</v>
      </c>
      <c r="AK315" s="3">
        <f t="shared" si="293"/>
        <v>840</v>
      </c>
      <c r="AL315" s="3">
        <f t="shared" si="294"/>
        <v>35</v>
      </c>
      <c r="AM315" s="3"/>
      <c r="AN315" s="3">
        <f t="shared" si="295"/>
        <v>8745</v>
      </c>
      <c r="AO315" s="3">
        <f t="shared" si="296"/>
        <v>1842</v>
      </c>
      <c r="AQ315" s="6">
        <f t="shared" si="297"/>
        <v>8.3132183862917874E-3</v>
      </c>
      <c r="AR315" s="6">
        <f t="shared" si="298"/>
        <v>1.7946044952796641E-2</v>
      </c>
      <c r="AS315" s="6">
        <f t="shared" si="299"/>
        <v>2.4983852215476037E-2</v>
      </c>
      <c r="AT315" s="6">
        <f t="shared" si="300"/>
        <v>1.5449438202247191E-2</v>
      </c>
      <c r="AU315" s="6">
        <f t="shared" si="301"/>
        <v>2.0408163265306121E-2</v>
      </c>
      <c r="AV315" s="6">
        <f t="shared" si="302"/>
        <v>2.5348032509857569E-2</v>
      </c>
      <c r="AW315" s="6">
        <f t="shared" si="303"/>
        <v>1.3701534898135612E-2</v>
      </c>
      <c r="AX315" s="6">
        <f t="shared" si="304"/>
        <v>1.3313046785850133E-2</v>
      </c>
      <c r="AZ315" s="2">
        <f t="shared" si="305"/>
        <v>8.1366652623119207E-2</v>
      </c>
      <c r="BA315" s="17">
        <f t="shared" si="306"/>
        <v>0.1739869651459337</v>
      </c>
      <c r="BB315" s="2">
        <f t="shared" si="313"/>
        <v>1.3839571987787487E-2</v>
      </c>
      <c r="BC315" s="2">
        <f t="shared" si="314"/>
        <v>1.1925384990859758E-2</v>
      </c>
      <c r="BD315" s="2">
        <f t="shared" si="315"/>
        <v>1.9141869969277298E-3</v>
      </c>
      <c r="BE315" s="2">
        <f t="shared" si="316"/>
        <v>0.36585856072279699</v>
      </c>
      <c r="BF315" s="2">
        <f t="shared" si="317"/>
        <v>0.59480489649033819</v>
      </c>
      <c r="BG315" s="2">
        <f t="shared" si="318"/>
        <v>2.5496970799077361E-2</v>
      </c>
      <c r="BH315" s="2">
        <f t="shared" si="319"/>
        <v>3.1407541843113528E-2</v>
      </c>
      <c r="BI315" s="2">
        <f t="shared" si="320"/>
        <v>5.0413389796329904E-3</v>
      </c>
      <c r="BJ315" s="2">
        <f t="shared" si="321"/>
        <v>0.96355111917725345</v>
      </c>
    </row>
    <row r="316" spans="1:62" ht="15" customHeight="1" x14ac:dyDescent="0.2">
      <c r="A316" s="4">
        <v>44205</v>
      </c>
      <c r="B316">
        <f>Foglio1!S87</f>
        <v>1294528</v>
      </c>
      <c r="C316">
        <f>Foglio1!T87</f>
        <v>858606</v>
      </c>
      <c r="E316">
        <f>Foglio1!R87</f>
        <v>106322</v>
      </c>
      <c r="G316">
        <f>Foglio1!K87</f>
        <v>40398</v>
      </c>
      <c r="H316" s="5">
        <f>Foglio1!I87</f>
        <v>1461</v>
      </c>
      <c r="I316" s="5">
        <f>Foglio1!G87</f>
        <v>1256</v>
      </c>
      <c r="J316" s="5">
        <f>Foglio1!H87</f>
        <v>205</v>
      </c>
      <c r="K316" s="5">
        <f>Foglio1!V87</f>
        <v>9</v>
      </c>
      <c r="M316" s="5">
        <f>Foglio1!J87</f>
        <v>38937</v>
      </c>
      <c r="N316" s="5">
        <f>Foglio1!N87</f>
        <v>63229</v>
      </c>
      <c r="O316" s="5">
        <f>Foglio1!O87</f>
        <v>2695</v>
      </c>
      <c r="Q316">
        <f t="shared" si="307"/>
        <v>1461</v>
      </c>
      <c r="R316">
        <f t="shared" si="308"/>
        <v>67385</v>
      </c>
      <c r="Z316">
        <f t="shared" si="309"/>
        <v>63229</v>
      </c>
      <c r="AA316">
        <f t="shared" si="310"/>
        <v>38937</v>
      </c>
      <c r="AB316">
        <f t="shared" si="311"/>
        <v>1461</v>
      </c>
      <c r="AC316">
        <f t="shared" si="312"/>
        <v>2695</v>
      </c>
      <c r="AE316" s="3">
        <f t="shared" si="287"/>
        <v>10427</v>
      </c>
      <c r="AF316" s="3">
        <f t="shared" si="288"/>
        <v>1839</v>
      </c>
      <c r="AG316" s="3">
        <f t="shared" si="289"/>
        <v>726</v>
      </c>
      <c r="AH316" s="3">
        <f t="shared" si="290"/>
        <v>15</v>
      </c>
      <c r="AI316" s="3">
        <f t="shared" si="291"/>
        <v>5</v>
      </c>
      <c r="AJ316" s="3">
        <f t="shared" si="292"/>
        <v>711</v>
      </c>
      <c r="AK316" s="3">
        <f t="shared" si="293"/>
        <v>1082</v>
      </c>
      <c r="AL316" s="3">
        <f t="shared" si="294"/>
        <v>31</v>
      </c>
      <c r="AM316" s="3"/>
      <c r="AN316" s="3">
        <f t="shared" si="295"/>
        <v>8588</v>
      </c>
      <c r="AO316" s="3">
        <f t="shared" si="296"/>
        <v>1839</v>
      </c>
      <c r="AQ316" s="6">
        <f t="shared" si="297"/>
        <v>8.1200777820436242E-3</v>
      </c>
      <c r="AR316" s="6">
        <f t="shared" si="298"/>
        <v>1.7600949436750477E-2</v>
      </c>
      <c r="AS316" s="6">
        <f t="shared" si="299"/>
        <v>1.8300060496067756E-2</v>
      </c>
      <c r="AT316" s="6">
        <f t="shared" si="300"/>
        <v>1.0373443983402489E-2</v>
      </c>
      <c r="AU316" s="6">
        <f t="shared" si="301"/>
        <v>2.5000000000000001E-2</v>
      </c>
      <c r="AV316" s="6">
        <f t="shared" si="302"/>
        <v>1.8599905823261653E-2</v>
      </c>
      <c r="AW316" s="6">
        <f t="shared" si="303"/>
        <v>1.7410333563969298E-2</v>
      </c>
      <c r="AX316" s="6">
        <f t="shared" si="304"/>
        <v>1.1636636636636636E-2</v>
      </c>
      <c r="AZ316" s="2">
        <f t="shared" si="305"/>
        <v>8.2131865822909975E-2</v>
      </c>
      <c r="BA316" s="17">
        <f t="shared" si="306"/>
        <v>0.17636904191042485</v>
      </c>
      <c r="BB316" s="2">
        <f t="shared" si="313"/>
        <v>1.3741276499689621E-2</v>
      </c>
      <c r="BC316" s="2">
        <f t="shared" si="314"/>
        <v>1.1813171309794774E-2</v>
      </c>
      <c r="BD316" s="2">
        <f t="shared" si="315"/>
        <v>1.9281051898948477E-3</v>
      </c>
      <c r="BE316" s="2">
        <f t="shared" si="316"/>
        <v>0.36621771599480824</v>
      </c>
      <c r="BF316" s="2">
        <f t="shared" si="317"/>
        <v>0.59469347830176256</v>
      </c>
      <c r="BG316" s="2">
        <f t="shared" si="318"/>
        <v>2.5347529203739585E-2</v>
      </c>
      <c r="BH316" s="2">
        <f t="shared" si="319"/>
        <v>3.1090648051883756E-2</v>
      </c>
      <c r="BI316" s="2">
        <f t="shared" si="320"/>
        <v>5.0745086390415368E-3</v>
      </c>
      <c r="BJ316" s="2">
        <f t="shared" si="321"/>
        <v>0.96383484330907465</v>
      </c>
    </row>
    <row r="317" spans="1:62" ht="15" customHeight="1" x14ac:dyDescent="0.2">
      <c r="A317" s="4">
        <v>44206</v>
      </c>
      <c r="B317">
        <f>Foglio1!S88</f>
        <v>1303264</v>
      </c>
      <c r="C317">
        <f>Foglio1!T88</f>
        <v>863763</v>
      </c>
      <c r="E317">
        <f>Foglio1!R88</f>
        <v>108055</v>
      </c>
      <c r="G317">
        <f>Foglio1!K88</f>
        <v>41506</v>
      </c>
      <c r="H317" s="5">
        <f>Foglio1!I88</f>
        <v>1473</v>
      </c>
      <c r="I317" s="5">
        <f>Foglio1!G88</f>
        <v>1265</v>
      </c>
      <c r="J317" s="5">
        <f>Foglio1!H88</f>
        <v>208</v>
      </c>
      <c r="K317" s="5">
        <f>Foglio1!V88</f>
        <v>6</v>
      </c>
      <c r="M317" s="5">
        <f>Foglio1!J88</f>
        <v>40033</v>
      </c>
      <c r="N317" s="5">
        <f>Foglio1!N88</f>
        <v>63821</v>
      </c>
      <c r="O317" s="5">
        <f>Foglio1!O88</f>
        <v>2728</v>
      </c>
      <c r="Q317">
        <f t="shared" si="307"/>
        <v>1473</v>
      </c>
      <c r="R317">
        <f t="shared" si="308"/>
        <v>68022</v>
      </c>
      <c r="Z317">
        <f t="shared" si="309"/>
        <v>63821</v>
      </c>
      <c r="AA317">
        <f t="shared" si="310"/>
        <v>40033</v>
      </c>
      <c r="AB317">
        <f t="shared" si="311"/>
        <v>1473</v>
      </c>
      <c r="AC317">
        <f t="shared" si="312"/>
        <v>2728</v>
      </c>
      <c r="AE317" s="3">
        <f t="shared" si="287"/>
        <v>8736</v>
      </c>
      <c r="AF317" s="3">
        <f t="shared" si="288"/>
        <v>1733</v>
      </c>
      <c r="AG317" s="3">
        <f t="shared" si="289"/>
        <v>1108</v>
      </c>
      <c r="AH317" s="3">
        <f t="shared" si="290"/>
        <v>12</v>
      </c>
      <c r="AI317" s="3">
        <f t="shared" si="291"/>
        <v>3</v>
      </c>
      <c r="AJ317" s="3">
        <f t="shared" si="292"/>
        <v>1096</v>
      </c>
      <c r="AK317" s="3">
        <f t="shared" si="293"/>
        <v>592</v>
      </c>
      <c r="AL317" s="3">
        <f t="shared" si="294"/>
        <v>33</v>
      </c>
      <c r="AM317" s="3"/>
      <c r="AN317" s="3">
        <f t="shared" si="295"/>
        <v>7003</v>
      </c>
      <c r="AO317" s="3">
        <f t="shared" si="296"/>
        <v>1733</v>
      </c>
      <c r="AQ317" s="6">
        <f t="shared" si="297"/>
        <v>6.748405596479953E-3</v>
      </c>
      <c r="AR317" s="6">
        <f t="shared" si="298"/>
        <v>1.6299542897989128E-2</v>
      </c>
      <c r="AS317" s="6">
        <f t="shared" si="299"/>
        <v>2.7427100351502549E-2</v>
      </c>
      <c r="AT317" s="6">
        <f t="shared" si="300"/>
        <v>8.2135523613963042E-3</v>
      </c>
      <c r="AU317" s="6">
        <f t="shared" si="301"/>
        <v>1.4634146341463415E-2</v>
      </c>
      <c r="AV317" s="6">
        <f t="shared" si="302"/>
        <v>2.8148034003646918E-2</v>
      </c>
      <c r="AW317" s="6">
        <f t="shared" si="303"/>
        <v>9.3627923895680774E-3</v>
      </c>
      <c r="AX317" s="6">
        <f t="shared" si="304"/>
        <v>1.2244897959183673E-2</v>
      </c>
      <c r="AZ317" s="2">
        <f t="shared" si="305"/>
        <v>8.291106023031404E-2</v>
      </c>
      <c r="BA317" s="17">
        <f t="shared" si="306"/>
        <v>0.19837454212454211</v>
      </c>
      <c r="BB317" s="2">
        <f t="shared" si="313"/>
        <v>1.3631946693813336E-2</v>
      </c>
      <c r="BC317" s="2">
        <f t="shared" si="314"/>
        <v>1.1707001064272825E-2</v>
      </c>
      <c r="BD317" s="2">
        <f t="shared" si="315"/>
        <v>1.9249456295405117E-3</v>
      </c>
      <c r="BE317" s="2">
        <f t="shared" si="316"/>
        <v>0.37048725186247744</v>
      </c>
      <c r="BF317" s="2">
        <f t="shared" si="317"/>
        <v>0.59063439914858173</v>
      </c>
      <c r="BG317" s="2">
        <f t="shared" si="318"/>
        <v>2.5246402295127483E-2</v>
      </c>
      <c r="BH317" s="2">
        <f t="shared" si="319"/>
        <v>3.0477521322218475E-2</v>
      </c>
      <c r="BI317" s="2">
        <f t="shared" si="320"/>
        <v>5.0113236640485712E-3</v>
      </c>
      <c r="BJ317" s="2">
        <f t="shared" si="321"/>
        <v>0.96451115501373297</v>
      </c>
    </row>
    <row r="318" spans="1:62" ht="15" customHeight="1" x14ac:dyDescent="0.2">
      <c r="A318" s="4">
        <v>44207</v>
      </c>
      <c r="B318">
        <f>Foglio1!S89</f>
        <v>1311962</v>
      </c>
      <c r="C318">
        <f>Foglio1!T89</f>
        <v>868928</v>
      </c>
      <c r="E318">
        <f>Foglio1!R89</f>
        <v>109642</v>
      </c>
      <c r="G318">
        <f>Foglio1!K89</f>
        <v>42819</v>
      </c>
      <c r="H318" s="5">
        <f>Foglio1!I89</f>
        <v>1506</v>
      </c>
      <c r="I318" s="5">
        <f>Foglio1!G89</f>
        <v>1298</v>
      </c>
      <c r="J318" s="5">
        <f>Foglio1!H89</f>
        <v>208</v>
      </c>
      <c r="K318" s="5">
        <f>Foglio1!V89</f>
        <v>18</v>
      </c>
      <c r="M318" s="5">
        <f>Foglio1!J89</f>
        <v>41313</v>
      </c>
      <c r="N318" s="5">
        <f>Foglio1!N89</f>
        <v>64058</v>
      </c>
      <c r="O318" s="5">
        <f>Foglio1!O89</f>
        <v>2765</v>
      </c>
      <c r="Q318">
        <f t="shared" si="307"/>
        <v>1506</v>
      </c>
      <c r="R318">
        <f t="shared" si="308"/>
        <v>68329</v>
      </c>
      <c r="Z318">
        <f t="shared" si="309"/>
        <v>64058</v>
      </c>
      <c r="AA318">
        <f t="shared" si="310"/>
        <v>41313</v>
      </c>
      <c r="AB318">
        <f t="shared" si="311"/>
        <v>1506</v>
      </c>
      <c r="AC318">
        <f t="shared" si="312"/>
        <v>2765</v>
      </c>
      <c r="AE318" s="3">
        <f t="shared" si="287"/>
        <v>8698</v>
      </c>
      <c r="AF318" s="3">
        <f t="shared" si="288"/>
        <v>1587</v>
      </c>
      <c r="AG318" s="3">
        <f t="shared" si="289"/>
        <v>1313</v>
      </c>
      <c r="AH318" s="3">
        <f t="shared" si="290"/>
        <v>33</v>
      </c>
      <c r="AI318" s="3">
        <f t="shared" si="291"/>
        <v>0</v>
      </c>
      <c r="AJ318" s="3">
        <f t="shared" si="292"/>
        <v>1280</v>
      </c>
      <c r="AK318" s="3">
        <f t="shared" si="293"/>
        <v>237</v>
      </c>
      <c r="AL318" s="3">
        <f t="shared" si="294"/>
        <v>37</v>
      </c>
      <c r="AM318" s="3"/>
      <c r="AN318" s="3">
        <f t="shared" si="295"/>
        <v>7111</v>
      </c>
      <c r="AO318" s="3">
        <f t="shared" si="296"/>
        <v>1587</v>
      </c>
      <c r="AQ318" s="6">
        <f t="shared" si="297"/>
        <v>6.6740123259753968E-3</v>
      </c>
      <c r="AR318" s="6">
        <f t="shared" si="298"/>
        <v>1.4686964971542271E-2</v>
      </c>
      <c r="AS318" s="6">
        <f t="shared" si="299"/>
        <v>3.1633980629306606E-2</v>
      </c>
      <c r="AT318" s="6">
        <f t="shared" si="300"/>
        <v>2.2403258655804479E-2</v>
      </c>
      <c r="AU318" s="6">
        <f t="shared" si="301"/>
        <v>0</v>
      </c>
      <c r="AV318" s="6">
        <f t="shared" si="302"/>
        <v>3.1973621762046309E-2</v>
      </c>
      <c r="AW318" s="6">
        <f t="shared" si="303"/>
        <v>3.7135112267122107E-3</v>
      </c>
      <c r="AX318" s="6">
        <f t="shared" si="304"/>
        <v>1.3563049853372434E-2</v>
      </c>
      <c r="AZ318" s="2">
        <f t="shared" si="305"/>
        <v>8.3571018063023167E-2</v>
      </c>
      <c r="BA318" s="17">
        <f t="shared" si="306"/>
        <v>0.18245573695102321</v>
      </c>
      <c r="BB318" s="2">
        <f t="shared" si="313"/>
        <v>1.3735612265372758E-2</v>
      </c>
      <c r="BC318" s="2">
        <f t="shared" si="314"/>
        <v>1.1838529030845844E-2</v>
      </c>
      <c r="BD318" s="2">
        <f t="shared" si="315"/>
        <v>1.897083234526915E-3</v>
      </c>
      <c r="BE318" s="2">
        <f t="shared" si="316"/>
        <v>0.37679903686543476</v>
      </c>
      <c r="BF318" s="2">
        <f t="shared" si="317"/>
        <v>0.58424691267944762</v>
      </c>
      <c r="BG318" s="2">
        <f t="shared" si="318"/>
        <v>2.5218438189744806E-2</v>
      </c>
      <c r="BH318" s="2">
        <f t="shared" si="319"/>
        <v>3.0313645811438847E-2</v>
      </c>
      <c r="BI318" s="2">
        <f t="shared" si="320"/>
        <v>4.8576566477498305E-3</v>
      </c>
      <c r="BJ318" s="2">
        <f t="shared" si="321"/>
        <v>0.96482869754081135</v>
      </c>
    </row>
    <row r="319" spans="1:62" ht="15" customHeight="1" x14ac:dyDescent="0.2">
      <c r="A319" s="4">
        <v>44208</v>
      </c>
      <c r="B319">
        <f>Foglio1!S90</f>
        <v>1322705</v>
      </c>
      <c r="C319">
        <f>Foglio1!T90</f>
        <v>875373</v>
      </c>
      <c r="E319">
        <f>Foglio1!R90</f>
        <v>111555</v>
      </c>
      <c r="G319">
        <f>Foglio1!K90</f>
        <v>44038</v>
      </c>
      <c r="H319" s="5">
        <f>Foglio1!I90</f>
        <v>1551</v>
      </c>
      <c r="I319" s="5">
        <f>Foglio1!G90</f>
        <v>1342</v>
      </c>
      <c r="J319" s="5">
        <f>Foglio1!H90</f>
        <v>209</v>
      </c>
      <c r="K319" s="5">
        <f>Foglio1!V90</f>
        <v>22</v>
      </c>
      <c r="M319" s="5">
        <f>Foglio1!J90</f>
        <v>42487</v>
      </c>
      <c r="N319" s="5">
        <f>Foglio1!N90</f>
        <v>64712</v>
      </c>
      <c r="O319" s="5">
        <f>Foglio1!O90</f>
        <v>2805</v>
      </c>
      <c r="Q319">
        <f t="shared" si="307"/>
        <v>1551</v>
      </c>
      <c r="R319">
        <f t="shared" si="308"/>
        <v>69068</v>
      </c>
      <c r="Z319">
        <f t="shared" si="309"/>
        <v>64712</v>
      </c>
      <c r="AA319">
        <f t="shared" si="310"/>
        <v>42487</v>
      </c>
      <c r="AB319">
        <f t="shared" si="311"/>
        <v>1551</v>
      </c>
      <c r="AC319">
        <f t="shared" si="312"/>
        <v>2805</v>
      </c>
      <c r="AE319" s="3">
        <f t="shared" si="287"/>
        <v>10743</v>
      </c>
      <c r="AF319" s="3">
        <f t="shared" si="288"/>
        <v>1913</v>
      </c>
      <c r="AG319" s="3">
        <f t="shared" si="289"/>
        <v>1219</v>
      </c>
      <c r="AH319" s="3">
        <f t="shared" si="290"/>
        <v>45</v>
      </c>
      <c r="AI319" s="3">
        <f t="shared" si="291"/>
        <v>1</v>
      </c>
      <c r="AJ319" s="3">
        <f t="shared" si="292"/>
        <v>1174</v>
      </c>
      <c r="AK319" s="3">
        <f t="shared" si="293"/>
        <v>654</v>
      </c>
      <c r="AL319" s="3">
        <f t="shared" si="294"/>
        <v>40</v>
      </c>
      <c r="AM319" s="3"/>
      <c r="AN319" s="3">
        <f t="shared" si="295"/>
        <v>8830</v>
      </c>
      <c r="AO319" s="3">
        <f t="shared" si="296"/>
        <v>1913</v>
      </c>
      <c r="AQ319" s="6">
        <f t="shared" si="297"/>
        <v>8.1884993620242041E-3</v>
      </c>
      <c r="AR319" s="6">
        <f t="shared" si="298"/>
        <v>1.7447693402163404E-2</v>
      </c>
      <c r="AS319" s="6">
        <f t="shared" si="299"/>
        <v>2.8468670450033862E-2</v>
      </c>
      <c r="AT319" s="6">
        <f t="shared" si="300"/>
        <v>2.9880478087649404E-2</v>
      </c>
      <c r="AU319" s="6">
        <f t="shared" si="301"/>
        <v>4.807692307692308E-3</v>
      </c>
      <c r="AV319" s="6">
        <f t="shared" si="302"/>
        <v>2.8417205238060659E-2</v>
      </c>
      <c r="AW319" s="6">
        <f t="shared" si="303"/>
        <v>1.0209497642761248E-2</v>
      </c>
      <c r="AX319" s="6">
        <f t="shared" si="304"/>
        <v>1.4466546112115732E-2</v>
      </c>
      <c r="AZ319" s="2">
        <f t="shared" si="305"/>
        <v>8.4338533535444404E-2</v>
      </c>
      <c r="BA319" s="17">
        <f t="shared" si="306"/>
        <v>0.17806944056594992</v>
      </c>
      <c r="BB319" s="2">
        <f t="shared" si="313"/>
        <v>1.3903455694500471E-2</v>
      </c>
      <c r="BC319" s="2">
        <f t="shared" si="314"/>
        <v>1.2029940388149344E-2</v>
      </c>
      <c r="BD319" s="2">
        <f t="shared" si="315"/>
        <v>1.8735153063511273E-3</v>
      </c>
      <c r="BE319" s="2">
        <f t="shared" si="316"/>
        <v>0.38086145847339875</v>
      </c>
      <c r="BF319" s="2">
        <f t="shared" si="317"/>
        <v>0.58009053829949353</v>
      </c>
      <c r="BG319" s="2">
        <f t="shared" si="318"/>
        <v>2.5144547532607236E-2</v>
      </c>
      <c r="BH319" s="2">
        <f t="shared" si="319"/>
        <v>3.0473681820246151E-2</v>
      </c>
      <c r="BI319" s="2">
        <f t="shared" si="320"/>
        <v>4.7459012670875156E-3</v>
      </c>
      <c r="BJ319" s="2">
        <f t="shared" si="321"/>
        <v>0.96478041691266636</v>
      </c>
    </row>
    <row r="320" spans="1:62" ht="15" customHeight="1" x14ac:dyDescent="0.2">
      <c r="A320" s="4">
        <v>44209</v>
      </c>
      <c r="B320">
        <f>Foglio1!S91</f>
        <v>1333247</v>
      </c>
      <c r="C320">
        <f>Foglio1!T91</f>
        <v>881698</v>
      </c>
      <c r="E320">
        <f>Foglio1!R91</f>
        <v>113524</v>
      </c>
      <c r="G320">
        <f>Foglio1!K91</f>
        <v>44677</v>
      </c>
      <c r="H320" s="5">
        <f>Foglio1!I91</f>
        <v>1579</v>
      </c>
      <c r="I320" s="5">
        <f>Foglio1!G91</f>
        <v>1371</v>
      </c>
      <c r="J320" s="5">
        <f>Foglio1!H91</f>
        <v>208</v>
      </c>
      <c r="K320" s="5">
        <f>Foglio1!V91</f>
        <v>14</v>
      </c>
      <c r="M320" s="5">
        <f>Foglio1!J91</f>
        <v>43098</v>
      </c>
      <c r="N320" s="5">
        <f>Foglio1!N91</f>
        <v>66006</v>
      </c>
      <c r="O320" s="5">
        <f>Foglio1!O91</f>
        <v>2841</v>
      </c>
      <c r="Q320">
        <f t="shared" si="307"/>
        <v>1579</v>
      </c>
      <c r="R320">
        <f t="shared" si="308"/>
        <v>70426</v>
      </c>
      <c r="Z320">
        <f t="shared" si="309"/>
        <v>66006</v>
      </c>
      <c r="AA320">
        <f t="shared" si="310"/>
        <v>43098</v>
      </c>
      <c r="AB320">
        <f t="shared" si="311"/>
        <v>1579</v>
      </c>
      <c r="AC320">
        <f t="shared" si="312"/>
        <v>2841</v>
      </c>
      <c r="AE320" s="3">
        <f t="shared" si="287"/>
        <v>10542</v>
      </c>
      <c r="AF320" s="3">
        <f t="shared" si="288"/>
        <v>1969</v>
      </c>
      <c r="AG320" s="3">
        <f t="shared" si="289"/>
        <v>639</v>
      </c>
      <c r="AH320" s="3">
        <f t="shared" si="290"/>
        <v>28</v>
      </c>
      <c r="AI320" s="3">
        <f t="shared" si="291"/>
        <v>-1</v>
      </c>
      <c r="AJ320" s="3">
        <f t="shared" si="292"/>
        <v>611</v>
      </c>
      <c r="AK320" s="3">
        <f t="shared" si="293"/>
        <v>1294</v>
      </c>
      <c r="AL320" s="3">
        <f t="shared" si="294"/>
        <v>36</v>
      </c>
      <c r="AM320" s="3"/>
      <c r="AN320" s="3">
        <f t="shared" si="295"/>
        <v>8573</v>
      </c>
      <c r="AO320" s="3">
        <f t="shared" si="296"/>
        <v>1969</v>
      </c>
      <c r="AQ320" s="6">
        <f t="shared" si="297"/>
        <v>7.9700311104894898E-3</v>
      </c>
      <c r="AR320" s="6">
        <f t="shared" si="298"/>
        <v>1.7650486307202725E-2</v>
      </c>
      <c r="AS320" s="6">
        <f t="shared" si="299"/>
        <v>1.451019574004269E-2</v>
      </c>
      <c r="AT320" s="6">
        <f t="shared" si="300"/>
        <v>1.8052869116698903E-2</v>
      </c>
      <c r="AU320" s="6">
        <f t="shared" si="301"/>
        <v>-4.7846889952153108E-3</v>
      </c>
      <c r="AV320" s="6">
        <f t="shared" si="302"/>
        <v>1.438086944241768E-2</v>
      </c>
      <c r="AW320" s="6">
        <f t="shared" si="303"/>
        <v>1.9996291259735444E-2</v>
      </c>
      <c r="AX320" s="6">
        <f t="shared" si="304"/>
        <v>1.2834224598930482E-2</v>
      </c>
      <c r="AZ320" s="2">
        <f t="shared" si="305"/>
        <v>8.5148513366240464E-2</v>
      </c>
      <c r="BA320" s="17">
        <f t="shared" si="306"/>
        <v>0.18677670271295768</v>
      </c>
      <c r="BB320" s="2">
        <f t="shared" si="313"/>
        <v>1.3908953172897361E-2</v>
      </c>
      <c r="BC320" s="2">
        <f t="shared" si="314"/>
        <v>1.207674148197738E-2</v>
      </c>
      <c r="BD320" s="2">
        <f t="shared" si="315"/>
        <v>1.8322116909199816E-3</v>
      </c>
      <c r="BE320" s="2">
        <f t="shared" si="316"/>
        <v>0.37963778584264118</v>
      </c>
      <c r="BF320" s="2">
        <f t="shared" si="317"/>
        <v>0.58142771572530916</v>
      </c>
      <c r="BG320" s="2">
        <f t="shared" si="318"/>
        <v>2.5025545259152251E-2</v>
      </c>
      <c r="BH320" s="2">
        <f t="shared" si="319"/>
        <v>3.0686930635450006E-2</v>
      </c>
      <c r="BI320" s="2">
        <f t="shared" si="320"/>
        <v>4.6556393670121096E-3</v>
      </c>
      <c r="BJ320" s="2">
        <f t="shared" si="321"/>
        <v>0.9646574299975379</v>
      </c>
    </row>
    <row r="321" spans="1:62" ht="15" customHeight="1" x14ac:dyDescent="0.2">
      <c r="A321" s="4">
        <v>44210</v>
      </c>
      <c r="B321">
        <f>Foglio1!S92</f>
        <v>1343984</v>
      </c>
      <c r="C321">
        <f>Foglio1!T92</f>
        <v>888140</v>
      </c>
      <c r="E321">
        <f>Foglio1!R92</f>
        <v>115391</v>
      </c>
      <c r="G321">
        <f>Foglio1!K92</f>
        <v>44865</v>
      </c>
      <c r="H321" s="5">
        <f>Foglio1!I92</f>
        <v>1602</v>
      </c>
      <c r="I321" s="5">
        <f>Foglio1!G92</f>
        <v>1397</v>
      </c>
      <c r="J321" s="5">
        <f>Foglio1!H92</f>
        <v>205</v>
      </c>
      <c r="K321" s="5">
        <f>Foglio1!V92</f>
        <v>14</v>
      </c>
      <c r="M321" s="5">
        <f>Foglio1!J92</f>
        <v>43263</v>
      </c>
      <c r="N321" s="5">
        <f>Foglio1!N92</f>
        <v>67649</v>
      </c>
      <c r="O321" s="5">
        <f>Foglio1!O92</f>
        <v>2877</v>
      </c>
      <c r="Q321">
        <f t="shared" si="307"/>
        <v>1602</v>
      </c>
      <c r="R321">
        <f t="shared" si="308"/>
        <v>72128</v>
      </c>
      <c r="Z321">
        <f t="shared" si="309"/>
        <v>67649</v>
      </c>
      <c r="AA321">
        <f t="shared" si="310"/>
        <v>43263</v>
      </c>
      <c r="AB321">
        <f t="shared" si="311"/>
        <v>1602</v>
      </c>
      <c r="AC321">
        <f t="shared" si="312"/>
        <v>2877</v>
      </c>
      <c r="AE321" s="3">
        <f t="shared" si="287"/>
        <v>10737</v>
      </c>
      <c r="AF321" s="3">
        <f t="shared" si="288"/>
        <v>1867</v>
      </c>
      <c r="AG321" s="3">
        <f t="shared" si="289"/>
        <v>188</v>
      </c>
      <c r="AH321" s="3">
        <f t="shared" si="290"/>
        <v>23</v>
      </c>
      <c r="AI321" s="3">
        <f t="shared" si="291"/>
        <v>-3</v>
      </c>
      <c r="AJ321" s="3">
        <f t="shared" si="292"/>
        <v>165</v>
      </c>
      <c r="AK321" s="3">
        <f t="shared" si="293"/>
        <v>1643</v>
      </c>
      <c r="AL321" s="3">
        <f t="shared" si="294"/>
        <v>36</v>
      </c>
      <c r="AM321" s="3"/>
      <c r="AN321" s="3">
        <f t="shared" si="295"/>
        <v>8870</v>
      </c>
      <c r="AO321" s="3">
        <f t="shared" si="296"/>
        <v>1867</v>
      </c>
      <c r="AQ321" s="6">
        <f t="shared" si="297"/>
        <v>8.0532714493263442E-3</v>
      </c>
      <c r="AR321" s="6">
        <f t="shared" si="298"/>
        <v>1.6445861668017335E-2</v>
      </c>
      <c r="AS321" s="6">
        <f t="shared" si="299"/>
        <v>4.2079817355686368E-3</v>
      </c>
      <c r="AT321" s="6">
        <f t="shared" si="300"/>
        <v>1.4566181127295756E-2</v>
      </c>
      <c r="AU321" s="6">
        <f t="shared" si="301"/>
        <v>-1.4423076923076924E-2</v>
      </c>
      <c r="AV321" s="6">
        <f t="shared" si="302"/>
        <v>3.8284839203675345E-3</v>
      </c>
      <c r="AW321" s="6">
        <f t="shared" si="303"/>
        <v>2.4891676514256281E-2</v>
      </c>
      <c r="AX321" s="6">
        <f t="shared" si="304"/>
        <v>1.2671594508975714E-2</v>
      </c>
      <c r="AZ321" s="2">
        <f t="shared" si="305"/>
        <v>8.5857420921677641E-2</v>
      </c>
      <c r="BA321" s="17">
        <f t="shared" si="306"/>
        <v>0.17388469777405235</v>
      </c>
      <c r="BB321" s="2">
        <f t="shared" si="313"/>
        <v>1.3883231794507371E-2</v>
      </c>
      <c r="BC321" s="2">
        <f t="shared" si="314"/>
        <v>1.2106663431290136E-2</v>
      </c>
      <c r="BD321" s="2">
        <f t="shared" si="315"/>
        <v>1.7765683632172352E-3</v>
      </c>
      <c r="BE321" s="2">
        <f t="shared" si="316"/>
        <v>0.3749252541359378</v>
      </c>
      <c r="BF321" s="2">
        <f t="shared" si="317"/>
        <v>0.58625889367454997</v>
      </c>
      <c r="BG321" s="2">
        <f t="shared" si="318"/>
        <v>2.4932620395004809E-2</v>
      </c>
      <c r="BH321" s="2">
        <f t="shared" si="319"/>
        <v>3.1137858018499946E-2</v>
      </c>
      <c r="BI321" s="2">
        <f t="shared" si="320"/>
        <v>4.5692633455923322E-3</v>
      </c>
      <c r="BJ321" s="2">
        <f t="shared" si="321"/>
        <v>0.96429287863590774</v>
      </c>
    </row>
    <row r="322" spans="1:62" ht="15" customHeight="1" x14ac:dyDescent="0.2">
      <c r="A322" s="4">
        <v>44211</v>
      </c>
      <c r="B322">
        <f>Foglio1!S93</f>
        <v>1367989</v>
      </c>
      <c r="C322">
        <f>Foglio1!T93</f>
        <v>894456</v>
      </c>
      <c r="E322">
        <f>Foglio1!R93</f>
        <v>117336</v>
      </c>
      <c r="G322">
        <f>Foglio1!K93</f>
        <v>45045</v>
      </c>
      <c r="H322" s="5">
        <f>Foglio1!I93</f>
        <v>1613</v>
      </c>
      <c r="I322" s="5">
        <f>Foglio1!G93</f>
        <v>1403</v>
      </c>
      <c r="J322" s="5">
        <f>Foglio1!H93</f>
        <v>210</v>
      </c>
      <c r="K322" s="5">
        <f>Foglio1!V93</f>
        <v>18</v>
      </c>
      <c r="M322" s="5">
        <f>Foglio1!J93</f>
        <v>43432</v>
      </c>
      <c r="N322" s="5">
        <f>Foglio1!N93</f>
        <v>69375</v>
      </c>
      <c r="O322" s="5">
        <f>Foglio1!O93</f>
        <v>2916</v>
      </c>
      <c r="Q322">
        <f t="shared" si="307"/>
        <v>1613</v>
      </c>
      <c r="R322">
        <f t="shared" si="308"/>
        <v>73904</v>
      </c>
      <c r="Z322">
        <f t="shared" si="309"/>
        <v>69375</v>
      </c>
      <c r="AA322">
        <f t="shared" si="310"/>
        <v>43432</v>
      </c>
      <c r="AB322">
        <f t="shared" si="311"/>
        <v>1613</v>
      </c>
      <c r="AC322">
        <f t="shared" si="312"/>
        <v>2916</v>
      </c>
      <c r="AE322" s="3">
        <f t="shared" si="287"/>
        <v>24005</v>
      </c>
      <c r="AF322" s="3">
        <f t="shared" si="288"/>
        <v>1945</v>
      </c>
      <c r="AG322" s="3">
        <f t="shared" si="289"/>
        <v>180</v>
      </c>
      <c r="AH322" s="3">
        <f t="shared" si="290"/>
        <v>11</v>
      </c>
      <c r="AI322" s="3">
        <f t="shared" si="291"/>
        <v>5</v>
      </c>
      <c r="AJ322" s="3">
        <f t="shared" si="292"/>
        <v>169</v>
      </c>
      <c r="AK322" s="3">
        <f t="shared" si="293"/>
        <v>1726</v>
      </c>
      <c r="AL322" s="3">
        <f t="shared" si="294"/>
        <v>39</v>
      </c>
      <c r="AM322" s="3"/>
      <c r="AN322" s="3">
        <f t="shared" si="295"/>
        <v>22060</v>
      </c>
      <c r="AO322" s="3">
        <f t="shared" si="296"/>
        <v>1945</v>
      </c>
      <c r="AQ322" s="6">
        <f t="shared" si="297"/>
        <v>1.7861075727091988E-2</v>
      </c>
      <c r="AR322" s="6">
        <f t="shared" si="298"/>
        <v>1.6855733982719622E-2</v>
      </c>
      <c r="AS322" s="6">
        <f t="shared" si="299"/>
        <v>4.0120361083249749E-3</v>
      </c>
      <c r="AT322" s="6">
        <f t="shared" si="300"/>
        <v>6.8664169787765296E-3</v>
      </c>
      <c r="AU322" s="6">
        <f t="shared" si="301"/>
        <v>2.4390243902439025E-2</v>
      </c>
      <c r="AV322" s="6">
        <f t="shared" si="302"/>
        <v>3.9063402907796498E-3</v>
      </c>
      <c r="AW322" s="6">
        <f t="shared" si="303"/>
        <v>2.5514050466377922E-2</v>
      </c>
      <c r="AX322" s="6">
        <f t="shared" si="304"/>
        <v>1.3555787278415016E-2</v>
      </c>
      <c r="AZ322" s="2">
        <f t="shared" si="305"/>
        <v>8.5772619516677404E-2</v>
      </c>
      <c r="BA322" s="17">
        <f t="shared" si="306"/>
        <v>8.1024786502811919E-2</v>
      </c>
      <c r="BB322" s="2">
        <f t="shared" si="313"/>
        <v>1.374684666257585E-2</v>
      </c>
      <c r="BC322" s="2">
        <f t="shared" si="314"/>
        <v>1.1957114611031567E-2</v>
      </c>
      <c r="BD322" s="2">
        <f t="shared" si="315"/>
        <v>1.789732051544283E-3</v>
      </c>
      <c r="BE322" s="2">
        <f t="shared" si="316"/>
        <v>0.37015067839367288</v>
      </c>
      <c r="BF322" s="2">
        <f t="shared" si="317"/>
        <v>0.59125076702802204</v>
      </c>
      <c r="BG322" s="2">
        <f t="shared" si="318"/>
        <v>2.4851707915729188E-2</v>
      </c>
      <c r="BH322" s="2">
        <f t="shared" si="319"/>
        <v>3.1146631146631146E-2</v>
      </c>
      <c r="BI322" s="2">
        <f t="shared" si="320"/>
        <v>4.662004662004662E-3</v>
      </c>
      <c r="BJ322" s="2">
        <f t="shared" si="321"/>
        <v>0.9641913641913642</v>
      </c>
    </row>
    <row r="323" spans="1:62" ht="15" customHeight="1" x14ac:dyDescent="0.2">
      <c r="A323" s="4">
        <v>44212</v>
      </c>
      <c r="B323">
        <f>Foglio1!S94</f>
        <v>1393086</v>
      </c>
      <c r="C323">
        <f>Foglio1!T94</f>
        <v>900666</v>
      </c>
      <c r="E323">
        <f>Foglio1!R94</f>
        <v>119290</v>
      </c>
      <c r="G323">
        <f>Foglio1!K94</f>
        <v>45452</v>
      </c>
      <c r="H323" s="5">
        <f>Foglio1!I94</f>
        <v>1618</v>
      </c>
      <c r="I323" s="5">
        <f>Foglio1!G94</f>
        <v>1406</v>
      </c>
      <c r="J323" s="5">
        <f>Foglio1!H94</f>
        <v>212</v>
      </c>
      <c r="K323" s="5">
        <f>Foglio1!V94</f>
        <v>16</v>
      </c>
      <c r="M323" s="5">
        <f>Foglio1!J94</f>
        <v>43834</v>
      </c>
      <c r="N323" s="5">
        <f>Foglio1!N94</f>
        <v>70884</v>
      </c>
      <c r="O323" s="5">
        <f>Foglio1!O94</f>
        <v>2954</v>
      </c>
      <c r="Q323">
        <f t="shared" si="307"/>
        <v>1618</v>
      </c>
      <c r="R323">
        <f t="shared" si="308"/>
        <v>75456</v>
      </c>
      <c r="Z323">
        <f t="shared" si="309"/>
        <v>70884</v>
      </c>
      <c r="AA323">
        <f t="shared" si="310"/>
        <v>43834</v>
      </c>
      <c r="AB323">
        <f t="shared" si="311"/>
        <v>1618</v>
      </c>
      <c r="AC323">
        <f t="shared" si="312"/>
        <v>2954</v>
      </c>
      <c r="AE323" s="3">
        <f t="shared" si="287"/>
        <v>25097</v>
      </c>
      <c r="AF323" s="3">
        <f t="shared" si="288"/>
        <v>1954</v>
      </c>
      <c r="AG323" s="3">
        <f t="shared" si="289"/>
        <v>407</v>
      </c>
      <c r="AH323" s="3">
        <f t="shared" si="290"/>
        <v>5</v>
      </c>
      <c r="AI323" s="3">
        <f t="shared" si="291"/>
        <v>2</v>
      </c>
      <c r="AJ323" s="3">
        <f t="shared" si="292"/>
        <v>402</v>
      </c>
      <c r="AK323" s="3">
        <f t="shared" si="293"/>
        <v>1509</v>
      </c>
      <c r="AL323" s="3">
        <f t="shared" si="294"/>
        <v>38</v>
      </c>
      <c r="AM323" s="3"/>
      <c r="AN323" s="3">
        <f t="shared" si="295"/>
        <v>23143</v>
      </c>
      <c r="AO323" s="3">
        <f t="shared" si="296"/>
        <v>1954</v>
      </c>
      <c r="AQ323" s="6">
        <f t="shared" si="297"/>
        <v>1.8345907752182217E-2</v>
      </c>
      <c r="AR323" s="6">
        <f t="shared" si="298"/>
        <v>1.6653030612940614E-2</v>
      </c>
      <c r="AS323" s="6">
        <f t="shared" si="299"/>
        <v>9.0354090354090363E-3</v>
      </c>
      <c r="AT323" s="6">
        <f t="shared" si="300"/>
        <v>3.0998140111593306E-3</v>
      </c>
      <c r="AU323" s="6">
        <f t="shared" si="301"/>
        <v>9.5238095238095247E-3</v>
      </c>
      <c r="AV323" s="6">
        <f t="shared" si="302"/>
        <v>9.2558482225087498E-3</v>
      </c>
      <c r="AW323" s="6">
        <f t="shared" si="303"/>
        <v>2.1751351351351353E-2</v>
      </c>
      <c r="AX323" s="6">
        <f t="shared" si="304"/>
        <v>1.3031550068587106E-2</v>
      </c>
      <c r="AZ323" s="2">
        <f t="shared" si="305"/>
        <v>8.5630032891006014E-2</v>
      </c>
      <c r="BA323" s="17">
        <f t="shared" si="306"/>
        <v>7.7857911304139937E-2</v>
      </c>
      <c r="BB323" s="2">
        <f t="shared" si="313"/>
        <v>1.3563584541872746E-2</v>
      </c>
      <c r="BC323" s="2">
        <f t="shared" si="314"/>
        <v>1.1786402883728729E-2</v>
      </c>
      <c r="BD323" s="2">
        <f t="shared" si="315"/>
        <v>1.7771816581440187E-3</v>
      </c>
      <c r="BE323" s="2">
        <f t="shared" si="316"/>
        <v>0.36745745661832507</v>
      </c>
      <c r="BF323" s="2">
        <f t="shared" si="317"/>
        <v>0.59421577667868219</v>
      </c>
      <c r="BG323" s="2">
        <f t="shared" si="318"/>
        <v>2.4763182161119959E-2</v>
      </c>
      <c r="BH323" s="2">
        <f t="shared" si="319"/>
        <v>3.0933732289008184E-2</v>
      </c>
      <c r="BI323" s="2">
        <f t="shared" si="320"/>
        <v>4.6642611986271228E-3</v>
      </c>
      <c r="BJ323" s="2">
        <f t="shared" si="321"/>
        <v>0.96440200651236474</v>
      </c>
    </row>
    <row r="324" spans="1:62" ht="15" customHeight="1" x14ac:dyDescent="0.2">
      <c r="A324" s="4">
        <v>44213</v>
      </c>
      <c r="B324">
        <f>Foglio1!S95</f>
        <v>1437613</v>
      </c>
      <c r="C324">
        <f>Foglio1!T95</f>
        <v>906120</v>
      </c>
      <c r="E324">
        <f>Foglio1!R95</f>
        <v>120729</v>
      </c>
      <c r="G324">
        <f>Foglio1!K95</f>
        <v>46425</v>
      </c>
      <c r="H324" s="5">
        <f>Foglio1!I95</f>
        <v>1630</v>
      </c>
      <c r="I324" s="5">
        <f>Foglio1!G95</f>
        <v>1422</v>
      </c>
      <c r="J324" s="5">
        <f>Foglio1!H95</f>
        <v>208</v>
      </c>
      <c r="K324" s="5">
        <f>Foglio1!V95</f>
        <v>10</v>
      </c>
      <c r="M324" s="5">
        <f>Foglio1!J95</f>
        <v>44795</v>
      </c>
      <c r="N324" s="5">
        <f>Foglio1!N95</f>
        <v>71315</v>
      </c>
      <c r="O324" s="5">
        <f>Foglio1!O95</f>
        <v>2989</v>
      </c>
      <c r="Q324">
        <f t="shared" si="307"/>
        <v>1630</v>
      </c>
      <c r="R324">
        <f t="shared" si="308"/>
        <v>75934</v>
      </c>
      <c r="Z324">
        <f t="shared" si="309"/>
        <v>71315</v>
      </c>
      <c r="AA324">
        <f t="shared" si="310"/>
        <v>44795</v>
      </c>
      <c r="AB324">
        <f t="shared" si="311"/>
        <v>1630</v>
      </c>
      <c r="AC324">
        <f t="shared" si="312"/>
        <v>2989</v>
      </c>
      <c r="AE324" s="3">
        <f t="shared" si="287"/>
        <v>44527</v>
      </c>
      <c r="AF324" s="3">
        <f t="shared" si="288"/>
        <v>1439</v>
      </c>
      <c r="AG324" s="3">
        <f t="shared" si="289"/>
        <v>973</v>
      </c>
      <c r="AH324" s="3">
        <f t="shared" si="290"/>
        <v>12</v>
      </c>
      <c r="AI324" s="3">
        <f t="shared" si="291"/>
        <v>-4</v>
      </c>
      <c r="AJ324" s="3">
        <f t="shared" si="292"/>
        <v>961</v>
      </c>
      <c r="AK324" s="3">
        <f t="shared" si="293"/>
        <v>431</v>
      </c>
      <c r="AL324" s="3">
        <f t="shared" si="294"/>
        <v>35</v>
      </c>
      <c r="AM324" s="3"/>
      <c r="AN324" s="3">
        <f t="shared" si="295"/>
        <v>43088</v>
      </c>
      <c r="AO324" s="3">
        <f t="shared" si="296"/>
        <v>1439</v>
      </c>
      <c r="AQ324" s="6">
        <f t="shared" si="297"/>
        <v>3.1962850821844455E-2</v>
      </c>
      <c r="AR324" s="6">
        <f t="shared" si="298"/>
        <v>1.2063039651270015E-2</v>
      </c>
      <c r="AS324" s="6">
        <f t="shared" si="299"/>
        <v>2.1407198803132976E-2</v>
      </c>
      <c r="AT324" s="6">
        <f t="shared" si="300"/>
        <v>7.4165636588380719E-3</v>
      </c>
      <c r="AU324" s="6">
        <f t="shared" si="301"/>
        <v>-1.8867924528301886E-2</v>
      </c>
      <c r="AV324" s="6">
        <f t="shared" si="302"/>
        <v>2.1923620933521924E-2</v>
      </c>
      <c r="AW324" s="6">
        <f t="shared" si="303"/>
        <v>6.080356639015857E-3</v>
      </c>
      <c r="AX324" s="6">
        <f t="shared" si="304"/>
        <v>1.1848341232227487E-2</v>
      </c>
      <c r="AZ324" s="2">
        <f t="shared" si="305"/>
        <v>8.3978789841215956E-2</v>
      </c>
      <c r="BA324" s="17">
        <f t="shared" si="306"/>
        <v>3.2317470298919758E-2</v>
      </c>
      <c r="BB324" s="2">
        <f t="shared" si="313"/>
        <v>1.3501312857722669E-2</v>
      </c>
      <c r="BC324" s="2">
        <f t="shared" si="314"/>
        <v>1.1778445940908978E-2</v>
      </c>
      <c r="BD324" s="2">
        <f t="shared" si="315"/>
        <v>1.7228669168136903E-3</v>
      </c>
      <c r="BE324" s="2">
        <f t="shared" si="316"/>
        <v>0.3710376131666791</v>
      </c>
      <c r="BF324" s="2">
        <f t="shared" si="317"/>
        <v>0.59070314506042454</v>
      </c>
      <c r="BG324" s="2">
        <f t="shared" si="318"/>
        <v>2.4757928915173654E-2</v>
      </c>
      <c r="BH324" s="2">
        <f t="shared" si="319"/>
        <v>3.0630048465266558E-2</v>
      </c>
      <c r="BI324" s="2">
        <f t="shared" si="320"/>
        <v>4.4803446418955305E-3</v>
      </c>
      <c r="BJ324" s="2">
        <f t="shared" si="321"/>
        <v>0.96488960689283787</v>
      </c>
    </row>
    <row r="325" spans="1:62" ht="15" customHeight="1" x14ac:dyDescent="0.2">
      <c r="A325" s="4">
        <v>44214</v>
      </c>
      <c r="B325">
        <f>Foglio1!S96</f>
        <v>1477389</v>
      </c>
      <c r="C325">
        <f>Foglio1!T96</f>
        <v>911144</v>
      </c>
      <c r="E325">
        <f>Foglio1!R96</f>
        <v>122007</v>
      </c>
      <c r="G325">
        <f>Foglio1!K96</f>
        <v>46885</v>
      </c>
      <c r="H325" s="5">
        <f>Foglio1!I96</f>
        <v>1649</v>
      </c>
      <c r="I325" s="5">
        <f>Foglio1!G96</f>
        <v>1444</v>
      </c>
      <c r="J325" s="5">
        <f>Foglio1!H96</f>
        <v>205</v>
      </c>
      <c r="K325" s="5">
        <f>Foglio1!V96</f>
        <v>19</v>
      </c>
      <c r="M325" s="5">
        <f>Foglio1!J96</f>
        <v>45236</v>
      </c>
      <c r="N325" s="5">
        <f>Foglio1!N96</f>
        <v>72095</v>
      </c>
      <c r="O325" s="5">
        <f>Foglio1!O96</f>
        <v>3027</v>
      </c>
      <c r="Q325">
        <f t="shared" si="307"/>
        <v>1649</v>
      </c>
      <c r="R325">
        <f t="shared" si="308"/>
        <v>76771</v>
      </c>
      <c r="Z325">
        <f t="shared" si="309"/>
        <v>72095</v>
      </c>
      <c r="AA325">
        <f t="shared" si="310"/>
        <v>45236</v>
      </c>
      <c r="AB325">
        <f t="shared" si="311"/>
        <v>1649</v>
      </c>
      <c r="AC325">
        <f t="shared" si="312"/>
        <v>3027</v>
      </c>
      <c r="AE325" s="3">
        <f t="shared" si="287"/>
        <v>39776</v>
      </c>
      <c r="AF325" s="3">
        <f t="shared" si="288"/>
        <v>1278</v>
      </c>
      <c r="AG325" s="3">
        <f t="shared" si="289"/>
        <v>460</v>
      </c>
      <c r="AH325" s="3">
        <f t="shared" si="290"/>
        <v>19</v>
      </c>
      <c r="AI325" s="3">
        <f t="shared" si="291"/>
        <v>-3</v>
      </c>
      <c r="AJ325" s="3">
        <f t="shared" si="292"/>
        <v>441</v>
      </c>
      <c r="AK325" s="3">
        <f t="shared" si="293"/>
        <v>780</v>
      </c>
      <c r="AL325" s="3">
        <f t="shared" si="294"/>
        <v>38</v>
      </c>
      <c r="AM325" s="3"/>
      <c r="AN325" s="3">
        <f t="shared" si="295"/>
        <v>38498</v>
      </c>
      <c r="AO325" s="3">
        <f t="shared" si="296"/>
        <v>1278</v>
      </c>
      <c r="AQ325" s="6">
        <f t="shared" si="297"/>
        <v>2.7668085917420055E-2</v>
      </c>
      <c r="AR325" s="6">
        <f t="shared" si="298"/>
        <v>1.0585691921576424E-2</v>
      </c>
      <c r="AS325" s="6">
        <f t="shared" si="299"/>
        <v>9.9084544964997308E-3</v>
      </c>
      <c r="AT325" s="6">
        <f t="shared" si="300"/>
        <v>1.1656441717791411E-2</v>
      </c>
      <c r="AU325" s="6">
        <f t="shared" si="301"/>
        <v>-1.4423076923076924E-2</v>
      </c>
      <c r="AV325" s="6">
        <f t="shared" si="302"/>
        <v>9.8448487554414557E-3</v>
      </c>
      <c r="AW325" s="6">
        <f t="shared" si="303"/>
        <v>1.0937390450816799E-2</v>
      </c>
      <c r="AX325" s="6">
        <f t="shared" si="304"/>
        <v>1.2713282034125126E-2</v>
      </c>
      <c r="AZ325" s="2">
        <f t="shared" si="305"/>
        <v>8.2582853940296019E-2</v>
      </c>
      <c r="BA325" s="17">
        <f t="shared" si="306"/>
        <v>3.2129927594529366E-2</v>
      </c>
      <c r="BB325" s="2">
        <f t="shared" si="313"/>
        <v>1.3515617956346766E-2</v>
      </c>
      <c r="BC325" s="2">
        <f t="shared" si="314"/>
        <v>1.1835386494217545E-2</v>
      </c>
      <c r="BD325" s="2">
        <f t="shared" si="315"/>
        <v>1.6802314621292222E-3</v>
      </c>
      <c r="BE325" s="2">
        <f t="shared" si="316"/>
        <v>0.37076561180915851</v>
      </c>
      <c r="BF325" s="2">
        <f t="shared" si="317"/>
        <v>0.59090871835222569</v>
      </c>
      <c r="BG325" s="2">
        <f t="shared" si="318"/>
        <v>2.4810051882269049E-2</v>
      </c>
      <c r="BH325" s="2">
        <f t="shared" si="319"/>
        <v>3.0798762930574812E-2</v>
      </c>
      <c r="BI325" s="2">
        <f t="shared" si="320"/>
        <v>4.3724005545483632E-3</v>
      </c>
      <c r="BJ325" s="2">
        <f t="shared" si="321"/>
        <v>0.96482883651487683</v>
      </c>
    </row>
    <row r="326" spans="1:62" ht="15" customHeight="1" x14ac:dyDescent="0.2">
      <c r="A326" s="4">
        <v>44215</v>
      </c>
      <c r="B326">
        <f>Foglio1!S97</f>
        <v>1498556</v>
      </c>
      <c r="C326">
        <f>Foglio1!T97</f>
        <v>917147</v>
      </c>
      <c r="E326">
        <f>Foglio1!R97</f>
        <v>123648</v>
      </c>
      <c r="G326">
        <f>Foglio1!K97</f>
        <v>47527</v>
      </c>
      <c r="H326" s="5">
        <f>Foglio1!I97</f>
        <v>1667</v>
      </c>
      <c r="I326" s="5">
        <f>Foglio1!G97</f>
        <v>1456</v>
      </c>
      <c r="J326" s="5">
        <f>Foglio1!H97</f>
        <v>211</v>
      </c>
      <c r="K326" s="5">
        <f>Foglio1!V97</f>
        <v>22</v>
      </c>
      <c r="M326" s="5">
        <f>Foglio1!J97</f>
        <v>45860</v>
      </c>
      <c r="N326" s="5">
        <f>Foglio1!N97</f>
        <v>73057</v>
      </c>
      <c r="O326" s="5">
        <f>Foglio1!O97</f>
        <v>3064</v>
      </c>
      <c r="Q326">
        <f t="shared" si="307"/>
        <v>1667</v>
      </c>
      <c r="R326">
        <f t="shared" si="308"/>
        <v>77788</v>
      </c>
      <c r="Z326">
        <f t="shared" si="309"/>
        <v>73057</v>
      </c>
      <c r="AA326">
        <f t="shared" si="310"/>
        <v>45860</v>
      </c>
      <c r="AB326">
        <f t="shared" si="311"/>
        <v>1667</v>
      </c>
      <c r="AC326">
        <f t="shared" si="312"/>
        <v>3064</v>
      </c>
      <c r="AE326" s="3">
        <f t="shared" si="287"/>
        <v>21167</v>
      </c>
      <c r="AF326" s="3">
        <f t="shared" si="288"/>
        <v>1641</v>
      </c>
      <c r="AG326" s="3">
        <f t="shared" si="289"/>
        <v>642</v>
      </c>
      <c r="AH326" s="3">
        <f t="shared" si="290"/>
        <v>18</v>
      </c>
      <c r="AI326" s="3">
        <f t="shared" si="291"/>
        <v>6</v>
      </c>
      <c r="AJ326" s="3">
        <f t="shared" si="292"/>
        <v>624</v>
      </c>
      <c r="AK326" s="3">
        <f t="shared" si="293"/>
        <v>962</v>
      </c>
      <c r="AL326" s="3">
        <f t="shared" si="294"/>
        <v>37</v>
      </c>
      <c r="AM326" s="3"/>
      <c r="AN326" s="3">
        <f t="shared" si="295"/>
        <v>19526</v>
      </c>
      <c r="AO326" s="3">
        <f t="shared" si="296"/>
        <v>1641</v>
      </c>
      <c r="AQ326" s="6">
        <f t="shared" si="297"/>
        <v>1.4327303100266755E-2</v>
      </c>
      <c r="AR326" s="6">
        <f t="shared" si="298"/>
        <v>1.3450047948068554E-2</v>
      </c>
      <c r="AS326" s="6">
        <f t="shared" si="299"/>
        <v>1.3693078809853898E-2</v>
      </c>
      <c r="AT326" s="6">
        <f t="shared" si="300"/>
        <v>1.0915706488781079E-2</v>
      </c>
      <c r="AU326" s="6">
        <f t="shared" si="301"/>
        <v>2.9268292682926831E-2</v>
      </c>
      <c r="AV326" s="6">
        <f t="shared" si="302"/>
        <v>1.3794323105491202E-2</v>
      </c>
      <c r="AW326" s="6">
        <f t="shared" si="303"/>
        <v>1.3343505097440877E-2</v>
      </c>
      <c r="AX326" s="6">
        <f t="shared" si="304"/>
        <v>1.2223323422530559E-2</v>
      </c>
      <c r="AZ326" s="2">
        <f t="shared" si="305"/>
        <v>8.2511431004246752E-2</v>
      </c>
      <c r="BA326" s="17">
        <f t="shared" si="306"/>
        <v>7.7526338167902872E-2</v>
      </c>
      <c r="BB326" s="2">
        <f t="shared" si="313"/>
        <v>1.3481819358178054E-2</v>
      </c>
      <c r="BC326" s="2">
        <f t="shared" si="314"/>
        <v>1.177536231884058E-2</v>
      </c>
      <c r="BD326" s="2">
        <f t="shared" si="315"/>
        <v>1.706457039337474E-3</v>
      </c>
      <c r="BE326" s="2">
        <f t="shared" si="316"/>
        <v>0.37089156314699795</v>
      </c>
      <c r="BF326" s="2">
        <f t="shared" si="317"/>
        <v>0.59084659679089024</v>
      </c>
      <c r="BG326" s="2">
        <f t="shared" si="318"/>
        <v>2.4780020703933748E-2</v>
      </c>
      <c r="BH326" s="2">
        <f t="shared" si="319"/>
        <v>3.0635217876154607E-2</v>
      </c>
      <c r="BI326" s="2">
        <f t="shared" si="320"/>
        <v>4.4395817114482291E-3</v>
      </c>
      <c r="BJ326" s="2">
        <f t="shared" si="321"/>
        <v>0.96492520041239715</v>
      </c>
    </row>
    <row r="327" spans="1:62" ht="15" customHeight="1" x14ac:dyDescent="0.2">
      <c r="A327" s="4">
        <v>44216</v>
      </c>
      <c r="B327">
        <f>Foglio1!S98</f>
        <v>1518559</v>
      </c>
      <c r="C327">
        <f>Foglio1!T98</f>
        <v>923280</v>
      </c>
      <c r="E327">
        <f>Foglio1!R98</f>
        <v>125134</v>
      </c>
      <c r="G327">
        <f>Foglio1!K98</f>
        <v>46707</v>
      </c>
      <c r="H327" s="5">
        <f>Foglio1!I98</f>
        <v>1674</v>
      </c>
      <c r="I327" s="5">
        <f>Foglio1!G98</f>
        <v>1459</v>
      </c>
      <c r="J327" s="5">
        <f>Foglio1!H98</f>
        <v>215</v>
      </c>
      <c r="K327" s="5">
        <f>Foglio1!V98</f>
        <v>14</v>
      </c>
      <c r="M327" s="5">
        <f>Foglio1!J98</f>
        <v>45033</v>
      </c>
      <c r="N327" s="5">
        <f>Foglio1!N98</f>
        <v>75326</v>
      </c>
      <c r="O327" s="5">
        <f>Foglio1!O98</f>
        <v>3101</v>
      </c>
      <c r="Q327">
        <f t="shared" ref="Q327:Q358" si="322">H327+L327</f>
        <v>1674</v>
      </c>
      <c r="R327">
        <f t="shared" ref="R327:R358" si="323">Q327+N327+O327</f>
        <v>80101</v>
      </c>
      <c r="Z327">
        <f t="shared" ref="Z327:Z358" si="324">N327</f>
        <v>75326</v>
      </c>
      <c r="AA327">
        <f t="shared" ref="AA327:AA358" si="325">M327</f>
        <v>45033</v>
      </c>
      <c r="AB327">
        <f t="shared" ref="AB327:AB358" si="326">H327</f>
        <v>1674</v>
      </c>
      <c r="AC327">
        <f t="shared" ref="AC327:AC358" si="327">O327</f>
        <v>3101</v>
      </c>
      <c r="AE327" s="3">
        <f t="shared" si="287"/>
        <v>20003</v>
      </c>
      <c r="AF327" s="3">
        <f t="shared" si="288"/>
        <v>1486</v>
      </c>
      <c r="AG327" s="3">
        <f t="shared" si="289"/>
        <v>-820</v>
      </c>
      <c r="AH327" s="3">
        <f t="shared" si="290"/>
        <v>7</v>
      </c>
      <c r="AI327" s="3">
        <f t="shared" si="291"/>
        <v>4</v>
      </c>
      <c r="AJ327" s="3">
        <f t="shared" si="292"/>
        <v>-827</v>
      </c>
      <c r="AK327" s="3">
        <f t="shared" si="293"/>
        <v>2269</v>
      </c>
      <c r="AL327" s="3">
        <f t="shared" si="294"/>
        <v>37</v>
      </c>
      <c r="AM327" s="3"/>
      <c r="AN327" s="3">
        <f t="shared" si="295"/>
        <v>18517</v>
      </c>
      <c r="AO327" s="3">
        <f t="shared" si="296"/>
        <v>1486</v>
      </c>
      <c r="AQ327" s="6">
        <f t="shared" si="297"/>
        <v>1.3348183184345464E-2</v>
      </c>
      <c r="AR327" s="6">
        <f t="shared" si="298"/>
        <v>1.2017986542443064E-2</v>
      </c>
      <c r="AS327" s="6">
        <f t="shared" si="299"/>
        <v>-1.7253350726955205E-2</v>
      </c>
      <c r="AT327" s="6">
        <f t="shared" si="300"/>
        <v>4.1991601679664068E-3</v>
      </c>
      <c r="AU327" s="6">
        <f t="shared" si="301"/>
        <v>1.8957345971563982E-2</v>
      </c>
      <c r="AV327" s="6">
        <f t="shared" si="302"/>
        <v>-1.8033144352376799E-2</v>
      </c>
      <c r="AW327" s="6">
        <f t="shared" si="303"/>
        <v>3.1057941059720491E-2</v>
      </c>
      <c r="AX327" s="6">
        <f t="shared" si="304"/>
        <v>1.2075718015665796E-2</v>
      </c>
      <c r="AZ327" s="2">
        <f t="shared" si="305"/>
        <v>8.2403120326572751E-2</v>
      </c>
      <c r="BA327" s="17">
        <f t="shared" si="306"/>
        <v>7.4288856671499273E-2</v>
      </c>
      <c r="BB327" s="2">
        <f t="shared" ref="BB327:BB358" si="328">H327/E327</f>
        <v>1.3377659149391851E-2</v>
      </c>
      <c r="BC327" s="2">
        <f t="shared" ref="BC327:BC358" si="329">(H327-J327)/E327</f>
        <v>1.1659501014912014E-2</v>
      </c>
      <c r="BD327" s="2">
        <f t="shared" ref="BD327:BD358" si="330">J327/E327</f>
        <v>1.7181581344798377E-3</v>
      </c>
      <c r="BE327" s="2">
        <f t="shared" ref="BE327:BE358" si="331">M327/E327</f>
        <v>0.35987821055828151</v>
      </c>
      <c r="BF327" s="2">
        <f t="shared" ref="BF327:BF358" si="332">N327/E327</f>
        <v>0.60196269598989882</v>
      </c>
      <c r="BG327" s="2">
        <f t="shared" ref="BG327:BG358" si="333">O327/E327</f>
        <v>2.4781434302427796E-2</v>
      </c>
      <c r="BH327" s="2">
        <f t="shared" ref="BH327:BH358" si="334">I327/G327</f>
        <v>3.1237287772710728E-2</v>
      </c>
      <c r="BI327" s="2">
        <f t="shared" ref="BI327:BI358" si="335">J327/G327</f>
        <v>4.6031644079045971E-3</v>
      </c>
      <c r="BJ327" s="2">
        <f t="shared" ref="BJ327:BJ358" si="336">M327/G327</f>
        <v>0.96415954781938462</v>
      </c>
    </row>
    <row r="328" spans="1:62" ht="15" customHeight="1" x14ac:dyDescent="0.2">
      <c r="A328" s="4">
        <v>44217</v>
      </c>
      <c r="B328">
        <f>Foglio1!S99</f>
        <v>1540168</v>
      </c>
      <c r="C328">
        <f>Foglio1!T99</f>
        <v>929118</v>
      </c>
      <c r="E328">
        <f>Foglio1!R99</f>
        <v>126364</v>
      </c>
      <c r="G328">
        <f>Foglio1!K99</f>
        <v>46898</v>
      </c>
      <c r="H328" s="5">
        <f>Foglio1!I99</f>
        <v>1657</v>
      </c>
      <c r="I328" s="5">
        <f>Foglio1!G99</f>
        <v>1436</v>
      </c>
      <c r="J328" s="5">
        <f>Foglio1!H99</f>
        <v>221</v>
      </c>
      <c r="K328" s="5">
        <f>Foglio1!V99</f>
        <v>23</v>
      </c>
      <c r="M328" s="5">
        <f>Foglio1!J99</f>
        <v>45241</v>
      </c>
      <c r="N328" s="5">
        <f>Foglio1!N99</f>
        <v>76337</v>
      </c>
      <c r="O328" s="5">
        <f>Foglio1!O99</f>
        <v>3129</v>
      </c>
      <c r="Q328">
        <f t="shared" si="322"/>
        <v>1657</v>
      </c>
      <c r="R328">
        <f t="shared" si="323"/>
        <v>81123</v>
      </c>
      <c r="Z328">
        <f t="shared" si="324"/>
        <v>76337</v>
      </c>
      <c r="AA328">
        <f t="shared" si="325"/>
        <v>45241</v>
      </c>
      <c r="AB328">
        <f t="shared" si="326"/>
        <v>1657</v>
      </c>
      <c r="AC328">
        <f t="shared" si="327"/>
        <v>3129</v>
      </c>
      <c r="AE328" s="3">
        <f t="shared" si="287"/>
        <v>21609</v>
      </c>
      <c r="AF328" s="3">
        <f t="shared" si="288"/>
        <v>1230</v>
      </c>
      <c r="AG328" s="3">
        <f t="shared" si="289"/>
        <v>191</v>
      </c>
      <c r="AH328" s="3">
        <f t="shared" si="290"/>
        <v>-17</v>
      </c>
      <c r="AI328" s="3">
        <f t="shared" si="291"/>
        <v>6</v>
      </c>
      <c r="AJ328" s="3">
        <f t="shared" si="292"/>
        <v>208</v>
      </c>
      <c r="AK328" s="3">
        <f t="shared" si="293"/>
        <v>1011</v>
      </c>
      <c r="AL328" s="3">
        <f t="shared" si="294"/>
        <v>28</v>
      </c>
      <c r="AM328" s="3"/>
      <c r="AN328" s="3">
        <f t="shared" si="295"/>
        <v>20379</v>
      </c>
      <c r="AO328" s="3">
        <f t="shared" si="296"/>
        <v>1230</v>
      </c>
      <c r="AQ328" s="6">
        <f t="shared" si="297"/>
        <v>1.4229937723855312E-2</v>
      </c>
      <c r="AR328" s="6">
        <f t="shared" si="298"/>
        <v>9.8294628158613964E-3</v>
      </c>
      <c r="AS328" s="6">
        <f t="shared" si="299"/>
        <v>4.0893227995803623E-3</v>
      </c>
      <c r="AT328" s="6">
        <f t="shared" si="300"/>
        <v>-1.0155316606929509E-2</v>
      </c>
      <c r="AU328" s="6">
        <f t="shared" si="301"/>
        <v>2.7906976744186046E-2</v>
      </c>
      <c r="AV328" s="6">
        <f t="shared" si="302"/>
        <v>4.618835076499456E-3</v>
      </c>
      <c r="AW328" s="6">
        <f t="shared" si="303"/>
        <v>1.3421660515625414E-2</v>
      </c>
      <c r="AX328" s="6">
        <f t="shared" si="304"/>
        <v>9.0293453724604959E-3</v>
      </c>
      <c r="AZ328" s="2">
        <f t="shared" si="305"/>
        <v>8.2045595025997162E-2</v>
      </c>
      <c r="BA328" s="17">
        <f t="shared" si="306"/>
        <v>5.6920727474663334E-2</v>
      </c>
      <c r="BB328" s="2">
        <f t="shared" si="328"/>
        <v>1.3112911905289482E-2</v>
      </c>
      <c r="BC328" s="2">
        <f t="shared" si="329"/>
        <v>1.1363996074831439E-2</v>
      </c>
      <c r="BD328" s="2">
        <f t="shared" si="330"/>
        <v>1.7489158304580419E-3</v>
      </c>
      <c r="BE328" s="2">
        <f t="shared" si="331"/>
        <v>0.35802127188123201</v>
      </c>
      <c r="BF328" s="2">
        <f t="shared" si="332"/>
        <v>0.60410401696685767</v>
      </c>
      <c r="BG328" s="2">
        <f t="shared" si="333"/>
        <v>2.4761799246620874E-2</v>
      </c>
      <c r="BH328" s="2">
        <f t="shared" si="334"/>
        <v>3.0619642628683524E-2</v>
      </c>
      <c r="BI328" s="2">
        <f t="shared" si="335"/>
        <v>4.7123544714060299E-3</v>
      </c>
      <c r="BJ328" s="2">
        <f t="shared" si="336"/>
        <v>0.96466800289991039</v>
      </c>
    </row>
    <row r="329" spans="1:62" ht="15" customHeight="1" x14ac:dyDescent="0.2">
      <c r="A329" s="4">
        <v>44218</v>
      </c>
      <c r="B329">
        <f>Foglio1!S100</f>
        <v>1560423</v>
      </c>
      <c r="C329">
        <f>Foglio1!T100</f>
        <v>935211</v>
      </c>
      <c r="E329">
        <f>Foglio1!R100</f>
        <v>127719</v>
      </c>
      <c r="G329">
        <f>Foglio1!K100</f>
        <v>47289</v>
      </c>
      <c r="H329" s="5">
        <f>Foglio1!I100</f>
        <v>1663</v>
      </c>
      <c r="I329" s="5">
        <f>Foglio1!G100</f>
        <v>1441</v>
      </c>
      <c r="J329" s="5">
        <f>Foglio1!H100</f>
        <v>222</v>
      </c>
      <c r="K329" s="5">
        <f>Foglio1!V100</f>
        <v>14</v>
      </c>
      <c r="M329" s="5">
        <f>Foglio1!J100</f>
        <v>45626</v>
      </c>
      <c r="N329" s="5">
        <f>Foglio1!N100</f>
        <v>77269</v>
      </c>
      <c r="O329" s="5">
        <f>Foglio1!O100</f>
        <v>3161</v>
      </c>
      <c r="Q329">
        <f t="shared" si="322"/>
        <v>1663</v>
      </c>
      <c r="R329">
        <f t="shared" si="323"/>
        <v>82093</v>
      </c>
      <c r="Z329">
        <f t="shared" si="324"/>
        <v>77269</v>
      </c>
      <c r="AA329">
        <f t="shared" si="325"/>
        <v>45626</v>
      </c>
      <c r="AB329">
        <f t="shared" si="326"/>
        <v>1663</v>
      </c>
      <c r="AC329">
        <f t="shared" si="327"/>
        <v>3161</v>
      </c>
      <c r="AE329" s="3">
        <f t="shared" si="287"/>
        <v>20255</v>
      </c>
      <c r="AF329" s="3">
        <f t="shared" si="288"/>
        <v>1355</v>
      </c>
      <c r="AG329" s="3">
        <f t="shared" si="289"/>
        <v>391</v>
      </c>
      <c r="AH329" s="3">
        <f t="shared" si="290"/>
        <v>6</v>
      </c>
      <c r="AI329" s="3">
        <f t="shared" si="291"/>
        <v>1</v>
      </c>
      <c r="AJ329" s="3">
        <f t="shared" si="292"/>
        <v>385</v>
      </c>
      <c r="AK329" s="3">
        <f t="shared" si="293"/>
        <v>932</v>
      </c>
      <c r="AL329" s="3">
        <f t="shared" si="294"/>
        <v>32</v>
      </c>
      <c r="AM329" s="3"/>
      <c r="AN329" s="3">
        <f t="shared" si="295"/>
        <v>18900</v>
      </c>
      <c r="AO329" s="3">
        <f t="shared" si="296"/>
        <v>1355</v>
      </c>
      <c r="AQ329" s="6">
        <f t="shared" si="297"/>
        <v>1.3151162730299551E-2</v>
      </c>
      <c r="AR329" s="6">
        <f t="shared" si="298"/>
        <v>1.0722990725206546E-2</v>
      </c>
      <c r="AS329" s="6">
        <f t="shared" si="299"/>
        <v>8.3372425263337456E-3</v>
      </c>
      <c r="AT329" s="6">
        <f t="shared" si="300"/>
        <v>3.6210018105009051E-3</v>
      </c>
      <c r="AU329" s="6">
        <f t="shared" si="301"/>
        <v>4.5248868778280547E-3</v>
      </c>
      <c r="AV329" s="6">
        <f t="shared" si="302"/>
        <v>8.5099798855020892E-3</v>
      </c>
      <c r="AW329" s="6">
        <f t="shared" si="303"/>
        <v>1.2209020527398248E-2</v>
      </c>
      <c r="AX329" s="6">
        <f t="shared" si="304"/>
        <v>1.0226909555768616E-2</v>
      </c>
      <c r="AZ329" s="2">
        <f t="shared" si="305"/>
        <v>8.184896018579578E-2</v>
      </c>
      <c r="BA329" s="17">
        <f t="shared" si="306"/>
        <v>6.6897062453715128E-2</v>
      </c>
      <c r="BB329" s="2">
        <f t="shared" si="328"/>
        <v>1.3020772163891041E-2</v>
      </c>
      <c r="BC329" s="2">
        <f t="shared" si="329"/>
        <v>1.1282581291742028E-2</v>
      </c>
      <c r="BD329" s="2">
        <f t="shared" si="330"/>
        <v>1.7381908721490146E-3</v>
      </c>
      <c r="BE329" s="2">
        <f t="shared" si="331"/>
        <v>0.35723737266968891</v>
      </c>
      <c r="BF329" s="2">
        <f t="shared" si="332"/>
        <v>0.60499220945982979</v>
      </c>
      <c r="BG329" s="2">
        <f t="shared" si="333"/>
        <v>2.4749645706590249E-2</v>
      </c>
      <c r="BH329" s="2">
        <f t="shared" si="334"/>
        <v>3.0472202837869271E-2</v>
      </c>
      <c r="BI329" s="2">
        <f t="shared" si="335"/>
        <v>4.6945378417813871E-3</v>
      </c>
      <c r="BJ329" s="2">
        <f t="shared" si="336"/>
        <v>0.96483325932034936</v>
      </c>
    </row>
    <row r="330" spans="1:62" ht="15" customHeight="1" x14ac:dyDescent="0.2">
      <c r="A330" s="4">
        <v>44219</v>
      </c>
      <c r="B330">
        <f>Foglio1!S101</f>
        <v>1583888</v>
      </c>
      <c r="C330">
        <f>Foglio1!T101</f>
        <v>940932</v>
      </c>
      <c r="E330">
        <f>Foglio1!R101</f>
        <v>128877</v>
      </c>
      <c r="G330">
        <f>Foglio1!K101</f>
        <v>47627</v>
      </c>
      <c r="H330" s="5">
        <f>Foglio1!I101</f>
        <v>1667</v>
      </c>
      <c r="I330" s="5">
        <f>Foglio1!G101</f>
        <v>1444</v>
      </c>
      <c r="J330" s="5">
        <f>Foglio1!H101</f>
        <v>223</v>
      </c>
      <c r="K330" s="5">
        <f>Foglio1!V101</f>
        <v>14</v>
      </c>
      <c r="M330" s="5">
        <f>Foglio1!J101</f>
        <v>45960</v>
      </c>
      <c r="N330" s="5">
        <f>Foglio1!N101</f>
        <v>78056</v>
      </c>
      <c r="O330" s="5">
        <f>Foglio1!O101</f>
        <v>3194</v>
      </c>
      <c r="Q330">
        <f t="shared" si="322"/>
        <v>1667</v>
      </c>
      <c r="R330">
        <f t="shared" si="323"/>
        <v>82917</v>
      </c>
      <c r="Z330">
        <f t="shared" si="324"/>
        <v>78056</v>
      </c>
      <c r="AA330">
        <f t="shared" si="325"/>
        <v>45960</v>
      </c>
      <c r="AB330">
        <f t="shared" si="326"/>
        <v>1667</v>
      </c>
      <c r="AC330">
        <f t="shared" si="327"/>
        <v>3194</v>
      </c>
      <c r="AE330" s="3">
        <f t="shared" si="287"/>
        <v>23465</v>
      </c>
      <c r="AF330" s="3">
        <f t="shared" si="288"/>
        <v>1158</v>
      </c>
      <c r="AG330" s="3">
        <f t="shared" si="289"/>
        <v>338</v>
      </c>
      <c r="AH330" s="3">
        <f t="shared" si="290"/>
        <v>4</v>
      </c>
      <c r="AI330" s="3">
        <f t="shared" si="291"/>
        <v>1</v>
      </c>
      <c r="AJ330" s="3">
        <f t="shared" si="292"/>
        <v>334</v>
      </c>
      <c r="AK330" s="3">
        <f t="shared" si="293"/>
        <v>787</v>
      </c>
      <c r="AL330" s="3">
        <f t="shared" si="294"/>
        <v>33</v>
      </c>
      <c r="AM330" s="3"/>
      <c r="AN330" s="3">
        <f t="shared" si="295"/>
        <v>22307</v>
      </c>
      <c r="AO330" s="3">
        <f t="shared" si="296"/>
        <v>1158</v>
      </c>
      <c r="AQ330" s="6">
        <f t="shared" si="297"/>
        <v>1.5037589166527282E-2</v>
      </c>
      <c r="AR330" s="6">
        <f t="shared" si="298"/>
        <v>9.0667794141826973E-3</v>
      </c>
      <c r="AS330" s="6">
        <f t="shared" si="299"/>
        <v>7.1475395969464355E-3</v>
      </c>
      <c r="AT330" s="6">
        <f t="shared" si="300"/>
        <v>2.4052916416115455E-3</v>
      </c>
      <c r="AU330" s="6">
        <f t="shared" si="301"/>
        <v>4.5045045045045045E-3</v>
      </c>
      <c r="AV330" s="6">
        <f t="shared" si="302"/>
        <v>7.3203874983562003E-3</v>
      </c>
      <c r="AW330" s="6">
        <f t="shared" si="303"/>
        <v>1.0185197168334001E-2</v>
      </c>
      <c r="AX330" s="6">
        <f t="shared" si="304"/>
        <v>1.0439734261309713E-2</v>
      </c>
      <c r="AZ330" s="2">
        <f t="shared" si="305"/>
        <v>8.136749568151283E-2</v>
      </c>
      <c r="BA330" s="17">
        <f t="shared" si="306"/>
        <v>4.9350095887492007E-2</v>
      </c>
      <c r="BB330" s="2">
        <f t="shared" si="328"/>
        <v>1.2934813814722565E-2</v>
      </c>
      <c r="BC330" s="2">
        <f t="shared" si="329"/>
        <v>1.1204481792717087E-2</v>
      </c>
      <c r="BD330" s="2">
        <f t="shared" si="330"/>
        <v>1.7303320220054782E-3</v>
      </c>
      <c r="BE330" s="2">
        <f t="shared" si="331"/>
        <v>0.35661910193440255</v>
      </c>
      <c r="BF330" s="2">
        <f t="shared" si="332"/>
        <v>0.60566276372044658</v>
      </c>
      <c r="BG330" s="2">
        <f t="shared" si="333"/>
        <v>2.4783320530428237E-2</v>
      </c>
      <c r="BH330" s="2">
        <f t="shared" si="334"/>
        <v>3.0318936737564826E-2</v>
      </c>
      <c r="BI330" s="2">
        <f t="shared" si="335"/>
        <v>4.6822180695823799E-3</v>
      </c>
      <c r="BJ330" s="2">
        <f t="shared" si="336"/>
        <v>0.96499884519285284</v>
      </c>
    </row>
    <row r="331" spans="1:62" ht="15" customHeight="1" x14ac:dyDescent="0.2">
      <c r="A331" s="4">
        <v>44220</v>
      </c>
      <c r="B331">
        <f>Foglio1!S102</f>
        <v>1604479</v>
      </c>
      <c r="C331">
        <f>Foglio1!T102</f>
        <v>945261</v>
      </c>
      <c r="E331">
        <f>Foglio1!R102</f>
        <v>129752</v>
      </c>
      <c r="G331">
        <f>Foglio1!K102</f>
        <v>47654</v>
      </c>
      <c r="H331" s="5">
        <f>Foglio1!I102</f>
        <v>1658</v>
      </c>
      <c r="I331" s="5">
        <f>Foglio1!G102</f>
        <v>1431</v>
      </c>
      <c r="J331" s="5">
        <f>Foglio1!H102</f>
        <v>227</v>
      </c>
      <c r="K331" s="5">
        <f>Foglio1!V102</f>
        <v>15</v>
      </c>
      <c r="M331" s="5">
        <f>Foglio1!J102</f>
        <v>45996</v>
      </c>
      <c r="N331" s="5">
        <f>Foglio1!N102</f>
        <v>78872</v>
      </c>
      <c r="O331" s="5">
        <f>Foglio1!O102</f>
        <v>3226</v>
      </c>
      <c r="Q331">
        <f t="shared" si="322"/>
        <v>1658</v>
      </c>
      <c r="R331">
        <f t="shared" si="323"/>
        <v>83756</v>
      </c>
      <c r="Z331">
        <f t="shared" si="324"/>
        <v>78872</v>
      </c>
      <c r="AA331">
        <f t="shared" si="325"/>
        <v>45996</v>
      </c>
      <c r="AB331">
        <f t="shared" si="326"/>
        <v>1658</v>
      </c>
      <c r="AC331">
        <f t="shared" si="327"/>
        <v>3226</v>
      </c>
      <c r="AE331" s="3">
        <f t="shared" si="287"/>
        <v>20591</v>
      </c>
      <c r="AF331" s="3">
        <f t="shared" si="288"/>
        <v>875</v>
      </c>
      <c r="AG331" s="3">
        <f t="shared" si="289"/>
        <v>27</v>
      </c>
      <c r="AH331" s="3">
        <f t="shared" si="290"/>
        <v>-9</v>
      </c>
      <c r="AI331" s="3">
        <f t="shared" si="291"/>
        <v>4</v>
      </c>
      <c r="AJ331" s="3">
        <f t="shared" si="292"/>
        <v>36</v>
      </c>
      <c r="AK331" s="3">
        <f t="shared" si="293"/>
        <v>816</v>
      </c>
      <c r="AL331" s="3">
        <f t="shared" si="294"/>
        <v>32</v>
      </c>
      <c r="AM331" s="3"/>
      <c r="AN331" s="3">
        <f t="shared" si="295"/>
        <v>19716</v>
      </c>
      <c r="AO331" s="3">
        <f t="shared" si="296"/>
        <v>875</v>
      </c>
      <c r="AQ331" s="6">
        <f t="shared" si="297"/>
        <v>1.3000287899144383E-2</v>
      </c>
      <c r="AR331" s="6">
        <f t="shared" si="298"/>
        <v>6.7894193688555751E-3</v>
      </c>
      <c r="AS331" s="6">
        <f t="shared" si="299"/>
        <v>5.6690532681042262E-4</v>
      </c>
      <c r="AT331" s="6">
        <f t="shared" si="300"/>
        <v>-5.3989202159568086E-3</v>
      </c>
      <c r="AU331" s="6">
        <f t="shared" si="301"/>
        <v>1.7937219730941704E-2</v>
      </c>
      <c r="AV331" s="6">
        <f t="shared" si="302"/>
        <v>7.8328981723237601E-4</v>
      </c>
      <c r="AW331" s="6">
        <f t="shared" si="303"/>
        <v>1.0454033001947321E-2</v>
      </c>
      <c r="AX331" s="6">
        <f t="shared" si="304"/>
        <v>1.0018785222291797E-2</v>
      </c>
      <c r="AZ331" s="2">
        <f t="shared" si="305"/>
        <v>8.0868618411334775E-2</v>
      </c>
      <c r="BA331" s="17">
        <f t="shared" si="306"/>
        <v>4.2494293623427708E-2</v>
      </c>
      <c r="BB331" s="2">
        <f t="shared" si="328"/>
        <v>1.2778223071706023E-2</v>
      </c>
      <c r="BC331" s="2">
        <f t="shared" si="329"/>
        <v>1.1028731734385597E-2</v>
      </c>
      <c r="BD331" s="2">
        <f t="shared" si="330"/>
        <v>1.7494913373204267E-3</v>
      </c>
      <c r="BE331" s="2">
        <f t="shared" si="331"/>
        <v>0.35449164560083851</v>
      </c>
      <c r="BF331" s="2">
        <f t="shared" si="332"/>
        <v>0.6078673161107343</v>
      </c>
      <c r="BG331" s="2">
        <f t="shared" si="333"/>
        <v>2.4862815216721131E-2</v>
      </c>
      <c r="BH331" s="2">
        <f t="shared" si="334"/>
        <v>3.0028958744281697E-2</v>
      </c>
      <c r="BI331" s="2">
        <f t="shared" si="335"/>
        <v>4.7635035883661393E-3</v>
      </c>
      <c r="BJ331" s="2">
        <f t="shared" si="336"/>
        <v>0.96520753766735212</v>
      </c>
    </row>
    <row r="332" spans="1:62" ht="15" customHeight="1" x14ac:dyDescent="0.2">
      <c r="A332" s="4">
        <v>44221</v>
      </c>
      <c r="B332">
        <f>Foglio1!S103</f>
        <v>1625287</v>
      </c>
      <c r="C332">
        <f>Foglio1!T103</f>
        <v>950469</v>
      </c>
      <c r="E332">
        <f>Foglio1!R103</f>
        <v>130637</v>
      </c>
      <c r="G332">
        <f>Foglio1!K103</f>
        <v>48001</v>
      </c>
      <c r="H332" s="5">
        <f>Foglio1!I103</f>
        <v>1666</v>
      </c>
      <c r="I332" s="5">
        <f>Foglio1!G103</f>
        <v>1439</v>
      </c>
      <c r="J332" s="5">
        <f>Foglio1!H103</f>
        <v>227</v>
      </c>
      <c r="K332" s="5">
        <f>Foglio1!V103</f>
        <v>11</v>
      </c>
      <c r="M332" s="5">
        <f>Foglio1!J103</f>
        <v>46335</v>
      </c>
      <c r="N332" s="5">
        <f>Foglio1!N103</f>
        <v>79376</v>
      </c>
      <c r="O332" s="5">
        <f>Foglio1!O103</f>
        <v>3260</v>
      </c>
      <c r="Q332">
        <f t="shared" si="322"/>
        <v>1666</v>
      </c>
      <c r="R332">
        <f t="shared" si="323"/>
        <v>84302</v>
      </c>
      <c r="Z332">
        <f t="shared" si="324"/>
        <v>79376</v>
      </c>
      <c r="AA332">
        <f t="shared" si="325"/>
        <v>46335</v>
      </c>
      <c r="AB332">
        <f t="shared" si="326"/>
        <v>1666</v>
      </c>
      <c r="AC332">
        <f t="shared" si="327"/>
        <v>3260</v>
      </c>
      <c r="AE332" s="3">
        <f t="shared" si="287"/>
        <v>20808</v>
      </c>
      <c r="AF332" s="3">
        <f t="shared" si="288"/>
        <v>885</v>
      </c>
      <c r="AG332" s="3">
        <f t="shared" si="289"/>
        <v>347</v>
      </c>
      <c r="AH332" s="3">
        <f t="shared" si="290"/>
        <v>8</v>
      </c>
      <c r="AI332" s="3">
        <f t="shared" si="291"/>
        <v>0</v>
      </c>
      <c r="AJ332" s="3">
        <f t="shared" si="292"/>
        <v>339</v>
      </c>
      <c r="AK332" s="3">
        <f t="shared" si="293"/>
        <v>504</v>
      </c>
      <c r="AL332" s="3">
        <f t="shared" si="294"/>
        <v>34</v>
      </c>
      <c r="AM332" s="3"/>
      <c r="AN332" s="3">
        <f t="shared" si="295"/>
        <v>19923</v>
      </c>
      <c r="AO332" s="3">
        <f t="shared" si="296"/>
        <v>885</v>
      </c>
      <c r="AQ332" s="6">
        <f t="shared" si="297"/>
        <v>1.2968695757314368E-2</v>
      </c>
      <c r="AR332" s="6">
        <f t="shared" si="298"/>
        <v>6.8207041124606939E-3</v>
      </c>
      <c r="AS332" s="6">
        <f t="shared" si="299"/>
        <v>7.2816552650354638E-3</v>
      </c>
      <c r="AT332" s="6">
        <f t="shared" si="300"/>
        <v>4.8250904704463205E-3</v>
      </c>
      <c r="AU332" s="6">
        <f t="shared" si="301"/>
        <v>0</v>
      </c>
      <c r="AV332" s="6">
        <f t="shared" si="302"/>
        <v>7.3702061048786854E-3</v>
      </c>
      <c r="AW332" s="6">
        <f t="shared" si="303"/>
        <v>6.3901004158636778E-3</v>
      </c>
      <c r="AX332" s="6">
        <f t="shared" si="304"/>
        <v>1.0539367637941723E-2</v>
      </c>
      <c r="AZ332" s="2">
        <f t="shared" si="305"/>
        <v>8.0377804043224366E-2</v>
      </c>
      <c r="BA332" s="17">
        <f t="shared" si="306"/>
        <v>4.2531718569780851E-2</v>
      </c>
      <c r="BB332" s="2">
        <f t="shared" si="328"/>
        <v>1.2752895427788452E-2</v>
      </c>
      <c r="BC332" s="2">
        <f t="shared" si="329"/>
        <v>1.1015256014758452E-2</v>
      </c>
      <c r="BD332" s="2">
        <f t="shared" si="330"/>
        <v>1.7376394130299991E-3</v>
      </c>
      <c r="BE332" s="2">
        <f t="shared" si="331"/>
        <v>0.35468511983588108</v>
      </c>
      <c r="BF332" s="2">
        <f t="shared" si="332"/>
        <v>0.60760733942145029</v>
      </c>
      <c r="BG332" s="2">
        <f t="shared" si="333"/>
        <v>2.4954645314880165E-2</v>
      </c>
      <c r="BH332" s="2">
        <f t="shared" si="334"/>
        <v>2.9978542113705965E-2</v>
      </c>
      <c r="BI332" s="2">
        <f t="shared" si="335"/>
        <v>4.7290681444136584E-3</v>
      </c>
      <c r="BJ332" s="2">
        <f t="shared" si="336"/>
        <v>0.96529238974188036</v>
      </c>
    </row>
    <row r="333" spans="1:62" ht="15" customHeight="1" x14ac:dyDescent="0.2">
      <c r="A333" s="4">
        <v>44222</v>
      </c>
      <c r="B333">
        <f>Foglio1!S104</f>
        <v>1648866</v>
      </c>
      <c r="C333">
        <f>Foglio1!T104</f>
        <v>956437</v>
      </c>
      <c r="E333">
        <f>Foglio1!R104</f>
        <v>131607</v>
      </c>
      <c r="G333">
        <f>Foglio1!K104</f>
        <v>47479</v>
      </c>
      <c r="H333" s="5">
        <f>Foglio1!I104</f>
        <v>1664</v>
      </c>
      <c r="I333" s="5">
        <f>Foglio1!G104</f>
        <v>1435</v>
      </c>
      <c r="J333" s="5">
        <f>Foglio1!H104</f>
        <v>229</v>
      </c>
      <c r="K333" s="5">
        <f>Foglio1!V104</f>
        <v>18</v>
      </c>
      <c r="M333" s="5">
        <f>Foglio1!J104</f>
        <v>45815</v>
      </c>
      <c r="N333" s="5">
        <f>Foglio1!N104</f>
        <v>80832</v>
      </c>
      <c r="O333" s="5">
        <f>Foglio1!O104</f>
        <v>3296</v>
      </c>
      <c r="Q333">
        <f t="shared" si="322"/>
        <v>1664</v>
      </c>
      <c r="R333">
        <f t="shared" si="323"/>
        <v>85792</v>
      </c>
      <c r="Z333">
        <f t="shared" si="324"/>
        <v>80832</v>
      </c>
      <c r="AA333">
        <f t="shared" si="325"/>
        <v>45815</v>
      </c>
      <c r="AB333">
        <f t="shared" si="326"/>
        <v>1664</v>
      </c>
      <c r="AC333">
        <f t="shared" si="327"/>
        <v>3296</v>
      </c>
      <c r="AE333" s="3">
        <f t="shared" si="287"/>
        <v>23579</v>
      </c>
      <c r="AF333" s="3">
        <f t="shared" si="288"/>
        <v>970</v>
      </c>
      <c r="AG333" s="3">
        <f t="shared" si="289"/>
        <v>-522</v>
      </c>
      <c r="AH333" s="3">
        <f t="shared" si="290"/>
        <v>-2</v>
      </c>
      <c r="AI333" s="3">
        <f t="shared" si="291"/>
        <v>2</v>
      </c>
      <c r="AJ333" s="3">
        <f t="shared" si="292"/>
        <v>-520</v>
      </c>
      <c r="AK333" s="3">
        <f t="shared" si="293"/>
        <v>1456</v>
      </c>
      <c r="AL333" s="3">
        <f t="shared" si="294"/>
        <v>36</v>
      </c>
      <c r="AM333" s="3"/>
      <c r="AN333" s="3">
        <f t="shared" si="295"/>
        <v>22609</v>
      </c>
      <c r="AO333" s="3">
        <f t="shared" si="296"/>
        <v>970</v>
      </c>
      <c r="AQ333" s="6">
        <f t="shared" si="297"/>
        <v>1.4507591582286698E-2</v>
      </c>
      <c r="AR333" s="6">
        <f t="shared" si="298"/>
        <v>7.4251552010533E-3</v>
      </c>
      <c r="AS333" s="6">
        <f t="shared" si="299"/>
        <v>-1.0874773442219954E-2</v>
      </c>
      <c r="AT333" s="6">
        <f t="shared" si="300"/>
        <v>-1.2004801920768306E-3</v>
      </c>
      <c r="AU333" s="6">
        <f t="shared" si="301"/>
        <v>8.8105726872246704E-3</v>
      </c>
      <c r="AV333" s="6">
        <f t="shared" si="302"/>
        <v>-1.1222617891442754E-2</v>
      </c>
      <c r="AW333" s="6">
        <f t="shared" si="303"/>
        <v>1.8343075992743398E-2</v>
      </c>
      <c r="AX333" s="6">
        <f t="shared" si="304"/>
        <v>1.1042944785276074E-2</v>
      </c>
      <c r="AZ333" s="2">
        <f t="shared" si="305"/>
        <v>7.981667400504347E-2</v>
      </c>
      <c r="BA333" s="17">
        <f t="shared" si="306"/>
        <v>4.1138301030578056E-2</v>
      </c>
      <c r="BB333" s="2">
        <f t="shared" si="328"/>
        <v>1.2643704362229972E-2</v>
      </c>
      <c r="BC333" s="2">
        <f t="shared" si="329"/>
        <v>1.0903675336418275E-2</v>
      </c>
      <c r="BD333" s="2">
        <f t="shared" si="330"/>
        <v>1.7400290258116969E-3</v>
      </c>
      <c r="BE333" s="2">
        <f t="shared" si="331"/>
        <v>0.34811978086272005</v>
      </c>
      <c r="BF333" s="2">
        <f t="shared" si="332"/>
        <v>0.61419225421140211</v>
      </c>
      <c r="BG333" s="2">
        <f t="shared" si="333"/>
        <v>2.5044260563647832E-2</v>
      </c>
      <c r="BH333" s="2">
        <f t="shared" si="334"/>
        <v>3.0223888455948946E-2</v>
      </c>
      <c r="BI333" s="2">
        <f t="shared" si="335"/>
        <v>4.8231849870469046E-3</v>
      </c>
      <c r="BJ333" s="2">
        <f t="shared" si="336"/>
        <v>0.96495292655700415</v>
      </c>
    </row>
    <row r="334" spans="1:62" ht="15" customHeight="1" x14ac:dyDescent="0.2">
      <c r="A334" s="4">
        <v>44223</v>
      </c>
      <c r="B334">
        <f>Foglio1!S105</f>
        <v>1678136</v>
      </c>
      <c r="C334">
        <f>Foglio1!T105</f>
        <v>962946</v>
      </c>
      <c r="E334">
        <f>Foglio1!R105</f>
        <v>132603</v>
      </c>
      <c r="G334">
        <f>Foglio1!K105</f>
        <v>47030</v>
      </c>
      <c r="H334" s="5">
        <f>Foglio1!I105</f>
        <v>1653</v>
      </c>
      <c r="I334" s="5">
        <f>Foglio1!G105</f>
        <v>1421</v>
      </c>
      <c r="J334" s="5">
        <f>Foglio1!H105</f>
        <v>232</v>
      </c>
      <c r="K334" s="5">
        <f>Foglio1!V105</f>
        <v>11</v>
      </c>
      <c r="M334" s="5">
        <f>Foglio1!J105</f>
        <v>45377</v>
      </c>
      <c r="N334" s="5">
        <f>Foglio1!N105</f>
        <v>82239</v>
      </c>
      <c r="O334" s="5">
        <f>Foglio1!O105</f>
        <v>3334</v>
      </c>
      <c r="Q334">
        <f t="shared" si="322"/>
        <v>1653</v>
      </c>
      <c r="R334">
        <f t="shared" si="323"/>
        <v>87226</v>
      </c>
      <c r="Z334">
        <f t="shared" si="324"/>
        <v>82239</v>
      </c>
      <c r="AA334">
        <f t="shared" si="325"/>
        <v>45377</v>
      </c>
      <c r="AB334">
        <f t="shared" si="326"/>
        <v>1653</v>
      </c>
      <c r="AC334">
        <f t="shared" si="327"/>
        <v>3334</v>
      </c>
      <c r="AE334" s="3">
        <f t="shared" si="287"/>
        <v>29270</v>
      </c>
      <c r="AF334" s="3">
        <f t="shared" si="288"/>
        <v>996</v>
      </c>
      <c r="AG334" s="3">
        <f t="shared" si="289"/>
        <v>-449</v>
      </c>
      <c r="AH334" s="3">
        <f t="shared" si="290"/>
        <v>-11</v>
      </c>
      <c r="AI334" s="3">
        <f t="shared" si="291"/>
        <v>3</v>
      </c>
      <c r="AJ334" s="3">
        <f t="shared" si="292"/>
        <v>-438</v>
      </c>
      <c r="AK334" s="3">
        <f t="shared" si="293"/>
        <v>1407</v>
      </c>
      <c r="AL334" s="3">
        <f t="shared" si="294"/>
        <v>38</v>
      </c>
      <c r="AM334" s="3"/>
      <c r="AN334" s="3">
        <f t="shared" si="295"/>
        <v>28274</v>
      </c>
      <c r="AO334" s="3">
        <f t="shared" si="296"/>
        <v>996</v>
      </c>
      <c r="AQ334" s="6">
        <f t="shared" si="297"/>
        <v>1.7751594125902288E-2</v>
      </c>
      <c r="AR334" s="6">
        <f t="shared" si="298"/>
        <v>7.567986505277075E-3</v>
      </c>
      <c r="AS334" s="6">
        <f t="shared" si="299"/>
        <v>-9.4568124855199144E-3</v>
      </c>
      <c r="AT334" s="6">
        <f t="shared" si="300"/>
        <v>-6.610576923076923E-3</v>
      </c>
      <c r="AU334" s="6">
        <f t="shared" si="301"/>
        <v>1.3100436681222707E-2</v>
      </c>
      <c r="AV334" s="6">
        <f t="shared" si="302"/>
        <v>-9.5601877114482158E-3</v>
      </c>
      <c r="AW334" s="6">
        <f t="shared" si="303"/>
        <v>1.740647268408551E-2</v>
      </c>
      <c r="AX334" s="6">
        <f t="shared" si="304"/>
        <v>1.1529126213592233E-2</v>
      </c>
      <c r="AZ334" s="2">
        <f t="shared" si="305"/>
        <v>7.9018029528000119E-2</v>
      </c>
      <c r="BA334" s="17">
        <f t="shared" si="306"/>
        <v>3.4028015032456442E-2</v>
      </c>
      <c r="BB334" s="2">
        <f t="shared" si="328"/>
        <v>1.2465781317164771E-2</v>
      </c>
      <c r="BC334" s="2">
        <f t="shared" si="329"/>
        <v>1.0716197974404802E-2</v>
      </c>
      <c r="BD334" s="2">
        <f t="shared" si="330"/>
        <v>1.7495833427599676E-3</v>
      </c>
      <c r="BE334" s="2">
        <f t="shared" si="331"/>
        <v>0.3422019109673235</v>
      </c>
      <c r="BF334" s="2">
        <f t="shared" si="332"/>
        <v>0.62018958847084904</v>
      </c>
      <c r="BG334" s="2">
        <f t="shared" si="333"/>
        <v>2.5142719244662638E-2</v>
      </c>
      <c r="BH334" s="2">
        <f t="shared" si="334"/>
        <v>3.0214756538379756E-2</v>
      </c>
      <c r="BI334" s="2">
        <f t="shared" si="335"/>
        <v>4.9330214756538376E-3</v>
      </c>
      <c r="BJ334" s="2">
        <f t="shared" si="336"/>
        <v>0.96485222198596643</v>
      </c>
    </row>
    <row r="335" spans="1:62" ht="15" customHeight="1" x14ac:dyDescent="0.2">
      <c r="A335" s="4">
        <v>44224</v>
      </c>
      <c r="B335">
        <f>Foglio1!S106</f>
        <v>1700897</v>
      </c>
      <c r="C335">
        <f>Foglio1!T106</f>
        <v>969503</v>
      </c>
      <c r="E335">
        <f>Foglio1!R106</f>
        <v>133597</v>
      </c>
      <c r="G335">
        <f>Foglio1!K106</f>
        <v>46176</v>
      </c>
      <c r="H335" s="5">
        <f>Foglio1!I106</f>
        <v>1620</v>
      </c>
      <c r="I335" s="5">
        <f>Foglio1!G106</f>
        <v>1405</v>
      </c>
      <c r="J335" s="5">
        <f>Foglio1!H106</f>
        <v>215</v>
      </c>
      <c r="K335" s="5">
        <f>Foglio1!V106</f>
        <v>7</v>
      </c>
      <c r="M335" s="5">
        <f>Foglio1!J106</f>
        <v>44556</v>
      </c>
      <c r="N335" s="5">
        <f>Foglio1!N106</f>
        <v>84050</v>
      </c>
      <c r="O335" s="5">
        <f>Foglio1!O106</f>
        <v>3371</v>
      </c>
      <c r="Q335">
        <f t="shared" si="322"/>
        <v>1620</v>
      </c>
      <c r="R335">
        <f t="shared" si="323"/>
        <v>89041</v>
      </c>
      <c r="Z335">
        <f t="shared" si="324"/>
        <v>84050</v>
      </c>
      <c r="AA335">
        <f t="shared" si="325"/>
        <v>44556</v>
      </c>
      <c r="AB335">
        <f t="shared" si="326"/>
        <v>1620</v>
      </c>
      <c r="AC335">
        <f t="shared" si="327"/>
        <v>3371</v>
      </c>
      <c r="AE335" s="3">
        <f t="shared" si="287"/>
        <v>22761</v>
      </c>
      <c r="AF335" s="3">
        <f t="shared" si="288"/>
        <v>994</v>
      </c>
      <c r="AG335" s="3">
        <f t="shared" si="289"/>
        <v>-854</v>
      </c>
      <c r="AH335" s="3">
        <f t="shared" si="290"/>
        <v>-33</v>
      </c>
      <c r="AI335" s="3">
        <f t="shared" si="291"/>
        <v>-17</v>
      </c>
      <c r="AJ335" s="3">
        <f t="shared" si="292"/>
        <v>-821</v>
      </c>
      <c r="AK335" s="3">
        <f t="shared" si="293"/>
        <v>1811</v>
      </c>
      <c r="AL335" s="3">
        <f t="shared" si="294"/>
        <v>37</v>
      </c>
      <c r="AM335" s="3"/>
      <c r="AN335" s="3">
        <f t="shared" si="295"/>
        <v>21767</v>
      </c>
      <c r="AO335" s="3">
        <f t="shared" si="296"/>
        <v>994</v>
      </c>
      <c r="AQ335" s="6">
        <f t="shared" si="297"/>
        <v>1.3563263049001987E-2</v>
      </c>
      <c r="AR335" s="6">
        <f t="shared" si="298"/>
        <v>7.4960596668250338E-3</v>
      </c>
      <c r="AS335" s="6">
        <f t="shared" si="299"/>
        <v>-1.8158622156070593E-2</v>
      </c>
      <c r="AT335" s="6">
        <f t="shared" si="300"/>
        <v>-1.9963702359346643E-2</v>
      </c>
      <c r="AU335" s="6">
        <f t="shared" si="301"/>
        <v>-7.3275862068965511E-2</v>
      </c>
      <c r="AV335" s="6">
        <f t="shared" si="302"/>
        <v>-1.8092866430129802E-2</v>
      </c>
      <c r="AW335" s="6">
        <f t="shared" si="303"/>
        <v>2.2021182164180014E-2</v>
      </c>
      <c r="AX335" s="6">
        <f t="shared" si="304"/>
        <v>1.1097780443911218E-2</v>
      </c>
      <c r="AZ335" s="2">
        <f t="shared" si="305"/>
        <v>7.8545026535998361E-2</v>
      </c>
      <c r="BA335" s="17">
        <f t="shared" si="306"/>
        <v>4.3671191951144502E-2</v>
      </c>
      <c r="BB335" s="2">
        <f t="shared" si="328"/>
        <v>1.2126020793880102E-2</v>
      </c>
      <c r="BC335" s="2">
        <f t="shared" si="329"/>
        <v>1.0516703219383668E-2</v>
      </c>
      <c r="BD335" s="2">
        <f t="shared" si="330"/>
        <v>1.6093175744964334E-3</v>
      </c>
      <c r="BE335" s="2">
        <f t="shared" si="331"/>
        <v>0.33351048301982827</v>
      </c>
      <c r="BF335" s="2">
        <f t="shared" si="332"/>
        <v>0.62913089365779173</v>
      </c>
      <c r="BG335" s="2">
        <f t="shared" si="333"/>
        <v>2.5232602528499893E-2</v>
      </c>
      <c r="BH335" s="2">
        <f t="shared" si="334"/>
        <v>3.0427061677061676E-2</v>
      </c>
      <c r="BI335" s="2">
        <f t="shared" si="335"/>
        <v>4.6560984060984058E-3</v>
      </c>
      <c r="BJ335" s="2">
        <f t="shared" si="336"/>
        <v>0.96491683991683996</v>
      </c>
    </row>
    <row r="336" spans="1:62" ht="15" customHeight="1" x14ac:dyDescent="0.2">
      <c r="A336" s="4">
        <v>44225</v>
      </c>
      <c r="B336">
        <f>Foglio1!S107</f>
        <v>1726358</v>
      </c>
      <c r="C336">
        <f>Foglio1!T107</f>
        <v>975217</v>
      </c>
      <c r="E336">
        <f>Foglio1!R107</f>
        <v>134541</v>
      </c>
      <c r="G336">
        <f>Foglio1!K107</f>
        <v>44267</v>
      </c>
      <c r="H336" s="5">
        <f>Foglio1!I107</f>
        <v>1584</v>
      </c>
      <c r="I336" s="5">
        <f>Foglio1!G107</f>
        <v>1373</v>
      </c>
      <c r="J336" s="5">
        <f>Foglio1!H107</f>
        <v>211</v>
      </c>
      <c r="K336" s="5">
        <f>Foglio1!V107</f>
        <v>7</v>
      </c>
      <c r="M336" s="5">
        <f>Foglio1!J107</f>
        <v>42683</v>
      </c>
      <c r="N336" s="5">
        <f>Foglio1!N107</f>
        <v>86866</v>
      </c>
      <c r="O336" s="5">
        <f>Foglio1!O107</f>
        <v>3408</v>
      </c>
      <c r="Q336">
        <f t="shared" si="322"/>
        <v>1584</v>
      </c>
      <c r="R336">
        <f t="shared" si="323"/>
        <v>91858</v>
      </c>
      <c r="Z336">
        <f t="shared" si="324"/>
        <v>86866</v>
      </c>
      <c r="AA336">
        <f t="shared" si="325"/>
        <v>42683</v>
      </c>
      <c r="AB336">
        <f t="shared" si="326"/>
        <v>1584</v>
      </c>
      <c r="AC336">
        <f t="shared" si="327"/>
        <v>3408</v>
      </c>
      <c r="AE336" s="3">
        <f t="shared" si="287"/>
        <v>25461</v>
      </c>
      <c r="AF336" s="3">
        <f t="shared" si="288"/>
        <v>944</v>
      </c>
      <c r="AG336" s="3">
        <f t="shared" si="289"/>
        <v>-1909</v>
      </c>
      <c r="AH336" s="3">
        <f t="shared" si="290"/>
        <v>-36</v>
      </c>
      <c r="AI336" s="3">
        <f t="shared" si="291"/>
        <v>-4</v>
      </c>
      <c r="AJ336" s="3">
        <f t="shared" si="292"/>
        <v>-1873</v>
      </c>
      <c r="AK336" s="3">
        <f t="shared" si="293"/>
        <v>2816</v>
      </c>
      <c r="AL336" s="3">
        <f t="shared" si="294"/>
        <v>37</v>
      </c>
      <c r="AM336" s="3"/>
      <c r="AN336" s="3">
        <f t="shared" si="295"/>
        <v>24517</v>
      </c>
      <c r="AO336" s="3">
        <f t="shared" si="296"/>
        <v>944</v>
      </c>
      <c r="AQ336" s="6">
        <f t="shared" si="297"/>
        <v>1.4969160390076531E-2</v>
      </c>
      <c r="AR336" s="6">
        <f t="shared" si="298"/>
        <v>7.0660269317424796E-3</v>
      </c>
      <c r="AS336" s="6">
        <f t="shared" si="299"/>
        <v>-4.1341822591822591E-2</v>
      </c>
      <c r="AT336" s="6">
        <f t="shared" si="300"/>
        <v>-2.2222222222222223E-2</v>
      </c>
      <c r="AU336" s="6">
        <f t="shared" si="301"/>
        <v>-1.8604651162790697E-2</v>
      </c>
      <c r="AV336" s="6">
        <f t="shared" si="302"/>
        <v>-4.2036987162222823E-2</v>
      </c>
      <c r="AW336" s="6">
        <f t="shared" si="303"/>
        <v>3.3503866745984531E-2</v>
      </c>
      <c r="AX336" s="6">
        <f t="shared" si="304"/>
        <v>1.0975971521803619E-2</v>
      </c>
      <c r="AZ336" s="2">
        <f t="shared" si="305"/>
        <v>7.7933429798454315E-2</v>
      </c>
      <c r="BA336" s="17">
        <f t="shared" si="306"/>
        <v>3.7076312792113431E-2</v>
      </c>
      <c r="BB336" s="2">
        <f t="shared" si="328"/>
        <v>1.177336276674025E-2</v>
      </c>
      <c r="BC336" s="2">
        <f t="shared" si="329"/>
        <v>1.0205067600211087E-2</v>
      </c>
      <c r="BD336" s="2">
        <f t="shared" si="330"/>
        <v>1.5682951665291621E-3</v>
      </c>
      <c r="BE336" s="2">
        <f t="shared" si="331"/>
        <v>0.31724901702826647</v>
      </c>
      <c r="BF336" s="2">
        <f t="shared" si="332"/>
        <v>0.64564705182806725</v>
      </c>
      <c r="BG336" s="2">
        <f t="shared" si="333"/>
        <v>2.5330568376925992E-2</v>
      </c>
      <c r="BH336" s="2">
        <f t="shared" si="334"/>
        <v>3.1016332708338038E-2</v>
      </c>
      <c r="BI336" s="2">
        <f t="shared" si="335"/>
        <v>4.7665303725122551E-3</v>
      </c>
      <c r="BJ336" s="2">
        <f t="shared" si="336"/>
        <v>0.96421713691914968</v>
      </c>
    </row>
    <row r="337" spans="1:62" ht="15" customHeight="1" x14ac:dyDescent="0.2">
      <c r="A337" s="4">
        <v>44226</v>
      </c>
      <c r="B337">
        <f>Foglio1!S108</f>
        <v>1751609</v>
      </c>
      <c r="C337">
        <f>Foglio1!T108</f>
        <v>980665</v>
      </c>
      <c r="E337">
        <f>Foglio1!R108</f>
        <v>135387</v>
      </c>
      <c r="G337">
        <f>Foglio1!K108</f>
        <v>42868</v>
      </c>
      <c r="H337" s="5">
        <f>Foglio1!I108</f>
        <v>1553</v>
      </c>
      <c r="I337" s="5">
        <f>Foglio1!G108</f>
        <v>1345</v>
      </c>
      <c r="J337" s="5">
        <f>Foglio1!H108</f>
        <v>208</v>
      </c>
      <c r="K337" s="5">
        <f>Foglio1!V108</f>
        <v>8</v>
      </c>
      <c r="M337" s="5">
        <f>Foglio1!J108</f>
        <v>41315</v>
      </c>
      <c r="N337" s="5">
        <f>Foglio1!N108</f>
        <v>89076</v>
      </c>
      <c r="O337" s="5">
        <f>Foglio1!O108</f>
        <v>3443</v>
      </c>
      <c r="Q337">
        <f t="shared" si="322"/>
        <v>1553</v>
      </c>
      <c r="R337">
        <f t="shared" si="323"/>
        <v>94072</v>
      </c>
      <c r="Z337">
        <f t="shared" si="324"/>
        <v>89076</v>
      </c>
      <c r="AA337">
        <f t="shared" si="325"/>
        <v>41315</v>
      </c>
      <c r="AB337">
        <f t="shared" si="326"/>
        <v>1553</v>
      </c>
      <c r="AC337">
        <f t="shared" si="327"/>
        <v>3443</v>
      </c>
      <c r="AE337" s="3">
        <f t="shared" si="287"/>
        <v>25251</v>
      </c>
      <c r="AF337" s="3">
        <f t="shared" si="288"/>
        <v>846</v>
      </c>
      <c r="AG337" s="3">
        <f t="shared" si="289"/>
        <v>-1399</v>
      </c>
      <c r="AH337" s="3">
        <f t="shared" si="290"/>
        <v>-31</v>
      </c>
      <c r="AI337" s="3">
        <f t="shared" si="291"/>
        <v>-3</v>
      </c>
      <c r="AJ337" s="3">
        <f t="shared" si="292"/>
        <v>-1368</v>
      </c>
      <c r="AK337" s="3">
        <f t="shared" si="293"/>
        <v>2210</v>
      </c>
      <c r="AL337" s="3">
        <f t="shared" si="294"/>
        <v>35</v>
      </c>
      <c r="AM337" s="3"/>
      <c r="AN337" s="3">
        <f t="shared" si="295"/>
        <v>24405</v>
      </c>
      <c r="AO337" s="3">
        <f t="shared" si="296"/>
        <v>846</v>
      </c>
      <c r="AQ337" s="6">
        <f t="shared" si="297"/>
        <v>1.4626746016758981E-2</v>
      </c>
      <c r="AR337" s="6">
        <f t="shared" si="298"/>
        <v>6.2880460231453609E-3</v>
      </c>
      <c r="AS337" s="6">
        <f t="shared" si="299"/>
        <v>-3.1603677683149978E-2</v>
      </c>
      <c r="AT337" s="6">
        <f t="shared" si="300"/>
        <v>-1.9570707070707072E-2</v>
      </c>
      <c r="AU337" s="6">
        <f t="shared" si="301"/>
        <v>-1.4218009478672985E-2</v>
      </c>
      <c r="AV337" s="6">
        <f t="shared" si="302"/>
        <v>-3.2050230771032966E-2</v>
      </c>
      <c r="AW337" s="6">
        <f t="shared" si="303"/>
        <v>2.5441484585453457E-2</v>
      </c>
      <c r="AX337" s="6">
        <f t="shared" si="304"/>
        <v>1.0269953051643193E-2</v>
      </c>
      <c r="AZ337" s="2">
        <f t="shared" si="305"/>
        <v>7.7292934667497135E-2</v>
      </c>
      <c r="BA337" s="17">
        <f t="shared" si="306"/>
        <v>3.3503623618866579E-2</v>
      </c>
      <c r="BB337" s="2">
        <f t="shared" si="328"/>
        <v>1.1470820684408399E-2</v>
      </c>
      <c r="BC337" s="2">
        <f t="shared" si="329"/>
        <v>9.9344841085185435E-3</v>
      </c>
      <c r="BD337" s="2">
        <f t="shared" si="330"/>
        <v>1.5363365758898565E-3</v>
      </c>
      <c r="BE337" s="2">
        <f t="shared" si="331"/>
        <v>0.30516223861966069</v>
      </c>
      <c r="BF337" s="2">
        <f t="shared" si="332"/>
        <v>0.65793613862483102</v>
      </c>
      <c r="BG337" s="2">
        <f t="shared" si="333"/>
        <v>2.5430802071099885E-2</v>
      </c>
      <c r="BH337" s="2">
        <f t="shared" si="334"/>
        <v>3.1375384902491366E-2</v>
      </c>
      <c r="BI337" s="2">
        <f t="shared" si="335"/>
        <v>4.852104133619483E-3</v>
      </c>
      <c r="BJ337" s="2">
        <f t="shared" si="336"/>
        <v>0.96377251096388916</v>
      </c>
    </row>
    <row r="338" spans="1:62" ht="15" customHeight="1" x14ac:dyDescent="0.2">
      <c r="A338" s="4">
        <v>44227</v>
      </c>
      <c r="B338">
        <f>Foglio1!S109</f>
        <v>1784459</v>
      </c>
      <c r="C338">
        <f>Foglio1!T109</f>
        <v>985615</v>
      </c>
      <c r="E338">
        <f>Foglio1!R109</f>
        <v>136103</v>
      </c>
      <c r="G338">
        <f>Foglio1!K109</f>
        <v>42289</v>
      </c>
      <c r="H338" s="5">
        <f>Foglio1!I109</f>
        <v>1529</v>
      </c>
      <c r="I338" s="5">
        <f>Foglio1!G109</f>
        <v>1325</v>
      </c>
      <c r="J338" s="5">
        <f>Foglio1!H109</f>
        <v>204</v>
      </c>
      <c r="K338" s="5">
        <f>Foglio1!V109</f>
        <v>8</v>
      </c>
      <c r="M338" s="5">
        <f>Foglio1!J109</f>
        <v>40760</v>
      </c>
      <c r="N338" s="5">
        <f>Foglio1!N109</f>
        <v>90336</v>
      </c>
      <c r="O338" s="5">
        <f>Foglio1!O109</f>
        <v>3478</v>
      </c>
      <c r="Q338">
        <f t="shared" si="322"/>
        <v>1529</v>
      </c>
      <c r="R338">
        <f t="shared" si="323"/>
        <v>95343</v>
      </c>
      <c r="Z338">
        <f t="shared" si="324"/>
        <v>90336</v>
      </c>
      <c r="AA338">
        <f t="shared" si="325"/>
        <v>40760</v>
      </c>
      <c r="AB338">
        <f t="shared" si="326"/>
        <v>1529</v>
      </c>
      <c r="AC338">
        <f t="shared" si="327"/>
        <v>3478</v>
      </c>
      <c r="AE338" s="3">
        <f t="shared" si="287"/>
        <v>32850</v>
      </c>
      <c r="AF338" s="3">
        <f t="shared" si="288"/>
        <v>716</v>
      </c>
      <c r="AG338" s="3">
        <f t="shared" si="289"/>
        <v>-579</v>
      </c>
      <c r="AH338" s="3">
        <f t="shared" si="290"/>
        <v>-24</v>
      </c>
      <c r="AI338" s="3">
        <f t="shared" si="291"/>
        <v>-4</v>
      </c>
      <c r="AJ338" s="3">
        <f t="shared" si="292"/>
        <v>-555</v>
      </c>
      <c r="AK338" s="3">
        <f t="shared" si="293"/>
        <v>1260</v>
      </c>
      <c r="AL338" s="3">
        <f t="shared" si="294"/>
        <v>35</v>
      </c>
      <c r="AM338" s="3"/>
      <c r="AN338" s="3">
        <f t="shared" si="295"/>
        <v>32134</v>
      </c>
      <c r="AO338" s="3">
        <f t="shared" si="296"/>
        <v>716</v>
      </c>
      <c r="AQ338" s="6">
        <f t="shared" si="297"/>
        <v>1.875418543750346E-2</v>
      </c>
      <c r="AR338" s="6">
        <f t="shared" si="298"/>
        <v>5.2885432131593137E-3</v>
      </c>
      <c r="AS338" s="6">
        <f t="shared" si="299"/>
        <v>-1.3506578333488849E-2</v>
      </c>
      <c r="AT338" s="6">
        <f t="shared" si="300"/>
        <v>-1.5453960077269801E-2</v>
      </c>
      <c r="AU338" s="6">
        <f t="shared" si="301"/>
        <v>-1.9230769230769232E-2</v>
      </c>
      <c r="AV338" s="6">
        <f t="shared" si="302"/>
        <v>-1.3433377707854291E-2</v>
      </c>
      <c r="AW338" s="6">
        <f t="shared" si="303"/>
        <v>1.4145224302842516E-2</v>
      </c>
      <c r="AX338" s="6">
        <f t="shared" si="304"/>
        <v>1.0165553296543712E-2</v>
      </c>
      <c r="AZ338" s="2">
        <f t="shared" si="305"/>
        <v>7.627129567000418E-2</v>
      </c>
      <c r="BA338" s="17">
        <f t="shared" si="306"/>
        <v>2.1796042617960427E-2</v>
      </c>
      <c r="BB338" s="2">
        <f t="shared" si="328"/>
        <v>1.1234138850723349E-2</v>
      </c>
      <c r="BC338" s="2">
        <f t="shared" si="329"/>
        <v>9.7352740204110118E-3</v>
      </c>
      <c r="BD338" s="2">
        <f t="shared" si="330"/>
        <v>1.498864830312337E-3</v>
      </c>
      <c r="BE338" s="2">
        <f t="shared" si="331"/>
        <v>0.29947907099770027</v>
      </c>
      <c r="BF338" s="2">
        <f t="shared" si="332"/>
        <v>0.66373261427007491</v>
      </c>
      <c r="BG338" s="2">
        <f t="shared" si="333"/>
        <v>2.5554175881501509E-2</v>
      </c>
      <c r="BH338" s="2">
        <f t="shared" si="334"/>
        <v>3.1332024876445409E-2</v>
      </c>
      <c r="BI338" s="2">
        <f t="shared" si="335"/>
        <v>4.8239494904112178E-3</v>
      </c>
      <c r="BJ338" s="2">
        <f t="shared" si="336"/>
        <v>0.96384402563314342</v>
      </c>
    </row>
    <row r="339" spans="1:62" ht="15" customHeight="1" x14ac:dyDescent="0.2">
      <c r="A339" s="4">
        <v>44228</v>
      </c>
      <c r="B339">
        <f>Foglio1!S110</f>
        <v>1817208</v>
      </c>
      <c r="C339">
        <f>Foglio1!T110</f>
        <v>989907</v>
      </c>
      <c r="E339">
        <f>Foglio1!R110</f>
        <v>136869</v>
      </c>
      <c r="G339">
        <f>Foglio1!K110</f>
        <v>42202</v>
      </c>
      <c r="H339" s="5">
        <f>Foglio1!I110</f>
        <v>1540</v>
      </c>
      <c r="I339" s="5">
        <f>Foglio1!G110</f>
        <v>1336</v>
      </c>
      <c r="J339" s="5">
        <f>Foglio1!H110</f>
        <v>204</v>
      </c>
      <c r="K339" s="5">
        <f>Foglio1!V110</f>
        <v>13</v>
      </c>
      <c r="M339" s="5">
        <f>Foglio1!J110</f>
        <v>40662</v>
      </c>
      <c r="N339" s="5">
        <f>Foglio1!N110</f>
        <v>91159</v>
      </c>
      <c r="O339" s="5">
        <f>Foglio1!O110</f>
        <v>3508</v>
      </c>
      <c r="Q339">
        <f t="shared" si="322"/>
        <v>1540</v>
      </c>
      <c r="R339">
        <f t="shared" si="323"/>
        <v>96207</v>
      </c>
      <c r="Z339">
        <f t="shared" si="324"/>
        <v>91159</v>
      </c>
      <c r="AA339">
        <f t="shared" si="325"/>
        <v>40662</v>
      </c>
      <c r="AB339">
        <f t="shared" si="326"/>
        <v>1540</v>
      </c>
      <c r="AC339">
        <f t="shared" si="327"/>
        <v>3508</v>
      </c>
      <c r="AE339" s="3">
        <f t="shared" si="287"/>
        <v>32749</v>
      </c>
      <c r="AF339" s="3">
        <f t="shared" si="288"/>
        <v>766</v>
      </c>
      <c r="AG339" s="3">
        <f t="shared" si="289"/>
        <v>-87</v>
      </c>
      <c r="AH339" s="3">
        <f t="shared" si="290"/>
        <v>11</v>
      </c>
      <c r="AI339" s="3">
        <f t="shared" si="291"/>
        <v>0</v>
      </c>
      <c r="AJ339" s="3">
        <f t="shared" si="292"/>
        <v>-98</v>
      </c>
      <c r="AK339" s="3">
        <f t="shared" si="293"/>
        <v>823</v>
      </c>
      <c r="AL339" s="3">
        <f t="shared" si="294"/>
        <v>30</v>
      </c>
      <c r="AM339" s="3"/>
      <c r="AN339" s="3">
        <f t="shared" si="295"/>
        <v>31983</v>
      </c>
      <c r="AO339" s="3">
        <f t="shared" si="296"/>
        <v>766</v>
      </c>
      <c r="AQ339" s="6">
        <f t="shared" si="297"/>
        <v>1.8352340961602369E-2</v>
      </c>
      <c r="AR339" s="6">
        <f t="shared" si="298"/>
        <v>5.6280904902904416E-3</v>
      </c>
      <c r="AS339" s="6">
        <f t="shared" si="299"/>
        <v>-2.0572725767930193E-3</v>
      </c>
      <c r="AT339" s="6">
        <f t="shared" si="300"/>
        <v>7.1942446043165471E-3</v>
      </c>
      <c r="AU339" s="6">
        <f t="shared" si="301"/>
        <v>0</v>
      </c>
      <c r="AV339" s="6">
        <f t="shared" si="302"/>
        <v>-2.4043179587831206E-3</v>
      </c>
      <c r="AW339" s="6">
        <f t="shared" si="303"/>
        <v>9.1104321643641524E-3</v>
      </c>
      <c r="AX339" s="6">
        <f t="shared" si="304"/>
        <v>8.6256469235192635E-3</v>
      </c>
      <c r="AZ339" s="2">
        <f t="shared" si="305"/>
        <v>7.5318290476379154E-2</v>
      </c>
      <c r="BA339" s="17">
        <f t="shared" si="306"/>
        <v>2.3390027176402334E-2</v>
      </c>
      <c r="BB339" s="2">
        <f t="shared" si="328"/>
        <v>1.1251634774857711E-2</v>
      </c>
      <c r="BC339" s="2">
        <f t="shared" si="329"/>
        <v>9.7611584800064294E-3</v>
      </c>
      <c r="BD339" s="2">
        <f t="shared" si="330"/>
        <v>1.4904762948512811E-3</v>
      </c>
      <c r="BE339" s="2">
        <f t="shared" si="331"/>
        <v>0.29708699559432744</v>
      </c>
      <c r="BF339" s="2">
        <f t="shared" si="332"/>
        <v>0.66603102236445066</v>
      </c>
      <c r="BG339" s="2">
        <f t="shared" si="333"/>
        <v>2.5630347266364189E-2</v>
      </c>
      <c r="BH339" s="2">
        <f t="shared" si="334"/>
        <v>3.1657267428083974E-2</v>
      </c>
      <c r="BI339" s="2">
        <f t="shared" si="335"/>
        <v>4.833894128240368E-3</v>
      </c>
      <c r="BJ339" s="2">
        <f t="shared" si="336"/>
        <v>0.96350883844367563</v>
      </c>
    </row>
    <row r="340" spans="1:62" ht="15" customHeight="1" x14ac:dyDescent="0.2">
      <c r="A340" s="4">
        <v>44229</v>
      </c>
      <c r="B340">
        <f>Foglio1!S111</f>
        <v>1839463</v>
      </c>
      <c r="C340">
        <f>Foglio1!T111</f>
        <v>995922</v>
      </c>
      <c r="E340">
        <f>Foglio1!R111</f>
        <v>137853</v>
      </c>
      <c r="G340">
        <f>Foglio1!K111</f>
        <v>41613</v>
      </c>
      <c r="H340" s="5">
        <f>Foglio1!I111</f>
        <v>1529</v>
      </c>
      <c r="I340" s="5">
        <f>Foglio1!G111</f>
        <v>1327</v>
      </c>
      <c r="J340" s="5">
        <f>Foglio1!H111</f>
        <v>202</v>
      </c>
      <c r="K340" s="5">
        <f>Foglio1!V111</f>
        <v>15</v>
      </c>
      <c r="M340" s="5">
        <f>Foglio1!J111</f>
        <v>40084</v>
      </c>
      <c r="N340" s="5">
        <f>Foglio1!N111</f>
        <v>92695</v>
      </c>
      <c r="O340" s="5">
        <f>Foglio1!O111</f>
        <v>3545</v>
      </c>
      <c r="Q340">
        <f t="shared" si="322"/>
        <v>1529</v>
      </c>
      <c r="R340">
        <f t="shared" si="323"/>
        <v>97769</v>
      </c>
      <c r="Z340">
        <f t="shared" si="324"/>
        <v>92695</v>
      </c>
      <c r="AA340">
        <f t="shared" si="325"/>
        <v>40084</v>
      </c>
      <c r="AB340">
        <f t="shared" si="326"/>
        <v>1529</v>
      </c>
      <c r="AC340">
        <f t="shared" si="327"/>
        <v>3545</v>
      </c>
      <c r="AE340" s="3">
        <f t="shared" ref="AE340:AE397" si="337">B340-B339</f>
        <v>22255</v>
      </c>
      <c r="AF340" s="3">
        <f t="shared" ref="AF340:AF397" si="338">E340-E339</f>
        <v>984</v>
      </c>
      <c r="AG340" s="3">
        <f t="shared" ref="AG340:AG397" si="339">G340-G339</f>
        <v>-589</v>
      </c>
      <c r="AH340" s="3">
        <f t="shared" ref="AH340:AH397" si="340">H340-H339</f>
        <v>-11</v>
      </c>
      <c r="AI340" s="3">
        <f t="shared" ref="AI340:AI397" si="341">J340-J339</f>
        <v>-2</v>
      </c>
      <c r="AJ340" s="3">
        <f t="shared" ref="AJ340:AJ397" si="342">M340-M339</f>
        <v>-578</v>
      </c>
      <c r="AK340" s="3">
        <f t="shared" ref="AK340:AK397" si="343">N340-N339</f>
        <v>1536</v>
      </c>
      <c r="AL340" s="3">
        <f t="shared" ref="AL340:AL397" si="344">O340-O339</f>
        <v>37</v>
      </c>
      <c r="AM340" s="3"/>
      <c r="AN340" s="3">
        <f t="shared" ref="AN340:AN397" si="345">AE340-AF340</f>
        <v>21271</v>
      </c>
      <c r="AO340" s="3">
        <f t="shared" ref="AO340:AO397" si="346">AF340</f>
        <v>984</v>
      </c>
      <c r="AQ340" s="6">
        <f t="shared" ref="AQ340:AQ397" si="347">(B340-B339)/B339</f>
        <v>1.2246809391109878E-2</v>
      </c>
      <c r="AR340" s="6">
        <f t="shared" ref="AR340:AR397" si="348">(E340-E339)/E339</f>
        <v>7.1893562457532381E-3</v>
      </c>
      <c r="AS340" s="6">
        <f t="shared" ref="AS340:AS397" si="349">(G340-G339)/G339</f>
        <v>-1.3956684517321453E-2</v>
      </c>
      <c r="AT340" s="6">
        <f t="shared" ref="AT340:AT397" si="350">(H340-H339)/H339</f>
        <v>-7.1428571428571426E-3</v>
      </c>
      <c r="AU340" s="6">
        <f t="shared" ref="AU340:AU397" si="351">(J340-J339)/J339</f>
        <v>-9.8039215686274508E-3</v>
      </c>
      <c r="AV340" s="6">
        <f t="shared" ref="AV340:AV397" si="352">(M340-M339)/M339</f>
        <v>-1.4214745954453789E-2</v>
      </c>
      <c r="AW340" s="6">
        <f t="shared" ref="AW340:AW397" si="353">(N340-N339)/N339</f>
        <v>1.684968022905034E-2</v>
      </c>
      <c r="AX340" s="6">
        <f t="shared" ref="AX340:AX397" si="354">(O340-O339)/O339</f>
        <v>1.0547320410490307E-2</v>
      </c>
      <c r="AZ340" s="2">
        <f t="shared" ref="AZ340:AZ395" si="355">E340/B340</f>
        <v>7.4941980349699885E-2</v>
      </c>
      <c r="BA340" s="17">
        <f t="shared" ref="BA340:BA395" si="356">AF340/AE340</f>
        <v>4.4214783194787687E-2</v>
      </c>
      <c r="BB340" s="2">
        <f t="shared" si="328"/>
        <v>1.1091525030285885E-2</v>
      </c>
      <c r="BC340" s="2">
        <f t="shared" si="329"/>
        <v>9.6261960203985406E-3</v>
      </c>
      <c r="BD340" s="2">
        <f t="shared" si="330"/>
        <v>1.4653290098873438E-3</v>
      </c>
      <c r="BE340" s="2">
        <f t="shared" si="331"/>
        <v>0.29077350511051625</v>
      </c>
      <c r="BF340" s="2">
        <f t="shared" si="332"/>
        <v>0.67241917114607586</v>
      </c>
      <c r="BG340" s="2">
        <f t="shared" si="333"/>
        <v>2.5715798713121948E-2</v>
      </c>
      <c r="BH340" s="2">
        <f t="shared" si="334"/>
        <v>3.188907312618653E-2</v>
      </c>
      <c r="BI340" s="2">
        <f t="shared" si="335"/>
        <v>4.8542522769326893E-3</v>
      </c>
      <c r="BJ340" s="2">
        <f t="shared" si="336"/>
        <v>0.9632566745968808</v>
      </c>
    </row>
    <row r="341" spans="1:62" ht="15.6" customHeight="1" x14ac:dyDescent="0.2">
      <c r="A341" s="4">
        <v>44230</v>
      </c>
      <c r="B341">
        <f>Foglio1!S112</f>
        <v>1863593</v>
      </c>
      <c r="C341">
        <f>Foglio1!T112</f>
        <v>1002162</v>
      </c>
      <c r="E341">
        <f>Foglio1!R112</f>
        <v>138739</v>
      </c>
      <c r="G341">
        <f>Foglio1!K112</f>
        <v>41122</v>
      </c>
      <c r="H341" s="5">
        <f>Foglio1!I112</f>
        <v>1510</v>
      </c>
      <c r="I341" s="5">
        <f>Foglio1!G112</f>
        <v>1317</v>
      </c>
      <c r="J341" s="5">
        <f>Foglio1!H112</f>
        <v>193</v>
      </c>
      <c r="K341" s="5">
        <f>Foglio1!V112</f>
        <v>7</v>
      </c>
      <c r="M341" s="5">
        <f>Foglio1!J112</f>
        <v>39612</v>
      </c>
      <c r="N341" s="5">
        <f>Foglio1!N112</f>
        <v>94038</v>
      </c>
      <c r="O341" s="5">
        <f>Foglio1!O112</f>
        <v>3579</v>
      </c>
      <c r="Q341">
        <f t="shared" si="322"/>
        <v>1510</v>
      </c>
      <c r="R341">
        <f t="shared" si="323"/>
        <v>99127</v>
      </c>
      <c r="Z341">
        <f t="shared" si="324"/>
        <v>94038</v>
      </c>
      <c r="AA341">
        <f t="shared" si="325"/>
        <v>39612</v>
      </c>
      <c r="AB341">
        <f t="shared" si="326"/>
        <v>1510</v>
      </c>
      <c r="AC341">
        <f t="shared" si="327"/>
        <v>3579</v>
      </c>
      <c r="AE341" s="3">
        <f t="shared" si="337"/>
        <v>24130</v>
      </c>
      <c r="AF341" s="3">
        <f t="shared" si="338"/>
        <v>886</v>
      </c>
      <c r="AG341" s="3">
        <f t="shared" si="339"/>
        <v>-491</v>
      </c>
      <c r="AH341" s="3">
        <f t="shared" si="340"/>
        <v>-19</v>
      </c>
      <c r="AI341" s="3">
        <f t="shared" si="341"/>
        <v>-9</v>
      </c>
      <c r="AJ341" s="3">
        <f t="shared" si="342"/>
        <v>-472</v>
      </c>
      <c r="AK341" s="3">
        <f t="shared" si="343"/>
        <v>1343</v>
      </c>
      <c r="AL341" s="3">
        <f t="shared" si="344"/>
        <v>34</v>
      </c>
      <c r="AM341" s="3"/>
      <c r="AN341" s="3">
        <f t="shared" si="345"/>
        <v>23244</v>
      </c>
      <c r="AO341" s="3">
        <f t="shared" si="346"/>
        <v>886</v>
      </c>
      <c r="AQ341" s="6">
        <f t="shared" si="347"/>
        <v>1.3117958882565183E-2</v>
      </c>
      <c r="AR341" s="6">
        <f t="shared" si="348"/>
        <v>6.427136152278151E-3</v>
      </c>
      <c r="AS341" s="6">
        <f t="shared" si="349"/>
        <v>-1.1799197366207676E-2</v>
      </c>
      <c r="AT341" s="6">
        <f t="shared" si="350"/>
        <v>-1.2426422498364944E-2</v>
      </c>
      <c r="AU341" s="6">
        <f t="shared" si="351"/>
        <v>-4.4554455445544552E-2</v>
      </c>
      <c r="AV341" s="6">
        <f t="shared" si="352"/>
        <v>-1.1775271928949206E-2</v>
      </c>
      <c r="AW341" s="6">
        <f t="shared" si="353"/>
        <v>1.4488375856302929E-2</v>
      </c>
      <c r="AX341" s="6">
        <f t="shared" si="354"/>
        <v>9.5909732016925247E-3</v>
      </c>
      <c r="AZ341" s="2">
        <f t="shared" si="355"/>
        <v>7.4447049328903891E-2</v>
      </c>
      <c r="BA341" s="17">
        <f t="shared" si="356"/>
        <v>3.6717778698715293E-2</v>
      </c>
      <c r="BB341" s="2">
        <f t="shared" si="328"/>
        <v>1.0883745738400882E-2</v>
      </c>
      <c r="BC341" s="2">
        <f t="shared" si="329"/>
        <v>9.4926444619032862E-3</v>
      </c>
      <c r="BD341" s="2">
        <f t="shared" si="330"/>
        <v>1.3911012764975961E-3</v>
      </c>
      <c r="BE341" s="2">
        <f t="shared" si="331"/>
        <v>0.28551452727783827</v>
      </c>
      <c r="BF341" s="2">
        <f t="shared" si="332"/>
        <v>0.67780508725016042</v>
      </c>
      <c r="BG341" s="2">
        <f t="shared" si="333"/>
        <v>2.5796639733600503E-2</v>
      </c>
      <c r="BH341" s="2">
        <f t="shared" si="334"/>
        <v>3.202665240017509E-2</v>
      </c>
      <c r="BI341" s="2">
        <f t="shared" si="335"/>
        <v>4.6933514906862504E-3</v>
      </c>
      <c r="BJ341" s="2">
        <f t="shared" si="336"/>
        <v>0.96327999610913861</v>
      </c>
    </row>
    <row r="342" spans="1:62" ht="15.6" customHeight="1" x14ac:dyDescent="0.2">
      <c r="A342" s="4">
        <v>44231</v>
      </c>
      <c r="B342">
        <f>Foglio1!S113</f>
        <v>1885970</v>
      </c>
      <c r="C342">
        <f>Foglio1!T113</f>
        <v>1008097</v>
      </c>
      <c r="E342">
        <f>Foglio1!R113</f>
        <v>139528</v>
      </c>
      <c r="G342">
        <f>Foglio1!K113</f>
        <v>40654</v>
      </c>
      <c r="H342" s="5">
        <f>Foglio1!I113</f>
        <v>1473</v>
      </c>
      <c r="I342" s="5">
        <f>Foglio1!G113</f>
        <v>1286</v>
      </c>
      <c r="J342" s="5">
        <f>Foglio1!H113</f>
        <v>187</v>
      </c>
      <c r="K342" s="5">
        <f>Foglio1!V113</f>
        <v>7</v>
      </c>
      <c r="M342" s="5">
        <f>Foglio1!J113</f>
        <v>39181</v>
      </c>
      <c r="N342" s="5">
        <f>Foglio1!N113</f>
        <v>95271</v>
      </c>
      <c r="O342" s="5">
        <f>Foglio1!O113</f>
        <v>3603</v>
      </c>
      <c r="Q342">
        <f t="shared" si="322"/>
        <v>1473</v>
      </c>
      <c r="R342">
        <f t="shared" si="323"/>
        <v>100347</v>
      </c>
      <c r="Z342">
        <f t="shared" si="324"/>
        <v>95271</v>
      </c>
      <c r="AA342">
        <f t="shared" si="325"/>
        <v>39181</v>
      </c>
      <c r="AB342">
        <f t="shared" si="326"/>
        <v>1473</v>
      </c>
      <c r="AC342">
        <f t="shared" si="327"/>
        <v>3603</v>
      </c>
      <c r="AE342" s="3">
        <f t="shared" si="337"/>
        <v>22377</v>
      </c>
      <c r="AF342" s="3">
        <f t="shared" si="338"/>
        <v>789</v>
      </c>
      <c r="AG342" s="3">
        <f t="shared" si="339"/>
        <v>-468</v>
      </c>
      <c r="AH342" s="3">
        <f t="shared" si="340"/>
        <v>-37</v>
      </c>
      <c r="AI342" s="3">
        <f t="shared" si="341"/>
        <v>-6</v>
      </c>
      <c r="AJ342" s="3">
        <f t="shared" si="342"/>
        <v>-431</v>
      </c>
      <c r="AK342" s="3">
        <f t="shared" si="343"/>
        <v>1233</v>
      </c>
      <c r="AL342" s="3">
        <f t="shared" si="344"/>
        <v>24</v>
      </c>
      <c r="AM342" s="3"/>
      <c r="AN342" s="3">
        <f t="shared" si="345"/>
        <v>21588</v>
      </c>
      <c r="AO342" s="3">
        <f t="shared" si="346"/>
        <v>789</v>
      </c>
      <c r="AQ342" s="6">
        <f t="shared" si="347"/>
        <v>1.2007450124571191E-2</v>
      </c>
      <c r="AR342" s="6">
        <f t="shared" si="348"/>
        <v>5.6869373427803288E-3</v>
      </c>
      <c r="AS342" s="6">
        <f t="shared" si="349"/>
        <v>-1.1380769417829872E-2</v>
      </c>
      <c r="AT342" s="6">
        <f t="shared" si="350"/>
        <v>-2.4503311258278145E-2</v>
      </c>
      <c r="AU342" s="6">
        <f t="shared" si="351"/>
        <v>-3.1088082901554404E-2</v>
      </c>
      <c r="AV342" s="6">
        <f t="shared" si="352"/>
        <v>-1.0880541250126224E-2</v>
      </c>
      <c r="AW342" s="6">
        <f t="shared" si="353"/>
        <v>1.3111720793721688E-2</v>
      </c>
      <c r="AX342" s="6">
        <f t="shared" si="354"/>
        <v>6.7057837384744343E-3</v>
      </c>
      <c r="AZ342" s="2">
        <f t="shared" si="355"/>
        <v>7.3982088792504647E-2</v>
      </c>
      <c r="BA342" s="17">
        <f t="shared" si="356"/>
        <v>3.5259418152567369E-2</v>
      </c>
      <c r="BB342" s="2">
        <f t="shared" si="328"/>
        <v>1.0557020813026776E-2</v>
      </c>
      <c r="BC342" s="2">
        <f t="shared" si="329"/>
        <v>9.2167880282093915E-3</v>
      </c>
      <c r="BD342" s="2">
        <f t="shared" si="330"/>
        <v>1.3402327848173843E-3</v>
      </c>
      <c r="BE342" s="2">
        <f t="shared" si="331"/>
        <v>0.28081102001032049</v>
      </c>
      <c r="BF342" s="2">
        <f t="shared" si="332"/>
        <v>0.68280918525313916</v>
      </c>
      <c r="BG342" s="2">
        <f t="shared" si="333"/>
        <v>2.5822773923513561E-2</v>
      </c>
      <c r="BH342" s="2">
        <f t="shared" si="334"/>
        <v>3.1632803660156444E-2</v>
      </c>
      <c r="BI342" s="2">
        <f t="shared" si="335"/>
        <v>4.5997933782653613E-3</v>
      </c>
      <c r="BJ342" s="2">
        <f t="shared" si="336"/>
        <v>0.96376740296157815</v>
      </c>
    </row>
    <row r="343" spans="1:62" ht="15.6" customHeight="1" x14ac:dyDescent="0.2">
      <c r="A343" s="4">
        <v>44232</v>
      </c>
      <c r="B343">
        <f>Foglio1!S114</f>
        <v>1911176</v>
      </c>
      <c r="C343">
        <f>Foglio1!T114</f>
        <v>1013674</v>
      </c>
      <c r="E343">
        <f>Foglio1!R114</f>
        <v>140144</v>
      </c>
      <c r="G343">
        <f>Foglio1!K114</f>
        <v>39554</v>
      </c>
      <c r="H343" s="5">
        <f>Foglio1!I114</f>
        <v>1426</v>
      </c>
      <c r="I343" s="5">
        <f>Foglio1!G114</f>
        <v>1244</v>
      </c>
      <c r="J343" s="5">
        <f>Foglio1!H114</f>
        <v>182</v>
      </c>
      <c r="K343" s="5">
        <f>Foglio1!V114</f>
        <v>9</v>
      </c>
      <c r="M343" s="5">
        <f>Foglio1!J114</f>
        <v>38128</v>
      </c>
      <c r="N343" s="5">
        <f>Foglio1!N114</f>
        <v>96956</v>
      </c>
      <c r="O343" s="5">
        <f>Foglio1!O114</f>
        <v>3634</v>
      </c>
      <c r="Q343">
        <f t="shared" si="322"/>
        <v>1426</v>
      </c>
      <c r="R343">
        <f t="shared" si="323"/>
        <v>102016</v>
      </c>
      <c r="Z343">
        <f t="shared" si="324"/>
        <v>96956</v>
      </c>
      <c r="AA343">
        <f t="shared" si="325"/>
        <v>38128</v>
      </c>
      <c r="AB343">
        <f t="shared" si="326"/>
        <v>1426</v>
      </c>
      <c r="AC343">
        <f t="shared" si="327"/>
        <v>3634</v>
      </c>
      <c r="AE343" s="3">
        <f t="shared" si="337"/>
        <v>25206</v>
      </c>
      <c r="AF343" s="3">
        <f t="shared" si="338"/>
        <v>616</v>
      </c>
      <c r="AG343" s="3">
        <f t="shared" si="339"/>
        <v>-1100</v>
      </c>
      <c r="AH343" s="3">
        <f t="shared" si="340"/>
        <v>-47</v>
      </c>
      <c r="AI343" s="3">
        <f t="shared" si="341"/>
        <v>-5</v>
      </c>
      <c r="AJ343" s="3">
        <f t="shared" si="342"/>
        <v>-1053</v>
      </c>
      <c r="AK343" s="3">
        <f t="shared" si="343"/>
        <v>1685</v>
      </c>
      <c r="AL343" s="3">
        <f t="shared" si="344"/>
        <v>31</v>
      </c>
      <c r="AM343" s="3"/>
      <c r="AN343" s="3">
        <f t="shared" si="345"/>
        <v>24590</v>
      </c>
      <c r="AO343" s="3">
        <f t="shared" si="346"/>
        <v>616</v>
      </c>
      <c r="AQ343" s="6">
        <f t="shared" si="347"/>
        <v>1.3365005806030849E-2</v>
      </c>
      <c r="AR343" s="6">
        <f t="shared" si="348"/>
        <v>4.4148844676337364E-3</v>
      </c>
      <c r="AS343" s="6">
        <f t="shared" si="349"/>
        <v>-2.7057608107443301E-2</v>
      </c>
      <c r="AT343" s="6">
        <f t="shared" si="350"/>
        <v>-3.1907671418873046E-2</v>
      </c>
      <c r="AU343" s="6">
        <f t="shared" si="351"/>
        <v>-2.6737967914438502E-2</v>
      </c>
      <c r="AV343" s="6">
        <f t="shared" si="352"/>
        <v>-2.6875271177356372E-2</v>
      </c>
      <c r="AW343" s="6">
        <f t="shared" si="353"/>
        <v>1.768638935247872E-2</v>
      </c>
      <c r="AX343" s="6">
        <f t="shared" si="354"/>
        <v>8.6039411601443235E-3</v>
      </c>
      <c r="AZ343" s="2">
        <f t="shared" si="355"/>
        <v>7.3328673026450727E-2</v>
      </c>
      <c r="BA343" s="17">
        <f t="shared" si="356"/>
        <v>2.443862572403396E-2</v>
      </c>
      <c r="BB343" s="2">
        <f t="shared" si="328"/>
        <v>1.017524831601781E-2</v>
      </c>
      <c r="BC343" s="2">
        <f t="shared" si="329"/>
        <v>8.8765840849412032E-3</v>
      </c>
      <c r="BD343" s="2">
        <f t="shared" si="330"/>
        <v>1.298664231076607E-3</v>
      </c>
      <c r="BE343" s="2">
        <f t="shared" si="331"/>
        <v>0.27206302089279599</v>
      </c>
      <c r="BF343" s="2">
        <f t="shared" si="332"/>
        <v>0.69183125927617306</v>
      </c>
      <c r="BG343" s="2">
        <f t="shared" si="333"/>
        <v>2.5930471515013129E-2</v>
      </c>
      <c r="BH343" s="2">
        <f t="shared" si="334"/>
        <v>3.1450675026545985E-2</v>
      </c>
      <c r="BI343" s="2">
        <f t="shared" si="335"/>
        <v>4.601304545684381E-3</v>
      </c>
      <c r="BJ343" s="2">
        <f t="shared" si="336"/>
        <v>0.96394802042776961</v>
      </c>
    </row>
    <row r="344" spans="1:62" ht="15.6" customHeight="1" x14ac:dyDescent="0.2">
      <c r="A344" s="4">
        <v>44233</v>
      </c>
      <c r="B344">
        <f>Foglio1!S115</f>
        <v>1936886</v>
      </c>
      <c r="C344">
        <f>Foglio1!T115</f>
        <v>1019978</v>
      </c>
      <c r="E344">
        <f>Foglio1!R115</f>
        <v>140980</v>
      </c>
      <c r="G344">
        <f>Foglio1!K115</f>
        <v>39266</v>
      </c>
      <c r="H344" s="5">
        <f>Foglio1!I115</f>
        <v>1405</v>
      </c>
      <c r="I344" s="5">
        <f>Foglio1!G115</f>
        <v>1228</v>
      </c>
      <c r="J344" s="5">
        <f>Foglio1!H115</f>
        <v>177</v>
      </c>
      <c r="K344" s="5">
        <f>Foglio1!V115</f>
        <v>10</v>
      </c>
      <c r="M344" s="5">
        <f>Foglio1!J115</f>
        <v>37861</v>
      </c>
      <c r="N344" s="5">
        <f>Foglio1!N115</f>
        <v>98057</v>
      </c>
      <c r="O344" s="5">
        <f>Foglio1!O115</f>
        <v>3657</v>
      </c>
      <c r="Q344">
        <f t="shared" si="322"/>
        <v>1405</v>
      </c>
      <c r="R344">
        <f t="shared" si="323"/>
        <v>103119</v>
      </c>
      <c r="Z344">
        <f t="shared" si="324"/>
        <v>98057</v>
      </c>
      <c r="AA344">
        <f t="shared" si="325"/>
        <v>37861</v>
      </c>
      <c r="AB344">
        <f t="shared" si="326"/>
        <v>1405</v>
      </c>
      <c r="AC344">
        <f t="shared" si="327"/>
        <v>3657</v>
      </c>
      <c r="AE344" s="3">
        <f t="shared" si="337"/>
        <v>25710</v>
      </c>
      <c r="AF344" s="3">
        <f t="shared" si="338"/>
        <v>836</v>
      </c>
      <c r="AG344" s="3">
        <f t="shared" si="339"/>
        <v>-288</v>
      </c>
      <c r="AH344" s="3">
        <f t="shared" si="340"/>
        <v>-21</v>
      </c>
      <c r="AI344" s="3">
        <f t="shared" si="341"/>
        <v>-5</v>
      </c>
      <c r="AJ344" s="3">
        <f t="shared" si="342"/>
        <v>-267</v>
      </c>
      <c r="AK344" s="3">
        <f t="shared" si="343"/>
        <v>1101</v>
      </c>
      <c r="AL344" s="3">
        <f t="shared" si="344"/>
        <v>23</v>
      </c>
      <c r="AM344" s="3"/>
      <c r="AN344" s="3">
        <f t="shared" si="345"/>
        <v>24874</v>
      </c>
      <c r="AO344" s="3">
        <f t="shared" si="346"/>
        <v>836</v>
      </c>
      <c r="AQ344" s="6">
        <f t="shared" si="347"/>
        <v>1.3452450219132094E-2</v>
      </c>
      <c r="AR344" s="6">
        <f t="shared" si="348"/>
        <v>5.9652928416485899E-3</v>
      </c>
      <c r="AS344" s="6">
        <f t="shared" si="349"/>
        <v>-7.2811852151489108E-3</v>
      </c>
      <c r="AT344" s="6">
        <f t="shared" si="350"/>
        <v>-1.4726507713884993E-2</v>
      </c>
      <c r="AU344" s="6">
        <f t="shared" si="351"/>
        <v>-2.7472527472527472E-2</v>
      </c>
      <c r="AV344" s="6">
        <f t="shared" si="352"/>
        <v>-7.0027276542173732E-3</v>
      </c>
      <c r="AW344" s="6">
        <f t="shared" si="353"/>
        <v>1.1355666487891415E-2</v>
      </c>
      <c r="AX344" s="6">
        <f t="shared" si="354"/>
        <v>6.3291139240506328E-3</v>
      </c>
      <c r="AZ344" s="2">
        <f t="shared" si="355"/>
        <v>7.2786937382995173E-2</v>
      </c>
      <c r="BA344" s="17">
        <f t="shared" si="356"/>
        <v>3.2516530532866586E-2</v>
      </c>
      <c r="BB344" s="2">
        <f t="shared" si="328"/>
        <v>9.9659526173925383E-3</v>
      </c>
      <c r="BC344" s="2">
        <f t="shared" si="329"/>
        <v>8.7104553837423753E-3</v>
      </c>
      <c r="BD344" s="2">
        <f t="shared" si="330"/>
        <v>1.2554972336501632E-3</v>
      </c>
      <c r="BE344" s="2">
        <f t="shared" si="331"/>
        <v>0.26855582352106683</v>
      </c>
      <c r="BF344" s="2">
        <f t="shared" si="332"/>
        <v>0.69553837423748044</v>
      </c>
      <c r="BG344" s="2">
        <f t="shared" si="333"/>
        <v>2.5939849624060152E-2</v>
      </c>
      <c r="BH344" s="2">
        <f t="shared" si="334"/>
        <v>3.1273875617582644E-2</v>
      </c>
      <c r="BI344" s="2">
        <f t="shared" si="335"/>
        <v>4.5077165996027097E-3</v>
      </c>
      <c r="BJ344" s="2">
        <f t="shared" si="336"/>
        <v>0.96421840778281465</v>
      </c>
    </row>
    <row r="345" spans="1:62" ht="15.6" customHeight="1" x14ac:dyDescent="0.2">
      <c r="A345" s="4">
        <v>44234</v>
      </c>
      <c r="B345">
        <f>Foglio1!S116</f>
        <v>1961519</v>
      </c>
      <c r="C345">
        <f>Foglio1!T116</f>
        <v>1024409</v>
      </c>
      <c r="E345">
        <f>Foglio1!R116</f>
        <v>141554</v>
      </c>
      <c r="G345">
        <f>Foglio1!K116</f>
        <v>39009</v>
      </c>
      <c r="H345" s="5">
        <f>Foglio1!I116</f>
        <v>1376</v>
      </c>
      <c r="I345" s="5">
        <f>Foglio1!G116</f>
        <v>1198</v>
      </c>
      <c r="J345" s="5">
        <f>Foglio1!H116</f>
        <v>178</v>
      </c>
      <c r="K345" s="5">
        <f>Foglio1!V116</f>
        <v>12</v>
      </c>
      <c r="M345" s="5">
        <f>Foglio1!J116</f>
        <v>37633</v>
      </c>
      <c r="N345" s="5">
        <f>Foglio1!N116</f>
        <v>98863</v>
      </c>
      <c r="O345" s="5">
        <f>Foglio1!O116</f>
        <v>3682</v>
      </c>
      <c r="Q345">
        <f t="shared" si="322"/>
        <v>1376</v>
      </c>
      <c r="R345">
        <f t="shared" si="323"/>
        <v>103921</v>
      </c>
      <c r="Z345">
        <f t="shared" si="324"/>
        <v>98863</v>
      </c>
      <c r="AA345">
        <f t="shared" si="325"/>
        <v>37633</v>
      </c>
      <c r="AB345">
        <f t="shared" si="326"/>
        <v>1376</v>
      </c>
      <c r="AC345">
        <f t="shared" si="327"/>
        <v>3682</v>
      </c>
      <c r="AE345" s="3">
        <f t="shared" si="337"/>
        <v>24633</v>
      </c>
      <c r="AF345" s="3">
        <f t="shared" si="338"/>
        <v>574</v>
      </c>
      <c r="AG345" s="3">
        <f t="shared" si="339"/>
        <v>-257</v>
      </c>
      <c r="AH345" s="3">
        <f t="shared" si="340"/>
        <v>-29</v>
      </c>
      <c r="AI345" s="3">
        <f t="shared" si="341"/>
        <v>1</v>
      </c>
      <c r="AJ345" s="3">
        <f t="shared" si="342"/>
        <v>-228</v>
      </c>
      <c r="AK345" s="3">
        <f t="shared" si="343"/>
        <v>806</v>
      </c>
      <c r="AL345" s="3">
        <f t="shared" si="344"/>
        <v>25</v>
      </c>
      <c r="AM345" s="3"/>
      <c r="AN345" s="3">
        <f t="shared" si="345"/>
        <v>24059</v>
      </c>
      <c r="AO345" s="3">
        <f t="shared" si="346"/>
        <v>574</v>
      </c>
      <c r="AQ345" s="6">
        <f t="shared" si="347"/>
        <v>1.2717836775112215E-2</v>
      </c>
      <c r="AR345" s="6">
        <f t="shared" si="348"/>
        <v>4.0714995034756701E-3</v>
      </c>
      <c r="AS345" s="6">
        <f t="shared" si="349"/>
        <v>-6.5451026333214488E-3</v>
      </c>
      <c r="AT345" s="6">
        <f t="shared" si="350"/>
        <v>-2.0640569395017794E-2</v>
      </c>
      <c r="AU345" s="6">
        <f t="shared" si="351"/>
        <v>5.6497175141242938E-3</v>
      </c>
      <c r="AV345" s="6">
        <f t="shared" si="352"/>
        <v>-6.022027944322654E-3</v>
      </c>
      <c r="AW345" s="6">
        <f t="shared" si="353"/>
        <v>8.2197089447974131E-3</v>
      </c>
      <c r="AX345" s="6">
        <f t="shared" si="354"/>
        <v>6.8362045392398136E-3</v>
      </c>
      <c r="AZ345" s="2">
        <f t="shared" si="355"/>
        <v>7.2165500308689332E-2</v>
      </c>
      <c r="BA345" s="17">
        <f t="shared" si="356"/>
        <v>2.3302074452969595E-2</v>
      </c>
      <c r="BB345" s="2">
        <f t="shared" si="328"/>
        <v>9.7206719697076737E-3</v>
      </c>
      <c r="BC345" s="2">
        <f t="shared" si="329"/>
        <v>8.4632013224635125E-3</v>
      </c>
      <c r="BD345" s="2">
        <f t="shared" si="330"/>
        <v>1.2574706472441612E-3</v>
      </c>
      <c r="BE345" s="2">
        <f t="shared" si="331"/>
        <v>0.26585613970640182</v>
      </c>
      <c r="BF345" s="2">
        <f t="shared" si="332"/>
        <v>0.69841191347471632</v>
      </c>
      <c r="BG345" s="2">
        <f t="shared" si="333"/>
        <v>2.6011274849174166E-2</v>
      </c>
      <c r="BH345" s="2">
        <f t="shared" si="334"/>
        <v>3.0710861596041941E-2</v>
      </c>
      <c r="BI345" s="2">
        <f t="shared" si="335"/>
        <v>4.5630495526673334E-3</v>
      </c>
      <c r="BJ345" s="2">
        <f t="shared" si="336"/>
        <v>0.96472608885129074</v>
      </c>
    </row>
    <row r="346" spans="1:62" ht="15.6" customHeight="1" x14ac:dyDescent="0.2">
      <c r="A346" s="4">
        <v>44235</v>
      </c>
      <c r="B346">
        <f>Foglio1!S117</f>
        <v>1983965</v>
      </c>
      <c r="C346">
        <f>Foglio1!T117</f>
        <v>1028509</v>
      </c>
      <c r="E346">
        <f>Foglio1!R117</f>
        <v>142032</v>
      </c>
      <c r="G346">
        <f>Foglio1!K117</f>
        <v>38932</v>
      </c>
      <c r="H346" s="5">
        <f>Foglio1!I117</f>
        <v>1373</v>
      </c>
      <c r="I346" s="5">
        <f>Foglio1!G117</f>
        <v>1192</v>
      </c>
      <c r="J346" s="5">
        <f>Foglio1!H117</f>
        <v>181</v>
      </c>
      <c r="K346" s="5">
        <f>Foglio1!V117</f>
        <v>10</v>
      </c>
      <c r="M346" s="5">
        <f>Foglio1!J117</f>
        <v>37559</v>
      </c>
      <c r="N346" s="5">
        <f>Foglio1!N117</f>
        <v>99396</v>
      </c>
      <c r="O346" s="5">
        <f>Foglio1!O117</f>
        <v>3704</v>
      </c>
      <c r="Q346">
        <f t="shared" si="322"/>
        <v>1373</v>
      </c>
      <c r="R346">
        <f t="shared" si="323"/>
        <v>104473</v>
      </c>
      <c r="Z346">
        <f t="shared" si="324"/>
        <v>99396</v>
      </c>
      <c r="AA346">
        <f t="shared" si="325"/>
        <v>37559</v>
      </c>
      <c r="AB346">
        <f t="shared" si="326"/>
        <v>1373</v>
      </c>
      <c r="AC346">
        <f t="shared" si="327"/>
        <v>3704</v>
      </c>
      <c r="AE346" s="3">
        <f t="shared" si="337"/>
        <v>22446</v>
      </c>
      <c r="AF346" s="3">
        <f t="shared" si="338"/>
        <v>478</v>
      </c>
      <c r="AG346" s="3">
        <f t="shared" si="339"/>
        <v>-77</v>
      </c>
      <c r="AH346" s="3">
        <f t="shared" si="340"/>
        <v>-3</v>
      </c>
      <c r="AI346" s="3">
        <f t="shared" si="341"/>
        <v>3</v>
      </c>
      <c r="AJ346" s="3">
        <f t="shared" si="342"/>
        <v>-74</v>
      </c>
      <c r="AK346" s="3">
        <f t="shared" si="343"/>
        <v>533</v>
      </c>
      <c r="AL346" s="3">
        <f t="shared" si="344"/>
        <v>22</v>
      </c>
      <c r="AM346" s="3"/>
      <c r="AN346" s="3">
        <f t="shared" si="345"/>
        <v>21968</v>
      </c>
      <c r="AO346" s="3">
        <f t="shared" si="346"/>
        <v>478</v>
      </c>
      <c r="AQ346" s="6">
        <f t="shared" si="347"/>
        <v>1.1443172357749274E-2</v>
      </c>
      <c r="AR346" s="6">
        <f t="shared" si="348"/>
        <v>3.3768031987792646E-3</v>
      </c>
      <c r="AS346" s="6">
        <f t="shared" si="349"/>
        <v>-1.9739034581763184E-3</v>
      </c>
      <c r="AT346" s="6">
        <f t="shared" si="350"/>
        <v>-2.1802325581395349E-3</v>
      </c>
      <c r="AU346" s="6">
        <f t="shared" si="351"/>
        <v>1.6853932584269662E-2</v>
      </c>
      <c r="AV346" s="6">
        <f t="shared" si="352"/>
        <v>-1.9663593123056891E-3</v>
      </c>
      <c r="AW346" s="6">
        <f t="shared" si="353"/>
        <v>5.3912990704307979E-3</v>
      </c>
      <c r="AX346" s="6">
        <f t="shared" si="354"/>
        <v>5.975013579576317E-3</v>
      </c>
      <c r="AZ346" s="2">
        <f t="shared" si="355"/>
        <v>7.1589972605363497E-2</v>
      </c>
      <c r="BA346" s="17">
        <f t="shared" si="356"/>
        <v>2.1295553773500845E-2</v>
      </c>
      <c r="BB346" s="2">
        <f t="shared" si="328"/>
        <v>9.6668356426720739E-3</v>
      </c>
      <c r="BC346" s="2">
        <f t="shared" si="329"/>
        <v>8.3924749352258642E-3</v>
      </c>
      <c r="BD346" s="2">
        <f t="shared" si="330"/>
        <v>1.2743607074462092E-3</v>
      </c>
      <c r="BE346" s="2">
        <f t="shared" si="331"/>
        <v>0.26444040779542638</v>
      </c>
      <c r="BF346" s="2">
        <f t="shared" si="332"/>
        <v>0.69981412639405205</v>
      </c>
      <c r="BG346" s="2">
        <f t="shared" si="333"/>
        <v>2.60786301678495E-2</v>
      </c>
      <c r="BH346" s="2">
        <f t="shared" si="334"/>
        <v>3.0617486900236308E-2</v>
      </c>
      <c r="BI346" s="2">
        <f t="shared" si="335"/>
        <v>4.6491318195828624E-3</v>
      </c>
      <c r="BJ346" s="2">
        <f t="shared" si="336"/>
        <v>0.96473338128018082</v>
      </c>
    </row>
    <row r="347" spans="1:62" ht="15.6" customHeight="1" x14ac:dyDescent="0.2">
      <c r="A347" s="4">
        <v>44236</v>
      </c>
      <c r="B347">
        <f>Foglio1!S118</f>
        <v>2005913</v>
      </c>
      <c r="C347">
        <f>Foglio1!T118</f>
        <v>1033929</v>
      </c>
      <c r="E347">
        <f>Foglio1!R118</f>
        <v>142776</v>
      </c>
      <c r="G347">
        <f>Foglio1!K118</f>
        <v>38521</v>
      </c>
      <c r="H347" s="5">
        <f>Foglio1!I118</f>
        <v>1337</v>
      </c>
      <c r="I347" s="5">
        <f>Foglio1!G118</f>
        <v>1161</v>
      </c>
      <c r="J347" s="5">
        <f>Foglio1!H118</f>
        <v>176</v>
      </c>
      <c r="K347" s="5">
        <f>Foglio1!V118</f>
        <v>5</v>
      </c>
      <c r="M347" s="5">
        <f>Foglio1!J118</f>
        <v>37184</v>
      </c>
      <c r="N347" s="5">
        <f>Foglio1!N118</f>
        <v>100527</v>
      </c>
      <c r="O347" s="5">
        <f>Foglio1!O118</f>
        <v>3728</v>
      </c>
      <c r="Q347">
        <f t="shared" si="322"/>
        <v>1337</v>
      </c>
      <c r="R347">
        <f t="shared" si="323"/>
        <v>105592</v>
      </c>
      <c r="Z347">
        <f t="shared" si="324"/>
        <v>100527</v>
      </c>
      <c r="AA347">
        <f t="shared" si="325"/>
        <v>37184</v>
      </c>
      <c r="AB347">
        <f t="shared" si="326"/>
        <v>1337</v>
      </c>
      <c r="AC347">
        <f t="shared" si="327"/>
        <v>3728</v>
      </c>
      <c r="AE347" s="3">
        <f t="shared" si="337"/>
        <v>21948</v>
      </c>
      <c r="AF347" s="3">
        <f t="shared" si="338"/>
        <v>744</v>
      </c>
      <c r="AG347" s="3">
        <f t="shared" si="339"/>
        <v>-411</v>
      </c>
      <c r="AH347" s="3">
        <f t="shared" si="340"/>
        <v>-36</v>
      </c>
      <c r="AI347" s="3">
        <f t="shared" si="341"/>
        <v>-5</v>
      </c>
      <c r="AJ347" s="3">
        <f t="shared" si="342"/>
        <v>-375</v>
      </c>
      <c r="AK347" s="3">
        <f t="shared" si="343"/>
        <v>1131</v>
      </c>
      <c r="AL347" s="3">
        <f t="shared" si="344"/>
        <v>24</v>
      </c>
      <c r="AM347" s="3"/>
      <c r="AN347" s="3">
        <f t="shared" si="345"/>
        <v>21204</v>
      </c>
      <c r="AO347" s="3">
        <f t="shared" si="346"/>
        <v>744</v>
      </c>
      <c r="AQ347" s="6">
        <f t="shared" si="347"/>
        <v>1.1062695158432735E-2</v>
      </c>
      <c r="AR347" s="6">
        <f t="shared" si="348"/>
        <v>5.2382561676241977E-3</v>
      </c>
      <c r="AS347" s="6">
        <f t="shared" si="349"/>
        <v>-1.0556868385903627E-2</v>
      </c>
      <c r="AT347" s="6">
        <f t="shared" si="350"/>
        <v>-2.6219956300072834E-2</v>
      </c>
      <c r="AU347" s="6">
        <f t="shared" si="351"/>
        <v>-2.7624309392265192E-2</v>
      </c>
      <c r="AV347" s="6">
        <f t="shared" si="352"/>
        <v>-9.984291381559679E-3</v>
      </c>
      <c r="AW347" s="6">
        <f t="shared" si="353"/>
        <v>1.1378727514185682E-2</v>
      </c>
      <c r="AX347" s="6">
        <f t="shared" si="354"/>
        <v>6.4794816414686825E-3</v>
      </c>
      <c r="AZ347" s="2">
        <f t="shared" si="355"/>
        <v>7.1177563533413465E-2</v>
      </c>
      <c r="BA347" s="17">
        <f t="shared" si="356"/>
        <v>3.3898305084745763E-2</v>
      </c>
      <c r="BB347" s="2">
        <f t="shared" si="328"/>
        <v>9.3643189331540314E-3</v>
      </c>
      <c r="BC347" s="2">
        <f t="shared" si="329"/>
        <v>8.1316187594553703E-3</v>
      </c>
      <c r="BD347" s="2">
        <f t="shared" si="330"/>
        <v>1.2327001736986609E-3</v>
      </c>
      <c r="BE347" s="2">
        <f t="shared" si="331"/>
        <v>0.26043592760688072</v>
      </c>
      <c r="BF347" s="2">
        <f t="shared" si="332"/>
        <v>0.70408892250798449</v>
      </c>
      <c r="BG347" s="2">
        <f t="shared" si="333"/>
        <v>2.6110830951980725E-2</v>
      </c>
      <c r="BH347" s="2">
        <f t="shared" si="334"/>
        <v>3.0139404480672878E-2</v>
      </c>
      <c r="BI347" s="2">
        <f t="shared" si="335"/>
        <v>4.5689364242880509E-3</v>
      </c>
      <c r="BJ347" s="2">
        <f t="shared" si="336"/>
        <v>0.96529165909503911</v>
      </c>
    </row>
    <row r="348" spans="1:62" ht="15.6" customHeight="1" x14ac:dyDescent="0.2">
      <c r="A348" s="4">
        <v>44237</v>
      </c>
      <c r="B348">
        <f>Foglio1!S119</f>
        <v>2028273</v>
      </c>
      <c r="C348">
        <f>Foglio1!T119</f>
        <v>1039395</v>
      </c>
      <c r="E348">
        <f>Foglio1!R119</f>
        <v>143471</v>
      </c>
      <c r="G348">
        <f>Foglio1!K119</f>
        <v>37587</v>
      </c>
      <c r="H348" s="5">
        <f>Foglio1!I119</f>
        <v>1278</v>
      </c>
      <c r="I348" s="5">
        <f>Foglio1!G119</f>
        <v>1108</v>
      </c>
      <c r="J348" s="5">
        <f>Foglio1!H119</f>
        <v>170</v>
      </c>
      <c r="K348" s="5">
        <f>Foglio1!V119</f>
        <v>7</v>
      </c>
      <c r="M348" s="5">
        <f>Foglio1!J119</f>
        <v>36309</v>
      </c>
      <c r="N348" s="5">
        <f>Foglio1!N119</f>
        <v>102127</v>
      </c>
      <c r="O348" s="5">
        <f>Foglio1!O119</f>
        <v>3757</v>
      </c>
      <c r="Q348">
        <f t="shared" si="322"/>
        <v>1278</v>
      </c>
      <c r="R348">
        <f t="shared" si="323"/>
        <v>107162</v>
      </c>
      <c r="Z348">
        <f t="shared" si="324"/>
        <v>102127</v>
      </c>
      <c r="AA348">
        <f t="shared" si="325"/>
        <v>36309</v>
      </c>
      <c r="AB348">
        <f t="shared" si="326"/>
        <v>1278</v>
      </c>
      <c r="AC348">
        <f t="shared" si="327"/>
        <v>3757</v>
      </c>
      <c r="AE348" s="3">
        <f t="shared" si="337"/>
        <v>22360</v>
      </c>
      <c r="AF348" s="3">
        <f t="shared" si="338"/>
        <v>695</v>
      </c>
      <c r="AG348" s="3">
        <f t="shared" si="339"/>
        <v>-934</v>
      </c>
      <c r="AH348" s="3">
        <f t="shared" si="340"/>
        <v>-59</v>
      </c>
      <c r="AI348" s="3">
        <f t="shared" si="341"/>
        <v>-6</v>
      </c>
      <c r="AJ348" s="3">
        <f t="shared" si="342"/>
        <v>-875</v>
      </c>
      <c r="AK348" s="3">
        <f t="shared" si="343"/>
        <v>1600</v>
      </c>
      <c r="AL348" s="3">
        <f t="shared" si="344"/>
        <v>29</v>
      </c>
      <c r="AM348" s="3"/>
      <c r="AN348" s="3">
        <f t="shared" si="345"/>
        <v>21665</v>
      </c>
      <c r="AO348" s="3">
        <f t="shared" si="346"/>
        <v>695</v>
      </c>
      <c r="AQ348" s="6">
        <f t="shared" si="347"/>
        <v>1.1147043765108456E-2</v>
      </c>
      <c r="AR348" s="6">
        <f t="shared" si="348"/>
        <v>4.8677648904577797E-3</v>
      </c>
      <c r="AS348" s="6">
        <f t="shared" si="349"/>
        <v>-2.4246514887983177E-2</v>
      </c>
      <c r="AT348" s="6">
        <f t="shared" si="350"/>
        <v>-4.4128646222887064E-2</v>
      </c>
      <c r="AU348" s="6">
        <f t="shared" si="351"/>
        <v>-3.4090909090909088E-2</v>
      </c>
      <c r="AV348" s="6">
        <f t="shared" si="352"/>
        <v>-2.3531626506024098E-2</v>
      </c>
      <c r="AW348" s="6">
        <f t="shared" si="353"/>
        <v>1.5916122036865717E-2</v>
      </c>
      <c r="AX348" s="6">
        <f t="shared" si="354"/>
        <v>7.7789699570815453E-3</v>
      </c>
      <c r="AZ348" s="2">
        <f t="shared" si="355"/>
        <v>7.0735546940673175E-2</v>
      </c>
      <c r="BA348" s="17">
        <f t="shared" si="356"/>
        <v>3.1082289803220035E-2</v>
      </c>
      <c r="BB348" s="2">
        <f t="shared" si="328"/>
        <v>8.9077235120686403E-3</v>
      </c>
      <c r="BC348" s="2">
        <f t="shared" si="329"/>
        <v>7.7228150636714041E-3</v>
      </c>
      <c r="BD348" s="2">
        <f t="shared" si="330"/>
        <v>1.184908448397237E-3</v>
      </c>
      <c r="BE348" s="2">
        <f t="shared" si="331"/>
        <v>0.25307553442856046</v>
      </c>
      <c r="BF348" s="2">
        <f t="shared" si="332"/>
        <v>0.71183026534979199</v>
      </c>
      <c r="BG348" s="2">
        <f t="shared" si="333"/>
        <v>2.6186476709578941E-2</v>
      </c>
      <c r="BH348" s="2">
        <f t="shared" si="334"/>
        <v>2.9478277063878469E-2</v>
      </c>
      <c r="BI348" s="2">
        <f t="shared" si="335"/>
        <v>4.5228403437358664E-3</v>
      </c>
      <c r="BJ348" s="2">
        <f t="shared" si="336"/>
        <v>0.96599888259238564</v>
      </c>
    </row>
    <row r="349" spans="1:62" ht="15.6" customHeight="1" x14ac:dyDescent="0.2">
      <c r="A349" s="4">
        <v>44238</v>
      </c>
      <c r="B349">
        <f>Foglio1!S120</f>
        <v>2049875</v>
      </c>
      <c r="C349">
        <f>Foglio1!T120</f>
        <v>1045265</v>
      </c>
      <c r="E349">
        <f>Foglio1!R120</f>
        <v>144231</v>
      </c>
      <c r="G349">
        <f>Foglio1!K120</f>
        <v>36655</v>
      </c>
      <c r="H349" s="5">
        <f>Foglio1!I120</f>
        <v>1236</v>
      </c>
      <c r="I349" s="5">
        <f>Foglio1!G120</f>
        <v>1071</v>
      </c>
      <c r="J349" s="5">
        <f>Foglio1!H120</f>
        <v>165</v>
      </c>
      <c r="K349" s="5">
        <f>Foglio1!V120</f>
        <v>11</v>
      </c>
      <c r="M349" s="5">
        <f>Foglio1!J120</f>
        <v>35419</v>
      </c>
      <c r="N349" s="5">
        <f>Foglio1!N120</f>
        <v>103793</v>
      </c>
      <c r="O349" s="5">
        <f>Foglio1!O120</f>
        <v>3783</v>
      </c>
      <c r="Q349">
        <f t="shared" si="322"/>
        <v>1236</v>
      </c>
      <c r="R349">
        <f t="shared" si="323"/>
        <v>108812</v>
      </c>
      <c r="Z349">
        <f t="shared" si="324"/>
        <v>103793</v>
      </c>
      <c r="AA349">
        <f t="shared" si="325"/>
        <v>35419</v>
      </c>
      <c r="AB349">
        <f t="shared" si="326"/>
        <v>1236</v>
      </c>
      <c r="AC349">
        <f t="shared" si="327"/>
        <v>3783</v>
      </c>
      <c r="AE349" s="3">
        <f t="shared" si="337"/>
        <v>21602</v>
      </c>
      <c r="AF349" s="3">
        <f t="shared" si="338"/>
        <v>760</v>
      </c>
      <c r="AG349" s="3">
        <f t="shared" si="339"/>
        <v>-932</v>
      </c>
      <c r="AH349" s="3">
        <f t="shared" si="340"/>
        <v>-42</v>
      </c>
      <c r="AI349" s="3">
        <f t="shared" si="341"/>
        <v>-5</v>
      </c>
      <c r="AJ349" s="3">
        <f t="shared" si="342"/>
        <v>-890</v>
      </c>
      <c r="AK349" s="3">
        <f t="shared" si="343"/>
        <v>1666</v>
      </c>
      <c r="AL349" s="3">
        <f t="shared" si="344"/>
        <v>26</v>
      </c>
      <c r="AM349" s="3"/>
      <c r="AN349" s="3">
        <f t="shared" si="345"/>
        <v>20842</v>
      </c>
      <c r="AO349" s="3">
        <f t="shared" si="346"/>
        <v>760</v>
      </c>
      <c r="AQ349" s="6">
        <f t="shared" si="347"/>
        <v>1.0650440054174167E-2</v>
      </c>
      <c r="AR349" s="6">
        <f t="shared" si="348"/>
        <v>5.2972377693052955E-3</v>
      </c>
      <c r="AS349" s="6">
        <f t="shared" si="349"/>
        <v>-2.4795807060951924E-2</v>
      </c>
      <c r="AT349" s="6">
        <f t="shared" si="350"/>
        <v>-3.2863849765258218E-2</v>
      </c>
      <c r="AU349" s="6">
        <f t="shared" si="351"/>
        <v>-2.9411764705882353E-2</v>
      </c>
      <c r="AV349" s="6">
        <f t="shared" si="352"/>
        <v>-2.451182902310722E-2</v>
      </c>
      <c r="AW349" s="6">
        <f t="shared" si="353"/>
        <v>1.6313022021600555E-2</v>
      </c>
      <c r="AX349" s="6">
        <f t="shared" si="354"/>
        <v>6.920415224913495E-3</v>
      </c>
      <c r="AZ349" s="2">
        <f t="shared" si="355"/>
        <v>7.0360875663150191E-2</v>
      </c>
      <c r="BA349" s="17">
        <f t="shared" si="356"/>
        <v>3.5181927599296364E-2</v>
      </c>
      <c r="BB349" s="2">
        <f t="shared" si="328"/>
        <v>8.5695862886619387E-3</v>
      </c>
      <c r="BC349" s="2">
        <f t="shared" si="329"/>
        <v>7.4255881190590095E-3</v>
      </c>
      <c r="BD349" s="2">
        <f t="shared" si="330"/>
        <v>1.1439981696029287E-3</v>
      </c>
      <c r="BE349" s="2">
        <f t="shared" si="331"/>
        <v>0.24557134041918866</v>
      </c>
      <c r="BF349" s="2">
        <f t="shared" si="332"/>
        <v>0.71963031525816223</v>
      </c>
      <c r="BG349" s="2">
        <f t="shared" si="333"/>
        <v>2.6228758033987144E-2</v>
      </c>
      <c r="BH349" s="2">
        <f t="shared" si="334"/>
        <v>2.9218387668803709E-2</v>
      </c>
      <c r="BI349" s="2">
        <f t="shared" si="335"/>
        <v>4.5014322739053338E-3</v>
      </c>
      <c r="BJ349" s="2">
        <f t="shared" si="336"/>
        <v>0.96628018005729099</v>
      </c>
    </row>
    <row r="350" spans="1:62" ht="15.6" customHeight="1" x14ac:dyDescent="0.2">
      <c r="A350" s="4">
        <v>44239</v>
      </c>
      <c r="B350">
        <f>Foglio1!S121</f>
        <v>2072966</v>
      </c>
      <c r="C350">
        <f>Foglio1!T121</f>
        <v>1050954</v>
      </c>
      <c r="E350">
        <f>Foglio1!R121</f>
        <v>144722</v>
      </c>
      <c r="G350">
        <f>Foglio1!K121</f>
        <v>35307</v>
      </c>
      <c r="H350" s="5">
        <f>Foglio1!I121</f>
        <v>1224</v>
      </c>
      <c r="I350" s="5">
        <f>Foglio1!G121</f>
        <v>1055</v>
      </c>
      <c r="J350" s="5">
        <f>Foglio1!H121</f>
        <v>169</v>
      </c>
      <c r="K350" s="5">
        <f>Foglio1!V121</f>
        <v>10</v>
      </c>
      <c r="M350" s="5">
        <f>Foglio1!J121</f>
        <v>34083</v>
      </c>
      <c r="N350" s="5">
        <f>Foglio1!N121</f>
        <v>105611</v>
      </c>
      <c r="O350" s="5">
        <f>Foglio1!O121</f>
        <v>3804</v>
      </c>
      <c r="Q350">
        <f t="shared" si="322"/>
        <v>1224</v>
      </c>
      <c r="R350">
        <f t="shared" si="323"/>
        <v>110639</v>
      </c>
      <c r="Z350">
        <f t="shared" si="324"/>
        <v>105611</v>
      </c>
      <c r="AA350">
        <f t="shared" si="325"/>
        <v>34083</v>
      </c>
      <c r="AB350">
        <f t="shared" si="326"/>
        <v>1224</v>
      </c>
      <c r="AC350">
        <f t="shared" si="327"/>
        <v>3804</v>
      </c>
      <c r="AE350" s="3">
        <f t="shared" si="337"/>
        <v>23091</v>
      </c>
      <c r="AF350" s="3">
        <f t="shared" si="338"/>
        <v>491</v>
      </c>
      <c r="AG350" s="3">
        <f t="shared" si="339"/>
        <v>-1348</v>
      </c>
      <c r="AH350" s="3">
        <f t="shared" si="340"/>
        <v>-12</v>
      </c>
      <c r="AI350" s="3">
        <f t="shared" si="341"/>
        <v>4</v>
      </c>
      <c r="AJ350" s="3">
        <f t="shared" si="342"/>
        <v>-1336</v>
      </c>
      <c r="AK350" s="3">
        <f t="shared" si="343"/>
        <v>1818</v>
      </c>
      <c r="AL350" s="3">
        <f t="shared" si="344"/>
        <v>21</v>
      </c>
      <c r="AM350" s="3"/>
      <c r="AN350" s="3">
        <f t="shared" si="345"/>
        <v>22600</v>
      </c>
      <c r="AO350" s="3">
        <f t="shared" si="346"/>
        <v>491</v>
      </c>
      <c r="AQ350" s="6">
        <f t="shared" si="347"/>
        <v>1.1264589304225867E-2</v>
      </c>
      <c r="AR350" s="6">
        <f t="shared" si="348"/>
        <v>3.4042612198487148E-3</v>
      </c>
      <c r="AS350" s="6">
        <f t="shared" si="349"/>
        <v>-3.6775337607420543E-2</v>
      </c>
      <c r="AT350" s="6">
        <f t="shared" si="350"/>
        <v>-9.7087378640776691E-3</v>
      </c>
      <c r="AU350" s="6">
        <f t="shared" si="351"/>
        <v>2.4242424242424242E-2</v>
      </c>
      <c r="AV350" s="6">
        <f t="shared" si="352"/>
        <v>-3.7719867867528727E-2</v>
      </c>
      <c r="AW350" s="6">
        <f t="shared" si="353"/>
        <v>1.7515632075380805E-2</v>
      </c>
      <c r="AX350" s="6">
        <f t="shared" si="354"/>
        <v>5.5511498810467885E-3</v>
      </c>
      <c r="AZ350" s="2">
        <f t="shared" si="355"/>
        <v>6.9813976688474388E-2</v>
      </c>
      <c r="BA350" s="17">
        <f t="shared" si="356"/>
        <v>2.1263695812221213E-2</v>
      </c>
      <c r="BB350" s="2">
        <f t="shared" si="328"/>
        <v>8.4575945606058505E-3</v>
      </c>
      <c r="BC350" s="2">
        <f t="shared" si="329"/>
        <v>7.2898384488882129E-3</v>
      </c>
      <c r="BD350" s="2">
        <f t="shared" si="330"/>
        <v>1.167756111717638E-3</v>
      </c>
      <c r="BE350" s="2">
        <f t="shared" si="331"/>
        <v>0.23550669559569382</v>
      </c>
      <c r="BF350" s="2">
        <f t="shared" si="332"/>
        <v>0.72975083263083707</v>
      </c>
      <c r="BG350" s="2">
        <f t="shared" si="333"/>
        <v>2.6284877212863284E-2</v>
      </c>
      <c r="BH350" s="2">
        <f t="shared" si="334"/>
        <v>2.9880760189197608E-2</v>
      </c>
      <c r="BI350" s="2">
        <f t="shared" si="335"/>
        <v>4.786586229359617E-3</v>
      </c>
      <c r="BJ350" s="2">
        <f t="shared" si="336"/>
        <v>0.96533265358144282</v>
      </c>
    </row>
    <row r="351" spans="1:62" ht="15.6" customHeight="1" x14ac:dyDescent="0.2">
      <c r="A351" s="4">
        <v>44240</v>
      </c>
      <c r="B351">
        <f>Foglio1!S122</f>
        <v>2095696</v>
      </c>
      <c r="C351">
        <f>Foglio1!T122</f>
        <v>1056048</v>
      </c>
      <c r="E351">
        <f>Foglio1!R122</f>
        <v>145265</v>
      </c>
      <c r="G351">
        <f>Foglio1!K122</f>
        <v>34970</v>
      </c>
      <c r="H351" s="5">
        <f>Foglio1!I122</f>
        <v>1211</v>
      </c>
      <c r="I351" s="5">
        <f>Foglio1!G122</f>
        <v>1043</v>
      </c>
      <c r="J351" s="5">
        <f>Foglio1!H122</f>
        <v>168</v>
      </c>
      <c r="K351" s="5">
        <f>Foglio1!V122</f>
        <v>7</v>
      </c>
      <c r="M351" s="5">
        <f>Foglio1!J122</f>
        <v>33759</v>
      </c>
      <c r="N351" s="5">
        <f>Foglio1!N122</f>
        <v>106471</v>
      </c>
      <c r="O351" s="5">
        <f>Foglio1!O122</f>
        <v>3824</v>
      </c>
      <c r="Q351">
        <f t="shared" si="322"/>
        <v>1211</v>
      </c>
      <c r="R351">
        <f t="shared" si="323"/>
        <v>111506</v>
      </c>
      <c r="Z351">
        <f t="shared" si="324"/>
        <v>106471</v>
      </c>
      <c r="AA351">
        <f t="shared" si="325"/>
        <v>33759</v>
      </c>
      <c r="AB351">
        <f t="shared" si="326"/>
        <v>1211</v>
      </c>
      <c r="AC351">
        <f t="shared" si="327"/>
        <v>3824</v>
      </c>
      <c r="AE351" s="3">
        <f t="shared" si="337"/>
        <v>22730</v>
      </c>
      <c r="AF351" s="3">
        <f t="shared" si="338"/>
        <v>543</v>
      </c>
      <c r="AG351" s="3">
        <f t="shared" si="339"/>
        <v>-337</v>
      </c>
      <c r="AH351" s="3">
        <f t="shared" si="340"/>
        <v>-13</v>
      </c>
      <c r="AI351" s="3">
        <f t="shared" si="341"/>
        <v>-1</v>
      </c>
      <c r="AJ351" s="3">
        <f t="shared" si="342"/>
        <v>-324</v>
      </c>
      <c r="AK351" s="3">
        <f t="shared" si="343"/>
        <v>860</v>
      </c>
      <c r="AL351" s="3">
        <f t="shared" si="344"/>
        <v>20</v>
      </c>
      <c r="AM351" s="3"/>
      <c r="AN351" s="3">
        <f t="shared" si="345"/>
        <v>22187</v>
      </c>
      <c r="AO351" s="3">
        <f t="shared" si="346"/>
        <v>543</v>
      </c>
      <c r="AQ351" s="6">
        <f t="shared" si="347"/>
        <v>1.0964965175502155E-2</v>
      </c>
      <c r="AR351" s="6">
        <f t="shared" si="348"/>
        <v>3.7520211163472035E-3</v>
      </c>
      <c r="AS351" s="6">
        <f t="shared" si="349"/>
        <v>-9.5448494632792372E-3</v>
      </c>
      <c r="AT351" s="6">
        <f t="shared" si="350"/>
        <v>-1.0620915032679739E-2</v>
      </c>
      <c r="AU351" s="6">
        <f t="shared" si="351"/>
        <v>-5.9171597633136093E-3</v>
      </c>
      <c r="AV351" s="6">
        <f t="shared" si="352"/>
        <v>-9.5062054396620015E-3</v>
      </c>
      <c r="AW351" s="6">
        <f t="shared" si="353"/>
        <v>8.1430911552773863E-3</v>
      </c>
      <c r="AX351" s="6">
        <f t="shared" si="354"/>
        <v>5.2576235541535229E-3</v>
      </c>
      <c r="AZ351" s="2">
        <f t="shared" si="355"/>
        <v>6.9315874058069493E-2</v>
      </c>
      <c r="BA351" s="17">
        <f t="shared" si="356"/>
        <v>2.388913330400352E-2</v>
      </c>
      <c r="BB351" s="2">
        <f t="shared" si="328"/>
        <v>8.3364884865590478E-3</v>
      </c>
      <c r="BC351" s="2">
        <f t="shared" si="329"/>
        <v>7.1799814132791793E-3</v>
      </c>
      <c r="BD351" s="2">
        <f t="shared" si="330"/>
        <v>1.1565070732798678E-3</v>
      </c>
      <c r="BE351" s="2">
        <f t="shared" si="331"/>
        <v>0.23239596599318488</v>
      </c>
      <c r="BF351" s="2">
        <f t="shared" si="332"/>
        <v>0.73294324166179048</v>
      </c>
      <c r="BG351" s="2">
        <f t="shared" si="333"/>
        <v>2.6324303858465563E-2</v>
      </c>
      <c r="BH351" s="2">
        <f t="shared" si="334"/>
        <v>2.9825564769802689E-2</v>
      </c>
      <c r="BI351" s="2">
        <f t="shared" si="335"/>
        <v>4.8041178152702316E-3</v>
      </c>
      <c r="BJ351" s="2">
        <f t="shared" si="336"/>
        <v>0.96537031741492707</v>
      </c>
    </row>
    <row r="352" spans="1:62" ht="15.6" customHeight="1" x14ac:dyDescent="0.2">
      <c r="A352" s="4">
        <v>44241</v>
      </c>
      <c r="B352">
        <f>Foglio1!S123</f>
        <v>2115681</v>
      </c>
      <c r="C352">
        <f>Foglio1!T123</f>
        <v>1059724</v>
      </c>
      <c r="E352">
        <f>Foglio1!R123</f>
        <v>145744</v>
      </c>
      <c r="G352">
        <f>Foglio1!K123</f>
        <v>34866</v>
      </c>
      <c r="H352" s="5">
        <f>Foglio1!I123</f>
        <v>1195</v>
      </c>
      <c r="I352" s="5">
        <f>Foglio1!G123</f>
        <v>1030</v>
      </c>
      <c r="J352" s="5">
        <f>Foglio1!H123</f>
        <v>165</v>
      </c>
      <c r="K352" s="5">
        <f>Foglio1!V123</f>
        <v>5</v>
      </c>
      <c r="M352" s="5">
        <f>Foglio1!J123</f>
        <v>33671</v>
      </c>
      <c r="N352" s="5">
        <f>Foglio1!N123</f>
        <v>107030</v>
      </c>
      <c r="O352" s="5">
        <f>Foglio1!O123</f>
        <v>3848</v>
      </c>
      <c r="Q352">
        <f t="shared" si="322"/>
        <v>1195</v>
      </c>
      <c r="R352">
        <f t="shared" si="323"/>
        <v>112073</v>
      </c>
      <c r="Z352">
        <f t="shared" si="324"/>
        <v>107030</v>
      </c>
      <c r="AA352">
        <f t="shared" si="325"/>
        <v>33671</v>
      </c>
      <c r="AB352">
        <f t="shared" si="326"/>
        <v>1195</v>
      </c>
      <c r="AC352">
        <f t="shared" si="327"/>
        <v>3848</v>
      </c>
      <c r="AE352" s="3">
        <f t="shared" si="337"/>
        <v>19985</v>
      </c>
      <c r="AF352" s="3">
        <f t="shared" si="338"/>
        <v>479</v>
      </c>
      <c r="AG352" s="3">
        <f t="shared" si="339"/>
        <v>-104</v>
      </c>
      <c r="AH352" s="3">
        <f t="shared" si="340"/>
        <v>-16</v>
      </c>
      <c r="AI352" s="3">
        <f t="shared" si="341"/>
        <v>-3</v>
      </c>
      <c r="AJ352" s="3">
        <f t="shared" si="342"/>
        <v>-88</v>
      </c>
      <c r="AK352" s="3">
        <f t="shared" si="343"/>
        <v>559</v>
      </c>
      <c r="AL352" s="3">
        <f t="shared" si="344"/>
        <v>24</v>
      </c>
      <c r="AM352" s="3"/>
      <c r="AN352" s="3">
        <f t="shared" si="345"/>
        <v>19506</v>
      </c>
      <c r="AO352" s="3">
        <f t="shared" si="346"/>
        <v>479</v>
      </c>
      <c r="AQ352" s="6">
        <f t="shared" si="347"/>
        <v>9.5362113588993817E-3</v>
      </c>
      <c r="AR352" s="6">
        <f t="shared" si="348"/>
        <v>3.2974219529824803E-3</v>
      </c>
      <c r="AS352" s="6">
        <f t="shared" si="349"/>
        <v>-2.9739776951672862E-3</v>
      </c>
      <c r="AT352" s="6">
        <f t="shared" si="350"/>
        <v>-1.3212221304706853E-2</v>
      </c>
      <c r="AU352" s="6">
        <f t="shared" si="351"/>
        <v>-1.7857142857142856E-2</v>
      </c>
      <c r="AV352" s="6">
        <f t="shared" si="352"/>
        <v>-2.606712284131639E-3</v>
      </c>
      <c r="AW352" s="6">
        <f t="shared" si="353"/>
        <v>5.2502559382367033E-3</v>
      </c>
      <c r="AX352" s="6">
        <f t="shared" si="354"/>
        <v>6.2761506276150627E-3</v>
      </c>
      <c r="AZ352" s="2">
        <f t="shared" si="355"/>
        <v>6.8887511869700588E-2</v>
      </c>
      <c r="BA352" s="17">
        <f t="shared" si="356"/>
        <v>2.3967975981986491E-2</v>
      </c>
      <c r="BB352" s="2">
        <f t="shared" si="328"/>
        <v>8.1993083763311006E-3</v>
      </c>
      <c r="BC352" s="2">
        <f t="shared" si="329"/>
        <v>7.0671862992644635E-3</v>
      </c>
      <c r="BD352" s="2">
        <f t="shared" si="330"/>
        <v>1.1321220770666373E-3</v>
      </c>
      <c r="BE352" s="2">
        <f t="shared" si="331"/>
        <v>0.2310283785267318</v>
      </c>
      <c r="BF352" s="2">
        <f t="shared" si="332"/>
        <v>0.73436985399055876</v>
      </c>
      <c r="BG352" s="2">
        <f t="shared" si="333"/>
        <v>2.6402459106378309E-2</v>
      </c>
      <c r="BH352" s="2">
        <f t="shared" si="334"/>
        <v>2.9541673836975851E-2</v>
      </c>
      <c r="BI352" s="2">
        <f t="shared" si="335"/>
        <v>4.7324040612631213E-3</v>
      </c>
      <c r="BJ352" s="2">
        <f t="shared" si="336"/>
        <v>0.965725922101761</v>
      </c>
    </row>
    <row r="353" spans="1:62" ht="15.6" customHeight="1" x14ac:dyDescent="0.2">
      <c r="A353" s="4">
        <v>44242</v>
      </c>
      <c r="B353">
        <f>Foglio1!S124</f>
        <v>2134318</v>
      </c>
      <c r="C353">
        <f>Foglio1!T124</f>
        <v>1063740</v>
      </c>
      <c r="E353">
        <f>Foglio1!R124</f>
        <v>146076</v>
      </c>
      <c r="G353">
        <f>Foglio1!K124</f>
        <v>34549</v>
      </c>
      <c r="H353" s="5">
        <f>Foglio1!I124</f>
        <v>1200</v>
      </c>
      <c r="I353" s="5">
        <f>Foglio1!G124</f>
        <v>1035</v>
      </c>
      <c r="J353" s="5">
        <f>Foglio1!H124</f>
        <v>165</v>
      </c>
      <c r="K353" s="5">
        <f>Foglio1!V124</f>
        <v>9</v>
      </c>
      <c r="M353" s="5">
        <f>Foglio1!J124</f>
        <v>33349</v>
      </c>
      <c r="N353" s="5">
        <f>Foglio1!N124</f>
        <v>107658</v>
      </c>
      <c r="O353" s="5">
        <f>Foglio1!O124</f>
        <v>3869</v>
      </c>
      <c r="Q353">
        <f t="shared" si="322"/>
        <v>1200</v>
      </c>
      <c r="R353">
        <f t="shared" si="323"/>
        <v>112727</v>
      </c>
      <c r="Z353">
        <f t="shared" si="324"/>
        <v>107658</v>
      </c>
      <c r="AA353">
        <f t="shared" si="325"/>
        <v>33349</v>
      </c>
      <c r="AB353">
        <f t="shared" si="326"/>
        <v>1200</v>
      </c>
      <c r="AC353">
        <f t="shared" si="327"/>
        <v>3869</v>
      </c>
      <c r="AE353" s="3">
        <f t="shared" si="337"/>
        <v>18637</v>
      </c>
      <c r="AF353" s="3">
        <f t="shared" si="338"/>
        <v>332</v>
      </c>
      <c r="AG353" s="3">
        <f t="shared" si="339"/>
        <v>-317</v>
      </c>
      <c r="AH353" s="3">
        <f t="shared" si="340"/>
        <v>5</v>
      </c>
      <c r="AI353" s="3">
        <f t="shared" si="341"/>
        <v>0</v>
      </c>
      <c r="AJ353" s="3">
        <f t="shared" si="342"/>
        <v>-322</v>
      </c>
      <c r="AK353" s="3">
        <f t="shared" si="343"/>
        <v>628</v>
      </c>
      <c r="AL353" s="3">
        <f t="shared" si="344"/>
        <v>21</v>
      </c>
      <c r="AM353" s="3"/>
      <c r="AN353" s="3">
        <f t="shared" si="345"/>
        <v>18305</v>
      </c>
      <c r="AO353" s="3">
        <f t="shared" si="346"/>
        <v>332</v>
      </c>
      <c r="AQ353" s="6">
        <f t="shared" si="347"/>
        <v>8.8089839630832809E-3</v>
      </c>
      <c r="AR353" s="6">
        <f t="shared" si="348"/>
        <v>2.2779668459765069E-3</v>
      </c>
      <c r="AS353" s="6">
        <f t="shared" si="349"/>
        <v>-9.0919520449721791E-3</v>
      </c>
      <c r="AT353" s="6">
        <f t="shared" si="350"/>
        <v>4.1841004184100415E-3</v>
      </c>
      <c r="AU353" s="6">
        <f t="shared" si="351"/>
        <v>0</v>
      </c>
      <c r="AV353" s="6">
        <f t="shared" si="352"/>
        <v>-9.5631255382970515E-3</v>
      </c>
      <c r="AW353" s="6">
        <f t="shared" si="353"/>
        <v>5.8675137811828463E-3</v>
      </c>
      <c r="AX353" s="6">
        <f t="shared" si="354"/>
        <v>5.4573804573804577E-3</v>
      </c>
      <c r="AZ353" s="2">
        <f t="shared" si="355"/>
        <v>6.844153495402279E-2</v>
      </c>
      <c r="BA353" s="17">
        <f t="shared" si="356"/>
        <v>1.7814025862531523E-2</v>
      </c>
      <c r="BB353" s="2">
        <f t="shared" si="328"/>
        <v>8.2149018319231087E-3</v>
      </c>
      <c r="BC353" s="2">
        <f t="shared" si="329"/>
        <v>7.0853528300336812E-3</v>
      </c>
      <c r="BD353" s="2">
        <f t="shared" si="330"/>
        <v>1.1295490018894275E-3</v>
      </c>
      <c r="BE353" s="2">
        <f t="shared" si="331"/>
        <v>0.22829896766066979</v>
      </c>
      <c r="BF353" s="2">
        <f t="shared" si="332"/>
        <v>0.73699991785098173</v>
      </c>
      <c r="BG353" s="2">
        <f t="shared" si="333"/>
        <v>2.6486212656425423E-2</v>
      </c>
      <c r="BH353" s="2">
        <f t="shared" si="334"/>
        <v>2.9957451735216648E-2</v>
      </c>
      <c r="BI353" s="2">
        <f t="shared" si="335"/>
        <v>4.7758256389475815E-3</v>
      </c>
      <c r="BJ353" s="2">
        <f t="shared" si="336"/>
        <v>0.96526672262583579</v>
      </c>
    </row>
    <row r="354" spans="1:62" ht="15.6" customHeight="1" x14ac:dyDescent="0.2">
      <c r="A354" s="4">
        <v>44243</v>
      </c>
      <c r="B354">
        <f>Foglio1!S125</f>
        <v>2157186</v>
      </c>
      <c r="C354">
        <f>Foglio1!T125</f>
        <v>1069402</v>
      </c>
      <c r="E354">
        <f>Foglio1!R125</f>
        <v>146701</v>
      </c>
      <c r="G354">
        <f>Foglio1!K125</f>
        <v>34480</v>
      </c>
      <c r="H354" s="5">
        <f>Foglio1!I125</f>
        <v>1163</v>
      </c>
      <c r="I354" s="5">
        <f>Foglio1!G125</f>
        <v>1005</v>
      </c>
      <c r="J354" s="5">
        <f>Foglio1!H125</f>
        <v>158</v>
      </c>
      <c r="K354" s="5">
        <f>Foglio1!V125</f>
        <v>5</v>
      </c>
      <c r="M354" s="5">
        <f>Foglio1!J125</f>
        <v>33317</v>
      </c>
      <c r="N354" s="5">
        <f>Foglio1!N125</f>
        <v>108330</v>
      </c>
      <c r="O354" s="5">
        <f>Foglio1!O125</f>
        <v>3891</v>
      </c>
      <c r="Q354">
        <f t="shared" si="322"/>
        <v>1163</v>
      </c>
      <c r="R354">
        <f t="shared" si="323"/>
        <v>113384</v>
      </c>
      <c r="Z354">
        <f t="shared" si="324"/>
        <v>108330</v>
      </c>
      <c r="AA354">
        <f t="shared" si="325"/>
        <v>33317</v>
      </c>
      <c r="AB354">
        <f t="shared" si="326"/>
        <v>1163</v>
      </c>
      <c r="AC354">
        <f t="shared" si="327"/>
        <v>3891</v>
      </c>
      <c r="AE354" s="3">
        <f t="shared" si="337"/>
        <v>22868</v>
      </c>
      <c r="AF354" s="3">
        <f t="shared" si="338"/>
        <v>625</v>
      </c>
      <c r="AG354" s="3">
        <f t="shared" si="339"/>
        <v>-69</v>
      </c>
      <c r="AH354" s="3">
        <f t="shared" si="340"/>
        <v>-37</v>
      </c>
      <c r="AI354" s="3">
        <f t="shared" si="341"/>
        <v>-7</v>
      </c>
      <c r="AJ354" s="3">
        <f t="shared" si="342"/>
        <v>-32</v>
      </c>
      <c r="AK354" s="3">
        <f t="shared" si="343"/>
        <v>672</v>
      </c>
      <c r="AL354" s="3">
        <f t="shared" si="344"/>
        <v>22</v>
      </c>
      <c r="AM354" s="3"/>
      <c r="AN354" s="3">
        <f t="shared" si="345"/>
        <v>22243</v>
      </c>
      <c r="AO354" s="3">
        <f t="shared" si="346"/>
        <v>625</v>
      </c>
      <c r="AQ354" s="6">
        <f t="shared" si="347"/>
        <v>1.0714429621078022E-2</v>
      </c>
      <c r="AR354" s="6">
        <f t="shared" si="348"/>
        <v>4.2785947041266191E-3</v>
      </c>
      <c r="AS354" s="6">
        <f t="shared" si="349"/>
        <v>-1.9971634490144434E-3</v>
      </c>
      <c r="AT354" s="6">
        <f t="shared" si="350"/>
        <v>-3.0833333333333334E-2</v>
      </c>
      <c r="AU354" s="6">
        <f t="shared" si="351"/>
        <v>-4.2424242424242427E-2</v>
      </c>
      <c r="AV354" s="6">
        <f t="shared" si="352"/>
        <v>-9.5954901196437673E-4</v>
      </c>
      <c r="AW354" s="6">
        <f t="shared" si="353"/>
        <v>6.241988519199688E-3</v>
      </c>
      <c r="AX354" s="6">
        <f t="shared" si="354"/>
        <v>5.686223830447144E-3</v>
      </c>
      <c r="AZ354" s="2">
        <f t="shared" si="355"/>
        <v>6.8005725978195666E-2</v>
      </c>
      <c r="BA354" s="17">
        <f t="shared" si="356"/>
        <v>2.7330767885254504E-2</v>
      </c>
      <c r="BB354" s="2">
        <f t="shared" si="328"/>
        <v>7.9276896544672494E-3</v>
      </c>
      <c r="BC354" s="2">
        <f t="shared" si="329"/>
        <v>6.8506690479274166E-3</v>
      </c>
      <c r="BD354" s="2">
        <f t="shared" si="330"/>
        <v>1.0770206065398326E-3</v>
      </c>
      <c r="BE354" s="2">
        <f t="shared" si="331"/>
        <v>0.22710819967144055</v>
      </c>
      <c r="BF354" s="2">
        <f t="shared" si="332"/>
        <v>0.73844077409151954</v>
      </c>
      <c r="BG354" s="2">
        <f t="shared" si="333"/>
        <v>2.6523336582572717E-2</v>
      </c>
      <c r="BH354" s="2">
        <f t="shared" si="334"/>
        <v>2.9147331786542923E-2</v>
      </c>
      <c r="BI354" s="2">
        <f t="shared" si="335"/>
        <v>4.5823665893271462E-3</v>
      </c>
      <c r="BJ354" s="2">
        <f t="shared" si="336"/>
        <v>0.96627030162412997</v>
      </c>
    </row>
    <row r="355" spans="1:62" ht="15.6" customHeight="1" x14ac:dyDescent="0.2">
      <c r="A355" s="4">
        <v>44244</v>
      </c>
      <c r="B355">
        <f>Foglio1!S126</f>
        <v>2180980</v>
      </c>
      <c r="C355">
        <f>Foglio1!T126</f>
        <v>1075049</v>
      </c>
      <c r="E355">
        <f>Foglio1!R126</f>
        <v>147185</v>
      </c>
      <c r="G355">
        <f>Foglio1!K126</f>
        <v>33655</v>
      </c>
      <c r="H355" s="5">
        <f>Foglio1!I126</f>
        <v>1115</v>
      </c>
      <c r="I355" s="5">
        <f>Foglio1!G126</f>
        <v>961</v>
      </c>
      <c r="J355" s="5">
        <f>Foglio1!H126</f>
        <v>154</v>
      </c>
      <c r="K355" s="5">
        <f>Foglio1!V126</f>
        <v>6</v>
      </c>
      <c r="M355" s="5">
        <f>Foglio1!J126</f>
        <v>32540</v>
      </c>
      <c r="N355" s="5">
        <f>Foglio1!N126</f>
        <v>109615</v>
      </c>
      <c r="O355" s="5">
        <f>Foglio1!O126</f>
        <v>3915</v>
      </c>
      <c r="Q355">
        <f t="shared" si="322"/>
        <v>1115</v>
      </c>
      <c r="R355">
        <f t="shared" si="323"/>
        <v>114645</v>
      </c>
      <c r="Z355">
        <f t="shared" si="324"/>
        <v>109615</v>
      </c>
      <c r="AA355">
        <f t="shared" si="325"/>
        <v>32540</v>
      </c>
      <c r="AB355">
        <f t="shared" si="326"/>
        <v>1115</v>
      </c>
      <c r="AC355">
        <f t="shared" si="327"/>
        <v>3915</v>
      </c>
      <c r="AE355" s="3">
        <f t="shared" si="337"/>
        <v>23794</v>
      </c>
      <c r="AF355" s="3">
        <f t="shared" si="338"/>
        <v>484</v>
      </c>
      <c r="AG355" s="3">
        <f t="shared" si="339"/>
        <v>-825</v>
      </c>
      <c r="AH355" s="3">
        <f t="shared" si="340"/>
        <v>-48</v>
      </c>
      <c r="AI355" s="3">
        <f t="shared" si="341"/>
        <v>-4</v>
      </c>
      <c r="AJ355" s="3">
        <f t="shared" si="342"/>
        <v>-777</v>
      </c>
      <c r="AK355" s="3">
        <f t="shared" si="343"/>
        <v>1285</v>
      </c>
      <c r="AL355" s="3">
        <f t="shared" si="344"/>
        <v>24</v>
      </c>
      <c r="AM355" s="3"/>
      <c r="AN355" s="3">
        <f t="shared" si="345"/>
        <v>23310</v>
      </c>
      <c r="AO355" s="3">
        <f t="shared" si="346"/>
        <v>484</v>
      </c>
      <c r="AQ355" s="6">
        <f t="shared" si="347"/>
        <v>1.1030110523617341E-2</v>
      </c>
      <c r="AR355" s="6">
        <f t="shared" si="348"/>
        <v>3.2992276807929052E-3</v>
      </c>
      <c r="AS355" s="6">
        <f t="shared" si="349"/>
        <v>-2.392691415313225E-2</v>
      </c>
      <c r="AT355" s="6">
        <f t="shared" si="350"/>
        <v>-4.1272570937231301E-2</v>
      </c>
      <c r="AU355" s="6">
        <f t="shared" si="351"/>
        <v>-2.5316455696202531E-2</v>
      </c>
      <c r="AV355" s="6">
        <f t="shared" si="352"/>
        <v>-2.3321427499474742E-2</v>
      </c>
      <c r="AW355" s="6">
        <f t="shared" si="353"/>
        <v>1.1861903443182867E-2</v>
      </c>
      <c r="AX355" s="6">
        <f t="shared" si="354"/>
        <v>6.1680801850424053E-3</v>
      </c>
      <c r="AZ355" s="2">
        <f t="shared" si="355"/>
        <v>6.7485717429779268E-2</v>
      </c>
      <c r="BA355" s="17">
        <f t="shared" si="356"/>
        <v>2.0341262503152054E-2</v>
      </c>
      <c r="BB355" s="2">
        <f t="shared" si="328"/>
        <v>7.575500220810545E-3</v>
      </c>
      <c r="BC355" s="2">
        <f t="shared" si="329"/>
        <v>6.5291979481604786E-3</v>
      </c>
      <c r="BD355" s="2">
        <f t="shared" si="330"/>
        <v>1.0463022726500662E-3</v>
      </c>
      <c r="BE355" s="2">
        <f t="shared" si="331"/>
        <v>0.22108231137683867</v>
      </c>
      <c r="BF355" s="2">
        <f t="shared" si="332"/>
        <v>0.74474301049699354</v>
      </c>
      <c r="BG355" s="2">
        <f t="shared" si="333"/>
        <v>2.6599177905357204E-2</v>
      </c>
      <c r="BH355" s="2">
        <f t="shared" si="334"/>
        <v>2.8554449561729311E-2</v>
      </c>
      <c r="BI355" s="2">
        <f t="shared" si="335"/>
        <v>4.5758431139503791E-3</v>
      </c>
      <c r="BJ355" s="2">
        <f t="shared" si="336"/>
        <v>0.96686970732432032</v>
      </c>
    </row>
    <row r="356" spans="1:62" ht="15.6" customHeight="1" x14ac:dyDescent="0.2">
      <c r="A356" s="4">
        <v>44245</v>
      </c>
      <c r="B356">
        <f>Foglio1!S127</f>
        <v>2205754</v>
      </c>
      <c r="C356">
        <f>Foglio1!T127</f>
        <v>1080729</v>
      </c>
      <c r="E356">
        <f>Foglio1!R127</f>
        <v>147665</v>
      </c>
      <c r="G356">
        <f>Foglio1!K127</f>
        <v>33004</v>
      </c>
      <c r="H356" s="5">
        <f>Foglio1!I127</f>
        <v>1075</v>
      </c>
      <c r="I356" s="5">
        <f>Foglio1!G127</f>
        <v>930</v>
      </c>
      <c r="J356" s="5">
        <f>Foglio1!H127</f>
        <v>145</v>
      </c>
      <c r="K356" s="5">
        <f>Foglio1!V127</f>
        <v>6</v>
      </c>
      <c r="M356" s="5">
        <f>Foglio1!J127</f>
        <v>31929</v>
      </c>
      <c r="N356" s="5">
        <f>Foglio1!N127</f>
        <v>110720</v>
      </c>
      <c r="O356" s="5">
        <f>Foglio1!O127</f>
        <v>3941</v>
      </c>
      <c r="Q356">
        <f t="shared" si="322"/>
        <v>1075</v>
      </c>
      <c r="R356">
        <f t="shared" si="323"/>
        <v>115736</v>
      </c>
      <c r="Z356">
        <f t="shared" si="324"/>
        <v>110720</v>
      </c>
      <c r="AA356">
        <f t="shared" si="325"/>
        <v>31929</v>
      </c>
      <c r="AB356">
        <f t="shared" si="326"/>
        <v>1075</v>
      </c>
      <c r="AC356">
        <f t="shared" si="327"/>
        <v>3941</v>
      </c>
      <c r="AE356" s="3">
        <f t="shared" si="337"/>
        <v>24774</v>
      </c>
      <c r="AF356" s="3">
        <f t="shared" si="338"/>
        <v>480</v>
      </c>
      <c r="AG356" s="3">
        <f t="shared" si="339"/>
        <v>-651</v>
      </c>
      <c r="AH356" s="3">
        <f t="shared" si="340"/>
        <v>-40</v>
      </c>
      <c r="AI356" s="3">
        <f t="shared" si="341"/>
        <v>-9</v>
      </c>
      <c r="AJ356" s="3">
        <f t="shared" si="342"/>
        <v>-611</v>
      </c>
      <c r="AK356" s="3">
        <f t="shared" si="343"/>
        <v>1105</v>
      </c>
      <c r="AL356" s="3">
        <f t="shared" si="344"/>
        <v>26</v>
      </c>
      <c r="AM356" s="3"/>
      <c r="AN356" s="3">
        <f t="shared" si="345"/>
        <v>24294</v>
      </c>
      <c r="AO356" s="3">
        <f t="shared" si="346"/>
        <v>480</v>
      </c>
      <c r="AQ356" s="6">
        <f t="shared" si="347"/>
        <v>1.1359113792882099E-2</v>
      </c>
      <c r="AR356" s="6">
        <f t="shared" si="348"/>
        <v>3.2612018887794273E-3</v>
      </c>
      <c r="AS356" s="6">
        <f t="shared" si="349"/>
        <v>-1.9343336799881147E-2</v>
      </c>
      <c r="AT356" s="6">
        <f t="shared" si="350"/>
        <v>-3.5874439461883408E-2</v>
      </c>
      <c r="AU356" s="6">
        <f t="shared" si="351"/>
        <v>-5.844155844155844E-2</v>
      </c>
      <c r="AV356" s="6">
        <f t="shared" si="352"/>
        <v>-1.8776889981561157E-2</v>
      </c>
      <c r="AW356" s="6">
        <f t="shared" si="353"/>
        <v>1.0080737125393422E-2</v>
      </c>
      <c r="AX356" s="6">
        <f t="shared" si="354"/>
        <v>6.6411238825031926E-3</v>
      </c>
      <c r="AZ356" s="2">
        <f t="shared" si="355"/>
        <v>6.6945361994129898E-2</v>
      </c>
      <c r="BA356" s="17">
        <f t="shared" si="356"/>
        <v>1.9375151368370064E-2</v>
      </c>
      <c r="BB356" s="2">
        <f t="shared" si="328"/>
        <v>7.2799918734974432E-3</v>
      </c>
      <c r="BC356" s="2">
        <f t="shared" si="329"/>
        <v>6.2980394812582538E-3</v>
      </c>
      <c r="BD356" s="2">
        <f t="shared" si="330"/>
        <v>9.8195239223919004E-4</v>
      </c>
      <c r="BE356" s="2">
        <f t="shared" si="331"/>
        <v>0.21622591677106964</v>
      </c>
      <c r="BF356" s="2">
        <f t="shared" si="332"/>
        <v>0.74980530254291811</v>
      </c>
      <c r="BG356" s="2">
        <f t="shared" si="333"/>
        <v>2.6688788812514814E-2</v>
      </c>
      <c r="BH356" s="2">
        <f t="shared" si="334"/>
        <v>2.8178402617864501E-2</v>
      </c>
      <c r="BI356" s="2">
        <f t="shared" si="335"/>
        <v>4.3934068597745726E-3</v>
      </c>
      <c r="BJ356" s="2">
        <f t="shared" si="336"/>
        <v>0.96742819052236095</v>
      </c>
    </row>
    <row r="357" spans="1:62" ht="15.6" customHeight="1" x14ac:dyDescent="0.2">
      <c r="A357" s="4">
        <v>44246</v>
      </c>
      <c r="B357">
        <f>Foglio1!S128</f>
        <v>2228960</v>
      </c>
      <c r="C357">
        <f>Foglio1!T128</f>
        <v>1086166</v>
      </c>
      <c r="E357">
        <f>Foglio1!R128</f>
        <v>148105</v>
      </c>
      <c r="G357">
        <f>Foglio1!K128</f>
        <v>31569</v>
      </c>
      <c r="H357" s="5">
        <f>Foglio1!I128</f>
        <v>1034</v>
      </c>
      <c r="I357" s="5">
        <f>Foglio1!G128</f>
        <v>884</v>
      </c>
      <c r="J357" s="5">
        <f>Foglio1!H128</f>
        <v>150</v>
      </c>
      <c r="K357" s="5">
        <f>Foglio1!V128</f>
        <v>11</v>
      </c>
      <c r="M357" s="5">
        <f>Foglio1!J128</f>
        <v>30535</v>
      </c>
      <c r="N357" s="5">
        <f>Foglio1!N128</f>
        <v>112573</v>
      </c>
      <c r="O357" s="5">
        <f>Foglio1!O128</f>
        <v>3963</v>
      </c>
      <c r="Q357">
        <f t="shared" si="322"/>
        <v>1034</v>
      </c>
      <c r="R357">
        <f t="shared" si="323"/>
        <v>117570</v>
      </c>
      <c r="Z357">
        <f t="shared" si="324"/>
        <v>112573</v>
      </c>
      <c r="AA357">
        <f t="shared" si="325"/>
        <v>30535</v>
      </c>
      <c r="AB357">
        <f t="shared" si="326"/>
        <v>1034</v>
      </c>
      <c r="AC357">
        <f t="shared" si="327"/>
        <v>3963</v>
      </c>
      <c r="AE357" s="3">
        <f t="shared" si="337"/>
        <v>23206</v>
      </c>
      <c r="AF357" s="3">
        <f t="shared" si="338"/>
        <v>440</v>
      </c>
      <c r="AG357" s="3">
        <f t="shared" si="339"/>
        <v>-1435</v>
      </c>
      <c r="AH357" s="3">
        <f t="shared" si="340"/>
        <v>-41</v>
      </c>
      <c r="AI357" s="3">
        <f t="shared" si="341"/>
        <v>5</v>
      </c>
      <c r="AJ357" s="3">
        <f t="shared" si="342"/>
        <v>-1394</v>
      </c>
      <c r="AK357" s="3">
        <f t="shared" si="343"/>
        <v>1853</v>
      </c>
      <c r="AL357" s="3">
        <f t="shared" si="344"/>
        <v>22</v>
      </c>
      <c r="AM357" s="3"/>
      <c r="AN357" s="3">
        <f t="shared" si="345"/>
        <v>22766</v>
      </c>
      <c r="AO357" s="3">
        <f t="shared" si="346"/>
        <v>440</v>
      </c>
      <c r="AQ357" s="6">
        <f t="shared" si="347"/>
        <v>1.0520665495789649E-2</v>
      </c>
      <c r="AR357" s="6">
        <f t="shared" si="348"/>
        <v>2.9797176040361629E-3</v>
      </c>
      <c r="AS357" s="6">
        <f t="shared" si="349"/>
        <v>-4.3479578232941463E-2</v>
      </c>
      <c r="AT357" s="6">
        <f t="shared" si="350"/>
        <v>-3.8139534883720932E-2</v>
      </c>
      <c r="AU357" s="6">
        <f t="shared" si="351"/>
        <v>3.4482758620689655E-2</v>
      </c>
      <c r="AV357" s="6">
        <f t="shared" si="352"/>
        <v>-4.3659369225469008E-2</v>
      </c>
      <c r="AW357" s="6">
        <f t="shared" si="353"/>
        <v>1.6735910404624278E-2</v>
      </c>
      <c r="AX357" s="6">
        <f t="shared" si="354"/>
        <v>5.5823395077391523E-3</v>
      </c>
      <c r="AZ357" s="2">
        <f t="shared" si="355"/>
        <v>6.6445786375708846E-2</v>
      </c>
      <c r="BA357" s="17">
        <f t="shared" si="356"/>
        <v>1.8960613634404894E-2</v>
      </c>
      <c r="BB357" s="2">
        <f t="shared" si="328"/>
        <v>6.9815333715944772E-3</v>
      </c>
      <c r="BC357" s="2">
        <f t="shared" si="329"/>
        <v>5.9687383950575608E-3</v>
      </c>
      <c r="BD357" s="2">
        <f t="shared" si="330"/>
        <v>1.0127949765369165E-3</v>
      </c>
      <c r="BE357" s="2">
        <f t="shared" si="331"/>
        <v>0.20617129739036494</v>
      </c>
      <c r="BF357" s="2">
        <f t="shared" si="332"/>
        <v>0.76008912595793521</v>
      </c>
      <c r="BG357" s="2">
        <f t="shared" si="333"/>
        <v>2.675804328010533E-2</v>
      </c>
      <c r="BH357" s="2">
        <f t="shared" si="334"/>
        <v>2.8002154011847066E-2</v>
      </c>
      <c r="BI357" s="2">
        <f t="shared" si="335"/>
        <v>4.7514967214672618E-3</v>
      </c>
      <c r="BJ357" s="2">
        <f t="shared" si="336"/>
        <v>0.96724634926668562</v>
      </c>
    </row>
    <row r="358" spans="1:62" ht="15.6" customHeight="1" x14ac:dyDescent="0.2">
      <c r="A358" s="4">
        <v>44247</v>
      </c>
      <c r="B358">
        <f>Foglio1!S129</f>
        <v>2252267</v>
      </c>
      <c r="C358">
        <f>Foglio1!T129</f>
        <v>1090761</v>
      </c>
      <c r="E358">
        <f>Foglio1!R129</f>
        <v>148579</v>
      </c>
      <c r="G358">
        <f>Foglio1!K129</f>
        <v>29906</v>
      </c>
      <c r="H358" s="5">
        <f>Foglio1!I129</f>
        <v>1007</v>
      </c>
      <c r="I358" s="5">
        <f>Foglio1!G129</f>
        <v>862</v>
      </c>
      <c r="J358" s="5">
        <f>Foglio1!H129</f>
        <v>145</v>
      </c>
      <c r="K358" s="5">
        <f>Foglio1!V129</f>
        <v>3</v>
      </c>
      <c r="M358" s="5">
        <f>Foglio1!J129</f>
        <v>28899</v>
      </c>
      <c r="N358" s="5">
        <f>Foglio1!N129</f>
        <v>114692</v>
      </c>
      <c r="O358" s="5">
        <f>Foglio1!O129</f>
        <v>3981</v>
      </c>
      <c r="Q358">
        <f t="shared" si="322"/>
        <v>1007</v>
      </c>
      <c r="R358">
        <f t="shared" si="323"/>
        <v>119680</v>
      </c>
      <c r="Z358">
        <f t="shared" si="324"/>
        <v>114692</v>
      </c>
      <c r="AA358">
        <f t="shared" si="325"/>
        <v>28899</v>
      </c>
      <c r="AB358">
        <f t="shared" si="326"/>
        <v>1007</v>
      </c>
      <c r="AC358">
        <f t="shared" si="327"/>
        <v>3981</v>
      </c>
      <c r="AE358" s="3">
        <f t="shared" si="337"/>
        <v>23307</v>
      </c>
      <c r="AF358" s="3">
        <f t="shared" si="338"/>
        <v>474</v>
      </c>
      <c r="AG358" s="3">
        <f t="shared" si="339"/>
        <v>-1663</v>
      </c>
      <c r="AH358" s="3">
        <f t="shared" si="340"/>
        <v>-27</v>
      </c>
      <c r="AI358" s="3">
        <f t="shared" si="341"/>
        <v>-5</v>
      </c>
      <c r="AJ358" s="3">
        <f t="shared" si="342"/>
        <v>-1636</v>
      </c>
      <c r="AK358" s="3">
        <f t="shared" si="343"/>
        <v>2119</v>
      </c>
      <c r="AL358" s="3">
        <f t="shared" si="344"/>
        <v>18</v>
      </c>
      <c r="AM358" s="3"/>
      <c r="AN358" s="3">
        <f t="shared" si="345"/>
        <v>22833</v>
      </c>
      <c r="AO358" s="3">
        <f t="shared" si="346"/>
        <v>474</v>
      </c>
      <c r="AQ358" s="6">
        <f t="shared" si="347"/>
        <v>1.0456446055559544E-2</v>
      </c>
      <c r="AR358" s="6">
        <f t="shared" si="348"/>
        <v>3.2004321258566558E-3</v>
      </c>
      <c r="AS358" s="6">
        <f t="shared" si="349"/>
        <v>-5.2678260318667049E-2</v>
      </c>
      <c r="AT358" s="6">
        <f t="shared" si="350"/>
        <v>-2.6112185686653772E-2</v>
      </c>
      <c r="AU358" s="6">
        <f t="shared" si="351"/>
        <v>-3.3333333333333333E-2</v>
      </c>
      <c r="AV358" s="6">
        <f t="shared" si="352"/>
        <v>-5.3577861470443751E-2</v>
      </c>
      <c r="AW358" s="6">
        <f t="shared" si="353"/>
        <v>1.8823341298535173E-2</v>
      </c>
      <c r="AX358" s="6">
        <f t="shared" si="354"/>
        <v>4.5420136260408781E-3</v>
      </c>
      <c r="AZ358" s="2">
        <f t="shared" si="355"/>
        <v>6.5968644037318849E-2</v>
      </c>
      <c r="BA358" s="17">
        <f t="shared" si="356"/>
        <v>2.0337237739734844E-2</v>
      </c>
      <c r="BB358" s="2">
        <f t="shared" si="328"/>
        <v>6.7775392215589014E-3</v>
      </c>
      <c r="BC358" s="2">
        <f t="shared" si="329"/>
        <v>5.8016274170643225E-3</v>
      </c>
      <c r="BD358" s="2">
        <f t="shared" si="330"/>
        <v>9.7591180449457869E-4</v>
      </c>
      <c r="BE358" s="2">
        <f t="shared" si="331"/>
        <v>0.19450258784888846</v>
      </c>
      <c r="BF358" s="2">
        <f t="shared" si="332"/>
        <v>0.77192604607649806</v>
      </c>
      <c r="BG358" s="2">
        <f t="shared" si="333"/>
        <v>2.6793826853054602E-2</v>
      </c>
      <c r="BH358" s="2">
        <f t="shared" si="334"/>
        <v>2.8823647428609645E-2</v>
      </c>
      <c r="BI358" s="2">
        <f t="shared" si="335"/>
        <v>4.8485253795225039E-3</v>
      </c>
      <c r="BJ358" s="2">
        <f t="shared" si="336"/>
        <v>0.96632782719186783</v>
      </c>
    </row>
    <row r="359" spans="1:62" ht="15.6" customHeight="1" x14ac:dyDescent="0.2">
      <c r="A359" s="4">
        <v>44248</v>
      </c>
      <c r="B359">
        <f>Foglio1!S130</f>
        <v>2272179</v>
      </c>
      <c r="C359">
        <f>Foglio1!T130</f>
        <v>1095427</v>
      </c>
      <c r="E359">
        <f>Foglio1!R130</f>
        <v>148990</v>
      </c>
      <c r="G359">
        <f>Foglio1!K130</f>
        <v>29180</v>
      </c>
      <c r="H359" s="5">
        <f>Foglio1!I130</f>
        <v>989</v>
      </c>
      <c r="I359" s="5">
        <f>Foglio1!G130</f>
        <v>846</v>
      </c>
      <c r="J359" s="5">
        <f>Foglio1!H130</f>
        <v>143</v>
      </c>
      <c r="K359" s="5">
        <f>Foglio1!V130</f>
        <v>4</v>
      </c>
      <c r="M359" s="5">
        <f>Foglio1!J130</f>
        <v>28191</v>
      </c>
      <c r="N359" s="5">
        <f>Foglio1!N130</f>
        <v>115811</v>
      </c>
      <c r="O359" s="5">
        <f>Foglio1!O130</f>
        <v>3999</v>
      </c>
      <c r="Q359">
        <f t="shared" ref="Q359:Q390" si="357">H359+L359</f>
        <v>989</v>
      </c>
      <c r="R359">
        <f t="shared" ref="R359:R390" si="358">Q359+N359+O359</f>
        <v>120799</v>
      </c>
      <c r="Z359">
        <f t="shared" ref="Z359:Z390" si="359">N359</f>
        <v>115811</v>
      </c>
      <c r="AA359">
        <f t="shared" ref="AA359:AA390" si="360">M359</f>
        <v>28191</v>
      </c>
      <c r="AB359">
        <f t="shared" ref="AB359:AB390" si="361">H359</f>
        <v>989</v>
      </c>
      <c r="AC359">
        <f t="shared" ref="AC359:AC390" si="362">O359</f>
        <v>3999</v>
      </c>
      <c r="AE359" s="3">
        <f t="shared" si="337"/>
        <v>19912</v>
      </c>
      <c r="AF359" s="3">
        <f t="shared" si="338"/>
        <v>411</v>
      </c>
      <c r="AG359" s="3">
        <f t="shared" si="339"/>
        <v>-726</v>
      </c>
      <c r="AH359" s="3">
        <f t="shared" si="340"/>
        <v>-18</v>
      </c>
      <c r="AI359" s="3">
        <f t="shared" si="341"/>
        <v>-2</v>
      </c>
      <c r="AJ359" s="3">
        <f t="shared" si="342"/>
        <v>-708</v>
      </c>
      <c r="AK359" s="3">
        <f t="shared" si="343"/>
        <v>1119</v>
      </c>
      <c r="AL359" s="3">
        <f t="shared" si="344"/>
        <v>18</v>
      </c>
      <c r="AM359" s="3"/>
      <c r="AN359" s="3">
        <f t="shared" si="345"/>
        <v>19501</v>
      </c>
      <c r="AO359" s="3">
        <f t="shared" si="346"/>
        <v>411</v>
      </c>
      <c r="AQ359" s="6">
        <f t="shared" si="347"/>
        <v>8.8408701099825203E-3</v>
      </c>
      <c r="AR359" s="6">
        <f t="shared" si="348"/>
        <v>2.7662051837742886E-3</v>
      </c>
      <c r="AS359" s="6">
        <f t="shared" si="349"/>
        <v>-2.4276065003678193E-2</v>
      </c>
      <c r="AT359" s="6">
        <f t="shared" si="350"/>
        <v>-1.7874875868917579E-2</v>
      </c>
      <c r="AU359" s="6">
        <f t="shared" si="351"/>
        <v>-1.3793103448275862E-2</v>
      </c>
      <c r="AV359" s="6">
        <f t="shared" si="352"/>
        <v>-2.4499117616526525E-2</v>
      </c>
      <c r="AW359" s="6">
        <f t="shared" si="353"/>
        <v>9.7565654099675651E-3</v>
      </c>
      <c r="AX359" s="6">
        <f t="shared" si="354"/>
        <v>4.5214770158251696E-3</v>
      </c>
      <c r="AZ359" s="2">
        <f t="shared" si="355"/>
        <v>6.5571418448986632E-2</v>
      </c>
      <c r="BA359" s="17">
        <f t="shared" si="356"/>
        <v>2.0640819606267579E-2</v>
      </c>
      <c r="BB359" s="2">
        <f t="shared" ref="BB359:BB395" si="363">H359/E359</f>
        <v>6.638029397946171E-3</v>
      </c>
      <c r="BC359" s="2">
        <f t="shared" ref="BC359:BC395" si="364">(H359-J359)/E359</f>
        <v>5.6782334384858045E-3</v>
      </c>
      <c r="BD359" s="2">
        <f t="shared" ref="BD359:BD395" si="365">J359/E359</f>
        <v>9.5979595946036646E-4</v>
      </c>
      <c r="BE359" s="2">
        <f t="shared" ref="BE359:BE395" si="366">M359/E359</f>
        <v>0.18921404121081953</v>
      </c>
      <c r="BF359" s="2">
        <f t="shared" ref="BF359:BF395" si="367">N359/E359</f>
        <v>0.77730720182562585</v>
      </c>
      <c r="BG359" s="2">
        <f t="shared" ref="BG359:BG395" si="368">O359/E359</f>
        <v>2.684072756560843E-2</v>
      </c>
      <c r="BH359" s="2">
        <f t="shared" ref="BH359:BH395" si="369">I359/G359</f>
        <v>2.8992460589444824E-2</v>
      </c>
      <c r="BI359" s="2">
        <f t="shared" ref="BI359:BI395" si="370">J359/G359</f>
        <v>4.9006168608636052E-3</v>
      </c>
      <c r="BJ359" s="2">
        <f t="shared" ref="BJ359:BJ395" si="371">M359/G359</f>
        <v>0.96610692254969155</v>
      </c>
    </row>
    <row r="360" spans="1:62" ht="15.6" customHeight="1" x14ac:dyDescent="0.2">
      <c r="A360" s="4">
        <v>44249</v>
      </c>
      <c r="B360">
        <f>Foglio1!S131</f>
        <v>2290737</v>
      </c>
      <c r="C360">
        <f>Foglio1!T131</f>
        <v>1099845</v>
      </c>
      <c r="E360">
        <f>Foglio1!R131</f>
        <v>149402</v>
      </c>
      <c r="G360">
        <f>Foglio1!K131</f>
        <v>29367</v>
      </c>
      <c r="H360" s="5">
        <f>Foglio1!I131</f>
        <v>985</v>
      </c>
      <c r="I360" s="5">
        <f>Foglio1!G131</f>
        <v>843</v>
      </c>
      <c r="J360" s="5">
        <f>Foglio1!H131</f>
        <v>142</v>
      </c>
      <c r="K360" s="5">
        <f>Foglio1!V131</f>
        <v>6</v>
      </c>
      <c r="M360" s="5">
        <f>Foglio1!J131</f>
        <v>28382</v>
      </c>
      <c r="N360" s="5">
        <f>Foglio1!N131</f>
        <v>116017</v>
      </c>
      <c r="O360" s="5">
        <f>Foglio1!O131</f>
        <v>4018</v>
      </c>
      <c r="Q360">
        <f t="shared" si="357"/>
        <v>985</v>
      </c>
      <c r="R360">
        <f t="shared" si="358"/>
        <v>121020</v>
      </c>
      <c r="Z360">
        <f t="shared" si="359"/>
        <v>116017</v>
      </c>
      <c r="AA360">
        <f t="shared" si="360"/>
        <v>28382</v>
      </c>
      <c r="AB360">
        <f t="shared" si="361"/>
        <v>985</v>
      </c>
      <c r="AC360">
        <f t="shared" si="362"/>
        <v>4018</v>
      </c>
      <c r="AE360" s="3">
        <f t="shared" si="337"/>
        <v>18558</v>
      </c>
      <c r="AF360" s="3">
        <f t="shared" si="338"/>
        <v>412</v>
      </c>
      <c r="AG360" s="3">
        <f t="shared" si="339"/>
        <v>187</v>
      </c>
      <c r="AH360" s="3">
        <f t="shared" si="340"/>
        <v>-4</v>
      </c>
      <c r="AI360" s="3">
        <f t="shared" si="341"/>
        <v>-1</v>
      </c>
      <c r="AJ360" s="3">
        <f t="shared" si="342"/>
        <v>191</v>
      </c>
      <c r="AK360" s="3">
        <f t="shared" si="343"/>
        <v>206</v>
      </c>
      <c r="AL360" s="3">
        <f t="shared" si="344"/>
        <v>19</v>
      </c>
      <c r="AM360" s="3"/>
      <c r="AN360" s="3">
        <f t="shared" si="345"/>
        <v>18146</v>
      </c>
      <c r="AO360" s="3">
        <f t="shared" si="346"/>
        <v>412</v>
      </c>
      <c r="AQ360" s="6">
        <f t="shared" si="347"/>
        <v>8.1674903253660912E-3</v>
      </c>
      <c r="AR360" s="6">
        <f t="shared" si="348"/>
        <v>2.7652862608228742E-3</v>
      </c>
      <c r="AS360" s="6">
        <f t="shared" si="349"/>
        <v>6.4084989718985611E-3</v>
      </c>
      <c r="AT360" s="6">
        <f t="shared" si="350"/>
        <v>-4.0444893832153692E-3</v>
      </c>
      <c r="AU360" s="6">
        <f t="shared" si="351"/>
        <v>-6.993006993006993E-3</v>
      </c>
      <c r="AV360" s="6">
        <f t="shared" si="352"/>
        <v>6.7752119470753077E-3</v>
      </c>
      <c r="AW360" s="6">
        <f t="shared" si="353"/>
        <v>1.7787602213952044E-3</v>
      </c>
      <c r="AX360" s="6">
        <f t="shared" si="354"/>
        <v>4.7511877969492371E-3</v>
      </c>
      <c r="AZ360" s="2">
        <f t="shared" si="355"/>
        <v>6.5220057998801262E-2</v>
      </c>
      <c r="BA360" s="17">
        <f t="shared" si="356"/>
        <v>2.2200668175449939E-2</v>
      </c>
      <c r="BB360" s="2">
        <f t="shared" si="363"/>
        <v>6.5929505629108041E-3</v>
      </c>
      <c r="BC360" s="2">
        <f t="shared" si="364"/>
        <v>5.642494745719602E-3</v>
      </c>
      <c r="BD360" s="2">
        <f t="shared" si="365"/>
        <v>9.504558171912023E-4</v>
      </c>
      <c r="BE360" s="2">
        <f t="shared" si="366"/>
        <v>0.18997068312338522</v>
      </c>
      <c r="BF360" s="2">
        <f t="shared" si="367"/>
        <v>0.77654248269768811</v>
      </c>
      <c r="BG360" s="2">
        <f t="shared" si="368"/>
        <v>2.689388361601585E-2</v>
      </c>
      <c r="BH360" s="2">
        <f t="shared" si="369"/>
        <v>2.8705690060271735E-2</v>
      </c>
      <c r="BI360" s="2">
        <f t="shared" si="370"/>
        <v>4.8353594170327235E-3</v>
      </c>
      <c r="BJ360" s="2">
        <f t="shared" si="371"/>
        <v>0.96645895052269559</v>
      </c>
    </row>
    <row r="361" spans="1:62" ht="15.6" customHeight="1" x14ac:dyDescent="0.2">
      <c r="A361" s="4">
        <v>44250</v>
      </c>
      <c r="B361">
        <f>Foglio1!S132</f>
        <v>2315916</v>
      </c>
      <c r="C361">
        <f>Foglio1!T132</f>
        <v>1104845</v>
      </c>
      <c r="E361">
        <f>Foglio1!R132</f>
        <v>149854</v>
      </c>
      <c r="G361">
        <f>Foglio1!K132</f>
        <v>28657</v>
      </c>
      <c r="H361" s="5">
        <f>Foglio1!I132</f>
        <v>953</v>
      </c>
      <c r="I361" s="5">
        <f>Foglio1!G132</f>
        <v>818</v>
      </c>
      <c r="J361" s="5">
        <f>Foglio1!H132</f>
        <v>135</v>
      </c>
      <c r="K361" s="5">
        <f>Foglio1!V132</f>
        <v>5</v>
      </c>
      <c r="M361" s="5">
        <f>Foglio1!J132</f>
        <v>27704</v>
      </c>
      <c r="N361" s="5">
        <f>Foglio1!N132</f>
        <v>117158</v>
      </c>
      <c r="O361" s="5">
        <f>Foglio1!O132</f>
        <v>4039</v>
      </c>
      <c r="Q361">
        <f t="shared" si="357"/>
        <v>953</v>
      </c>
      <c r="R361">
        <f t="shared" si="358"/>
        <v>122150</v>
      </c>
      <c r="Z361">
        <f t="shared" si="359"/>
        <v>117158</v>
      </c>
      <c r="AA361">
        <f t="shared" si="360"/>
        <v>27704</v>
      </c>
      <c r="AB361">
        <f t="shared" si="361"/>
        <v>953</v>
      </c>
      <c r="AC361">
        <f t="shared" si="362"/>
        <v>4039</v>
      </c>
      <c r="AE361" s="3">
        <f t="shared" si="337"/>
        <v>25179</v>
      </c>
      <c r="AF361" s="3">
        <f t="shared" si="338"/>
        <v>452</v>
      </c>
      <c r="AG361" s="3">
        <f t="shared" si="339"/>
        <v>-710</v>
      </c>
      <c r="AH361" s="3">
        <f t="shared" si="340"/>
        <v>-32</v>
      </c>
      <c r="AI361" s="3">
        <f t="shared" si="341"/>
        <v>-7</v>
      </c>
      <c r="AJ361" s="3">
        <f t="shared" si="342"/>
        <v>-678</v>
      </c>
      <c r="AK361" s="3">
        <f t="shared" si="343"/>
        <v>1141</v>
      </c>
      <c r="AL361" s="3">
        <f t="shared" si="344"/>
        <v>21</v>
      </c>
      <c r="AM361" s="3"/>
      <c r="AN361" s="3">
        <f t="shared" si="345"/>
        <v>24727</v>
      </c>
      <c r="AO361" s="3">
        <f t="shared" si="346"/>
        <v>452</v>
      </c>
      <c r="AQ361" s="6">
        <f t="shared" si="347"/>
        <v>1.099165901629039E-2</v>
      </c>
      <c r="AR361" s="6">
        <f t="shared" si="348"/>
        <v>3.025394573031151E-3</v>
      </c>
      <c r="AS361" s="6">
        <f t="shared" si="349"/>
        <v>-2.4176797085163619E-2</v>
      </c>
      <c r="AT361" s="6">
        <f t="shared" si="350"/>
        <v>-3.2487309644670052E-2</v>
      </c>
      <c r="AU361" s="6">
        <f t="shared" si="351"/>
        <v>-4.9295774647887321E-2</v>
      </c>
      <c r="AV361" s="6">
        <f t="shared" si="352"/>
        <v>-2.3888379959129024E-2</v>
      </c>
      <c r="AW361" s="6">
        <f t="shared" si="353"/>
        <v>9.8347655946973284E-3</v>
      </c>
      <c r="AX361" s="6">
        <f t="shared" si="354"/>
        <v>5.2264808362369342E-3</v>
      </c>
      <c r="AZ361" s="2">
        <f t="shared" si="355"/>
        <v>6.4706146509631607E-2</v>
      </c>
      <c r="BA361" s="17">
        <f t="shared" si="356"/>
        <v>1.7951467492751897E-2</v>
      </c>
      <c r="BB361" s="2">
        <f t="shared" si="363"/>
        <v>6.3595232693154672E-3</v>
      </c>
      <c r="BC361" s="2">
        <f t="shared" si="364"/>
        <v>5.4586464158447555E-3</v>
      </c>
      <c r="BD361" s="2">
        <f t="shared" si="365"/>
        <v>9.0087685347071153E-4</v>
      </c>
      <c r="BE361" s="2">
        <f t="shared" si="366"/>
        <v>0.18487327665594511</v>
      </c>
      <c r="BF361" s="2">
        <f t="shared" si="367"/>
        <v>0.78181429925127122</v>
      </c>
      <c r="BG361" s="2">
        <f t="shared" si="368"/>
        <v>2.6952900823468174E-2</v>
      </c>
      <c r="BH361" s="2">
        <f t="shared" si="369"/>
        <v>2.8544509194961092E-2</v>
      </c>
      <c r="BI361" s="2">
        <f t="shared" si="370"/>
        <v>4.7108908818089823E-3</v>
      </c>
      <c r="BJ361" s="2">
        <f t="shared" si="371"/>
        <v>0.96674459992322992</v>
      </c>
    </row>
    <row r="362" spans="1:62" ht="15.6" customHeight="1" x14ac:dyDescent="0.2">
      <c r="A362" s="4">
        <v>44251</v>
      </c>
      <c r="B362">
        <f>Foglio1!S133</f>
        <v>2342356</v>
      </c>
      <c r="C362">
        <f>Foglio1!T133</f>
        <v>1109928</v>
      </c>
      <c r="E362">
        <f>Foglio1!R133</f>
        <v>150396</v>
      </c>
      <c r="G362">
        <f>Foglio1!K133</f>
        <v>27690</v>
      </c>
      <c r="H362" s="5">
        <f>Foglio1!I133</f>
        <v>946</v>
      </c>
      <c r="I362" s="5">
        <f>Foglio1!G133</f>
        <v>816</v>
      </c>
      <c r="J362" s="5">
        <f>Foglio1!H133</f>
        <v>130</v>
      </c>
      <c r="K362" s="5">
        <f>Foglio1!V133</f>
        <v>10</v>
      </c>
      <c r="M362" s="5">
        <f>Foglio1!J133</f>
        <v>26744</v>
      </c>
      <c r="N362" s="5">
        <f>Foglio1!N133</f>
        <v>118646</v>
      </c>
      <c r="O362" s="5">
        <f>Foglio1!O133</f>
        <v>4060</v>
      </c>
      <c r="Q362">
        <f t="shared" si="357"/>
        <v>946</v>
      </c>
      <c r="R362">
        <f t="shared" si="358"/>
        <v>123652</v>
      </c>
      <c r="Z362">
        <f t="shared" si="359"/>
        <v>118646</v>
      </c>
      <c r="AA362">
        <f t="shared" si="360"/>
        <v>26744</v>
      </c>
      <c r="AB362">
        <f t="shared" si="361"/>
        <v>946</v>
      </c>
      <c r="AC362">
        <f t="shared" si="362"/>
        <v>4060</v>
      </c>
      <c r="AE362" s="3">
        <f t="shared" si="337"/>
        <v>26440</v>
      </c>
      <c r="AF362" s="3">
        <f t="shared" si="338"/>
        <v>542</v>
      </c>
      <c r="AG362" s="3">
        <f t="shared" si="339"/>
        <v>-967</v>
      </c>
      <c r="AH362" s="3">
        <f t="shared" si="340"/>
        <v>-7</v>
      </c>
      <c r="AI362" s="3">
        <f t="shared" si="341"/>
        <v>-5</v>
      </c>
      <c r="AJ362" s="3">
        <f t="shared" si="342"/>
        <v>-960</v>
      </c>
      <c r="AK362" s="3">
        <f t="shared" si="343"/>
        <v>1488</v>
      </c>
      <c r="AL362" s="3">
        <f t="shared" si="344"/>
        <v>21</v>
      </c>
      <c r="AM362" s="3"/>
      <c r="AN362" s="3">
        <f t="shared" si="345"/>
        <v>25898</v>
      </c>
      <c r="AO362" s="3">
        <f t="shared" si="346"/>
        <v>542</v>
      </c>
      <c r="AQ362" s="6">
        <f t="shared" si="347"/>
        <v>1.1416648963088472E-2</v>
      </c>
      <c r="AR362" s="6">
        <f t="shared" si="348"/>
        <v>3.6168537376379678E-3</v>
      </c>
      <c r="AS362" s="6">
        <f t="shared" si="349"/>
        <v>-3.3743936908957675E-2</v>
      </c>
      <c r="AT362" s="6">
        <f t="shared" si="350"/>
        <v>-7.3452256033578172E-3</v>
      </c>
      <c r="AU362" s="6">
        <f t="shared" si="351"/>
        <v>-3.7037037037037035E-2</v>
      </c>
      <c r="AV362" s="6">
        <f t="shared" si="352"/>
        <v>-3.4652035807103666E-2</v>
      </c>
      <c r="AW362" s="6">
        <f t="shared" si="353"/>
        <v>1.2700797214018676E-2</v>
      </c>
      <c r="AX362" s="6">
        <f t="shared" si="354"/>
        <v>5.1993067590987872E-3</v>
      </c>
      <c r="AZ362" s="2">
        <f t="shared" si="355"/>
        <v>6.420714869985604E-2</v>
      </c>
      <c r="BA362" s="17">
        <f t="shared" si="356"/>
        <v>2.0499243570347957E-2</v>
      </c>
      <c r="BB362" s="2">
        <f t="shared" si="363"/>
        <v>6.2900609058751562E-3</v>
      </c>
      <c r="BC362" s="2">
        <f t="shared" si="364"/>
        <v>5.4256762147929464E-3</v>
      </c>
      <c r="BD362" s="2">
        <f t="shared" si="365"/>
        <v>8.6438469108220963E-4</v>
      </c>
      <c r="BE362" s="2">
        <f t="shared" si="366"/>
        <v>0.1778238782946355</v>
      </c>
      <c r="BF362" s="2">
        <f t="shared" si="367"/>
        <v>0.78889066198569113</v>
      </c>
      <c r="BG362" s="2">
        <f t="shared" si="368"/>
        <v>2.6995398813798241E-2</v>
      </c>
      <c r="BH362" s="2">
        <f t="shared" si="369"/>
        <v>2.9469122426868905E-2</v>
      </c>
      <c r="BI362" s="2">
        <f t="shared" si="370"/>
        <v>4.6948356807511738E-3</v>
      </c>
      <c r="BJ362" s="2">
        <f t="shared" si="371"/>
        <v>0.96583604189237993</v>
      </c>
    </row>
    <row r="363" spans="1:62" ht="15.6" customHeight="1" x14ac:dyDescent="0.2">
      <c r="A363" s="4">
        <v>44252</v>
      </c>
      <c r="B363">
        <f>Foglio1!S134</f>
        <v>2367543</v>
      </c>
      <c r="C363">
        <f>Foglio1!T134</f>
        <v>1115332</v>
      </c>
      <c r="E363">
        <f>Foglio1!R134</f>
        <v>151009</v>
      </c>
      <c r="G363">
        <f>Foglio1!K134</f>
        <v>27026</v>
      </c>
      <c r="H363" s="5">
        <f>Foglio1!I134</f>
        <v>930</v>
      </c>
      <c r="I363" s="5">
        <f>Foglio1!G134</f>
        <v>799</v>
      </c>
      <c r="J363" s="5">
        <f>Foglio1!H134</f>
        <v>131</v>
      </c>
      <c r="K363" s="5">
        <f>Foglio1!V134</f>
        <v>8</v>
      </c>
      <c r="M363" s="5">
        <f>Foglio1!J134</f>
        <v>26096</v>
      </c>
      <c r="N363" s="5">
        <f>Foglio1!N134</f>
        <v>119908</v>
      </c>
      <c r="O363" s="5">
        <f>Foglio1!O134</f>
        <v>4075</v>
      </c>
      <c r="Q363">
        <f t="shared" si="357"/>
        <v>930</v>
      </c>
      <c r="R363">
        <f t="shared" si="358"/>
        <v>124913</v>
      </c>
      <c r="Z363">
        <f t="shared" si="359"/>
        <v>119908</v>
      </c>
      <c r="AA363">
        <f t="shared" si="360"/>
        <v>26096</v>
      </c>
      <c r="AB363">
        <f t="shared" si="361"/>
        <v>930</v>
      </c>
      <c r="AC363">
        <f t="shared" si="362"/>
        <v>4075</v>
      </c>
      <c r="AE363" s="3">
        <f t="shared" si="337"/>
        <v>25187</v>
      </c>
      <c r="AF363" s="3">
        <f t="shared" si="338"/>
        <v>613</v>
      </c>
      <c r="AG363" s="3">
        <f t="shared" si="339"/>
        <v>-664</v>
      </c>
      <c r="AH363" s="3">
        <f t="shared" si="340"/>
        <v>-16</v>
      </c>
      <c r="AI363" s="3">
        <f t="shared" si="341"/>
        <v>1</v>
      </c>
      <c r="AJ363" s="3">
        <f t="shared" si="342"/>
        <v>-648</v>
      </c>
      <c r="AK363" s="3">
        <f t="shared" si="343"/>
        <v>1262</v>
      </c>
      <c r="AL363" s="3">
        <f t="shared" si="344"/>
        <v>15</v>
      </c>
      <c r="AM363" s="3"/>
      <c r="AN363" s="3">
        <f t="shared" si="345"/>
        <v>24574</v>
      </c>
      <c r="AO363" s="3">
        <f t="shared" si="346"/>
        <v>613</v>
      </c>
      <c r="AQ363" s="6">
        <f t="shared" si="347"/>
        <v>1.0752848841081374E-2</v>
      </c>
      <c r="AR363" s="6">
        <f t="shared" si="348"/>
        <v>4.0759062741030343E-3</v>
      </c>
      <c r="AS363" s="6">
        <f t="shared" si="349"/>
        <v>-2.3979776092452148E-2</v>
      </c>
      <c r="AT363" s="6">
        <f t="shared" si="350"/>
        <v>-1.6913319238900635E-2</v>
      </c>
      <c r="AU363" s="6">
        <f t="shared" si="351"/>
        <v>7.6923076923076927E-3</v>
      </c>
      <c r="AV363" s="6">
        <f t="shared" si="352"/>
        <v>-2.4229733772061023E-2</v>
      </c>
      <c r="AW363" s="6">
        <f t="shared" si="353"/>
        <v>1.0636683916861926E-2</v>
      </c>
      <c r="AX363" s="6">
        <f t="shared" si="354"/>
        <v>3.6945812807881772E-3</v>
      </c>
      <c r="AZ363" s="2">
        <f t="shared" si="355"/>
        <v>6.3783002040512043E-2</v>
      </c>
      <c r="BA363" s="17">
        <f t="shared" si="356"/>
        <v>2.4337952118156193E-2</v>
      </c>
      <c r="BB363" s="2">
        <f t="shared" si="363"/>
        <v>6.15857333006642E-3</v>
      </c>
      <c r="BC363" s="2">
        <f t="shared" si="364"/>
        <v>5.2910753663688919E-3</v>
      </c>
      <c r="BD363" s="2">
        <f t="shared" si="365"/>
        <v>8.6749796369752798E-4</v>
      </c>
      <c r="BE363" s="2">
        <f t="shared" si="366"/>
        <v>0.17281089206603581</v>
      </c>
      <c r="BF363" s="2">
        <f t="shared" si="367"/>
        <v>0.79404538802323044</v>
      </c>
      <c r="BG363" s="2">
        <f t="shared" si="368"/>
        <v>2.6985146580667377E-2</v>
      </c>
      <c r="BH363" s="2">
        <f t="shared" si="369"/>
        <v>2.9564123436690595E-2</v>
      </c>
      <c r="BI363" s="2">
        <f t="shared" si="370"/>
        <v>4.8471841929993336E-3</v>
      </c>
      <c r="BJ363" s="2">
        <f t="shared" si="371"/>
        <v>0.96558869237031009</v>
      </c>
    </row>
    <row r="364" spans="1:62" ht="15.6" customHeight="1" x14ac:dyDescent="0.2">
      <c r="A364" s="4">
        <v>44253</v>
      </c>
      <c r="B364">
        <f>Foglio1!S135</f>
        <v>2392113</v>
      </c>
      <c r="C364">
        <f>Foglio1!T135</f>
        <v>1120327</v>
      </c>
      <c r="E364">
        <f>Foglio1!R135</f>
        <v>151587</v>
      </c>
      <c r="G364">
        <f>Foglio1!K135</f>
        <v>26597</v>
      </c>
      <c r="H364" s="5">
        <f>Foglio1!I135</f>
        <v>908</v>
      </c>
      <c r="I364" s="5">
        <f>Foglio1!G135</f>
        <v>776</v>
      </c>
      <c r="J364" s="5">
        <f>Foglio1!H135</f>
        <v>132</v>
      </c>
      <c r="K364" s="5">
        <f>Foglio1!V135</f>
        <v>8</v>
      </c>
      <c r="M364" s="5">
        <f>Foglio1!J135</f>
        <v>25689</v>
      </c>
      <c r="N364" s="5">
        <f>Foglio1!N135</f>
        <v>120894</v>
      </c>
      <c r="O364" s="5">
        <f>Foglio1!O135</f>
        <v>4096</v>
      </c>
      <c r="Q364">
        <f t="shared" si="357"/>
        <v>908</v>
      </c>
      <c r="R364">
        <f t="shared" si="358"/>
        <v>125898</v>
      </c>
      <c r="Z364">
        <f t="shared" si="359"/>
        <v>120894</v>
      </c>
      <c r="AA364">
        <f t="shared" si="360"/>
        <v>25689</v>
      </c>
      <c r="AB364">
        <f t="shared" si="361"/>
        <v>908</v>
      </c>
      <c r="AC364">
        <f t="shared" si="362"/>
        <v>4096</v>
      </c>
      <c r="AE364" s="3">
        <f t="shared" si="337"/>
        <v>24570</v>
      </c>
      <c r="AF364" s="3">
        <f t="shared" si="338"/>
        <v>578</v>
      </c>
      <c r="AG364" s="3">
        <f t="shared" si="339"/>
        <v>-429</v>
      </c>
      <c r="AH364" s="3">
        <f t="shared" si="340"/>
        <v>-22</v>
      </c>
      <c r="AI364" s="3">
        <f t="shared" si="341"/>
        <v>1</v>
      </c>
      <c r="AJ364" s="3">
        <f t="shared" si="342"/>
        <v>-407</v>
      </c>
      <c r="AK364" s="3">
        <f t="shared" si="343"/>
        <v>986</v>
      </c>
      <c r="AL364" s="3">
        <f t="shared" si="344"/>
        <v>21</v>
      </c>
      <c r="AM364" s="3"/>
      <c r="AN364" s="3">
        <f t="shared" si="345"/>
        <v>23992</v>
      </c>
      <c r="AO364" s="3">
        <f t="shared" si="346"/>
        <v>578</v>
      </c>
      <c r="AQ364" s="6">
        <f t="shared" si="347"/>
        <v>1.0377847413964603E-2</v>
      </c>
      <c r="AR364" s="6">
        <f t="shared" si="348"/>
        <v>3.8275864352455813E-3</v>
      </c>
      <c r="AS364" s="6">
        <f t="shared" si="349"/>
        <v>-1.5873603196921483E-2</v>
      </c>
      <c r="AT364" s="6">
        <f t="shared" si="350"/>
        <v>-2.3655913978494623E-2</v>
      </c>
      <c r="AU364" s="6">
        <f t="shared" si="351"/>
        <v>7.6335877862595417E-3</v>
      </c>
      <c r="AV364" s="6">
        <f t="shared" si="352"/>
        <v>-1.5596259963212752E-2</v>
      </c>
      <c r="AW364" s="6">
        <f t="shared" si="353"/>
        <v>8.2229709443906989E-3</v>
      </c>
      <c r="AX364" s="6">
        <f t="shared" si="354"/>
        <v>5.1533742331288344E-3</v>
      </c>
      <c r="AZ364" s="2">
        <f t="shared" si="355"/>
        <v>6.3369498012844708E-2</v>
      </c>
      <c r="BA364" s="17">
        <f t="shared" si="356"/>
        <v>2.3524623524623523E-2</v>
      </c>
      <c r="BB364" s="2">
        <f t="shared" si="363"/>
        <v>5.9899595611760904E-3</v>
      </c>
      <c r="BC364" s="2">
        <f t="shared" si="364"/>
        <v>5.1191724884059979E-3</v>
      </c>
      <c r="BD364" s="2">
        <f t="shared" si="365"/>
        <v>8.707870727700924E-4</v>
      </c>
      <c r="BE364" s="2">
        <f t="shared" si="366"/>
        <v>0.16946703873023411</v>
      </c>
      <c r="BF364" s="2">
        <f t="shared" si="367"/>
        <v>0.79752221496566333</v>
      </c>
      <c r="BG364" s="2">
        <f t="shared" si="368"/>
        <v>2.7020786742926503E-2</v>
      </c>
      <c r="BH364" s="2">
        <f t="shared" si="369"/>
        <v>2.9176222882279956E-2</v>
      </c>
      <c r="BI364" s="2">
        <f t="shared" si="370"/>
        <v>4.9629657480166935E-3</v>
      </c>
      <c r="BJ364" s="2">
        <f t="shared" si="371"/>
        <v>0.96586081136970336</v>
      </c>
    </row>
    <row r="365" spans="1:62" ht="15.6" customHeight="1" x14ac:dyDescent="0.2">
      <c r="A365" s="4">
        <v>44254</v>
      </c>
      <c r="B365">
        <f>Foglio1!S136</f>
        <v>2418042</v>
      </c>
      <c r="C365">
        <f>Foglio1!T136</f>
        <v>1125332</v>
      </c>
      <c r="E365">
        <f>Foglio1!R136</f>
        <v>152105</v>
      </c>
      <c r="G365">
        <f>Foglio1!K136</f>
        <v>25771</v>
      </c>
      <c r="H365" s="5">
        <f>Foglio1!I136</f>
        <v>868</v>
      </c>
      <c r="I365" s="5">
        <f>Foglio1!G136</f>
        <v>734</v>
      </c>
      <c r="J365" s="5">
        <f>Foglio1!H136</f>
        <v>134</v>
      </c>
      <c r="K365" s="5">
        <f>Foglio1!V136</f>
        <v>8</v>
      </c>
      <c r="M365" s="5">
        <f>Foglio1!J136</f>
        <v>24903</v>
      </c>
      <c r="N365" s="5">
        <f>Foglio1!N136</f>
        <v>122217</v>
      </c>
      <c r="O365" s="5">
        <f>Foglio1!O136</f>
        <v>4117</v>
      </c>
      <c r="Q365">
        <f t="shared" si="357"/>
        <v>868</v>
      </c>
      <c r="R365">
        <f t="shared" si="358"/>
        <v>127202</v>
      </c>
      <c r="Z365">
        <f t="shared" si="359"/>
        <v>122217</v>
      </c>
      <c r="AA365">
        <f t="shared" si="360"/>
        <v>24903</v>
      </c>
      <c r="AB365">
        <f t="shared" si="361"/>
        <v>868</v>
      </c>
      <c r="AC365">
        <f t="shared" si="362"/>
        <v>4117</v>
      </c>
      <c r="AE365" s="3">
        <f t="shared" si="337"/>
        <v>25929</v>
      </c>
      <c r="AF365" s="3">
        <f t="shared" si="338"/>
        <v>518</v>
      </c>
      <c r="AG365" s="3">
        <f t="shared" si="339"/>
        <v>-826</v>
      </c>
      <c r="AH365" s="3">
        <f t="shared" si="340"/>
        <v>-40</v>
      </c>
      <c r="AI365" s="3">
        <f t="shared" si="341"/>
        <v>2</v>
      </c>
      <c r="AJ365" s="3">
        <f t="shared" si="342"/>
        <v>-786</v>
      </c>
      <c r="AK365" s="3">
        <f t="shared" si="343"/>
        <v>1323</v>
      </c>
      <c r="AL365" s="3">
        <f t="shared" si="344"/>
        <v>21</v>
      </c>
      <c r="AM365" s="3"/>
      <c r="AN365" s="3">
        <f t="shared" si="345"/>
        <v>25411</v>
      </c>
      <c r="AO365" s="3">
        <f t="shared" si="346"/>
        <v>518</v>
      </c>
      <c r="AQ365" s="6">
        <f t="shared" si="347"/>
        <v>1.0839370882562822E-2</v>
      </c>
      <c r="AR365" s="6">
        <f t="shared" si="348"/>
        <v>3.4171795734462716E-3</v>
      </c>
      <c r="AS365" s="6">
        <f t="shared" si="349"/>
        <v>-3.1056134150468099E-2</v>
      </c>
      <c r="AT365" s="6">
        <f t="shared" si="350"/>
        <v>-4.405286343612335E-2</v>
      </c>
      <c r="AU365" s="6">
        <f t="shared" si="351"/>
        <v>1.5151515151515152E-2</v>
      </c>
      <c r="AV365" s="6">
        <f t="shared" si="352"/>
        <v>-3.0596753474249679E-2</v>
      </c>
      <c r="AW365" s="6">
        <f t="shared" si="353"/>
        <v>1.0943471140006948E-2</v>
      </c>
      <c r="AX365" s="6">
        <f t="shared" si="354"/>
        <v>5.126953125E-3</v>
      </c>
      <c r="AZ365" s="2">
        <f t="shared" si="355"/>
        <v>6.2904201002298557E-2</v>
      </c>
      <c r="BA365" s="17">
        <f t="shared" si="356"/>
        <v>1.9977631223726328E-2</v>
      </c>
      <c r="BB365" s="2">
        <f t="shared" si="363"/>
        <v>5.7065842674468292E-3</v>
      </c>
      <c r="BC365" s="2">
        <f t="shared" si="364"/>
        <v>4.8256138851451302E-3</v>
      </c>
      <c r="BD365" s="2">
        <f t="shared" si="365"/>
        <v>8.8097038230169954E-4</v>
      </c>
      <c r="BE365" s="2">
        <f t="shared" si="366"/>
        <v>0.16372242858551658</v>
      </c>
      <c r="BF365" s="2">
        <f t="shared" si="367"/>
        <v>0.80350415831169253</v>
      </c>
      <c r="BG365" s="2">
        <f t="shared" si="368"/>
        <v>2.7066828835344007E-2</v>
      </c>
      <c r="BH365" s="2">
        <f t="shared" si="369"/>
        <v>2.8481626634589266E-2</v>
      </c>
      <c r="BI365" s="2">
        <f t="shared" si="370"/>
        <v>5.1996430095844169E-3</v>
      </c>
      <c r="BJ365" s="2">
        <f t="shared" si="371"/>
        <v>0.96631873035582627</v>
      </c>
    </row>
    <row r="366" spans="1:62" ht="15.6" customHeight="1" x14ac:dyDescent="0.2">
      <c r="A366" s="4">
        <v>44255</v>
      </c>
      <c r="B366">
        <f>Foglio1!S137</f>
        <v>2442832</v>
      </c>
      <c r="C366">
        <f>Foglio1!T137</f>
        <v>1130192</v>
      </c>
      <c r="E366">
        <f>Foglio1!R137</f>
        <v>152558</v>
      </c>
      <c r="G366">
        <f>Foglio1!K137</f>
        <v>25982</v>
      </c>
      <c r="H366" s="5">
        <f>Foglio1!I137</f>
        <v>858</v>
      </c>
      <c r="I366" s="5">
        <f>Foglio1!G137</f>
        <v>725</v>
      </c>
      <c r="J366" s="5">
        <f>Foglio1!H137</f>
        <v>133</v>
      </c>
      <c r="K366" s="5">
        <f>Foglio1!V137</f>
        <v>6</v>
      </c>
      <c r="M366" s="5">
        <f>Foglio1!J137</f>
        <v>25124</v>
      </c>
      <c r="N366" s="5">
        <f>Foglio1!N137</f>
        <v>122438</v>
      </c>
      <c r="O366" s="5">
        <f>Foglio1!O137</f>
        <v>4138</v>
      </c>
      <c r="Q366">
        <f t="shared" si="357"/>
        <v>858</v>
      </c>
      <c r="R366">
        <f t="shared" si="358"/>
        <v>127434</v>
      </c>
      <c r="Z366">
        <f t="shared" si="359"/>
        <v>122438</v>
      </c>
      <c r="AA366">
        <f t="shared" si="360"/>
        <v>25124</v>
      </c>
      <c r="AB366">
        <f t="shared" si="361"/>
        <v>858</v>
      </c>
      <c r="AC366">
        <f t="shared" si="362"/>
        <v>4138</v>
      </c>
      <c r="AE366" s="3">
        <f t="shared" si="337"/>
        <v>24790</v>
      </c>
      <c r="AF366" s="3">
        <f t="shared" si="338"/>
        <v>453</v>
      </c>
      <c r="AG366" s="3">
        <f t="shared" si="339"/>
        <v>211</v>
      </c>
      <c r="AH366" s="3">
        <f t="shared" si="340"/>
        <v>-10</v>
      </c>
      <c r="AI366" s="3">
        <f t="shared" si="341"/>
        <v>-1</v>
      </c>
      <c r="AJ366" s="3">
        <f t="shared" si="342"/>
        <v>221</v>
      </c>
      <c r="AK366" s="3">
        <f t="shared" si="343"/>
        <v>221</v>
      </c>
      <c r="AL366" s="3">
        <f t="shared" si="344"/>
        <v>21</v>
      </c>
      <c r="AM366" s="3"/>
      <c r="AN366" s="3">
        <f t="shared" si="345"/>
        <v>24337</v>
      </c>
      <c r="AO366" s="3">
        <f t="shared" si="346"/>
        <v>453</v>
      </c>
      <c r="AQ366" s="6">
        <f t="shared" si="347"/>
        <v>1.0252096530994912E-2</v>
      </c>
      <c r="AR366" s="6">
        <f t="shared" si="348"/>
        <v>2.9782058446467898E-3</v>
      </c>
      <c r="AS366" s="6">
        <f t="shared" si="349"/>
        <v>8.1874975747933728E-3</v>
      </c>
      <c r="AT366" s="6">
        <f t="shared" si="350"/>
        <v>-1.1520737327188941E-2</v>
      </c>
      <c r="AU366" s="6">
        <f t="shared" si="351"/>
        <v>-7.462686567164179E-3</v>
      </c>
      <c r="AV366" s="6">
        <f t="shared" si="352"/>
        <v>8.8744327992611328E-3</v>
      </c>
      <c r="AW366" s="6">
        <f t="shared" si="353"/>
        <v>1.8082590801606977E-3</v>
      </c>
      <c r="AX366" s="6">
        <f t="shared" si="354"/>
        <v>5.1008015545299977E-3</v>
      </c>
      <c r="AZ366" s="2">
        <f t="shared" si="355"/>
        <v>6.2451286048324242E-2</v>
      </c>
      <c r="BA366" s="17">
        <f t="shared" si="356"/>
        <v>1.8273497377974991E-2</v>
      </c>
      <c r="BB366" s="2">
        <f t="shared" si="363"/>
        <v>5.6240905098388812E-3</v>
      </c>
      <c r="BC366" s="2">
        <f t="shared" si="364"/>
        <v>4.7522909319734135E-3</v>
      </c>
      <c r="BD366" s="2">
        <f t="shared" si="365"/>
        <v>8.7179957786546753E-4</v>
      </c>
      <c r="BE366" s="2">
        <f t="shared" si="366"/>
        <v>0.16468490672400005</v>
      </c>
      <c r="BF366" s="2">
        <f t="shared" si="367"/>
        <v>0.80256689259167002</v>
      </c>
      <c r="BG366" s="2">
        <f t="shared" si="368"/>
        <v>2.7124110174491012E-2</v>
      </c>
      <c r="BH366" s="2">
        <f t="shared" si="369"/>
        <v>2.7903933492417828E-2</v>
      </c>
      <c r="BI366" s="2">
        <f t="shared" si="370"/>
        <v>5.1189284889538913E-3</v>
      </c>
      <c r="BJ366" s="2">
        <f t="shared" si="371"/>
        <v>0.96697713801862828</v>
      </c>
    </row>
    <row r="367" spans="1:62" ht="15.6" customHeight="1" x14ac:dyDescent="0.2">
      <c r="A367" s="4">
        <v>44256</v>
      </c>
      <c r="B367">
        <f>Foglio1!S138</f>
        <v>2463696</v>
      </c>
      <c r="C367">
        <f>Foglio1!T138</f>
        <v>1135110</v>
      </c>
      <c r="E367">
        <f>Foglio1!R138</f>
        <v>153036</v>
      </c>
      <c r="G367">
        <f>Foglio1!K138</f>
        <v>26181</v>
      </c>
      <c r="H367" s="5">
        <f>Foglio1!I138</f>
        <v>858</v>
      </c>
      <c r="I367" s="5">
        <f>Foglio1!G138</f>
        <v>726</v>
      </c>
      <c r="J367" s="5">
        <f>Foglio1!H138</f>
        <v>132</v>
      </c>
      <c r="K367" s="5">
        <f>Foglio1!V138</f>
        <v>7</v>
      </c>
      <c r="M367" s="5">
        <f>Foglio1!J138</f>
        <v>25323</v>
      </c>
      <c r="N367" s="5">
        <f>Foglio1!N138</f>
        <v>122699</v>
      </c>
      <c r="O367" s="5">
        <f>Foglio1!O138</f>
        <v>4156</v>
      </c>
      <c r="Q367">
        <f t="shared" si="357"/>
        <v>858</v>
      </c>
      <c r="R367">
        <f t="shared" si="358"/>
        <v>127713</v>
      </c>
      <c r="Z367">
        <f t="shared" si="359"/>
        <v>122699</v>
      </c>
      <c r="AA367">
        <f t="shared" si="360"/>
        <v>25323</v>
      </c>
      <c r="AB367">
        <f t="shared" si="361"/>
        <v>858</v>
      </c>
      <c r="AC367">
        <f t="shared" si="362"/>
        <v>4156</v>
      </c>
      <c r="AE367" s="3">
        <f t="shared" si="337"/>
        <v>20864</v>
      </c>
      <c r="AF367" s="3">
        <f t="shared" si="338"/>
        <v>478</v>
      </c>
      <c r="AG367" s="3">
        <f t="shared" si="339"/>
        <v>199</v>
      </c>
      <c r="AH367" s="3">
        <f t="shared" si="340"/>
        <v>0</v>
      </c>
      <c r="AI367" s="3">
        <f t="shared" si="341"/>
        <v>-1</v>
      </c>
      <c r="AJ367" s="3">
        <f t="shared" si="342"/>
        <v>199</v>
      </c>
      <c r="AK367" s="3">
        <f t="shared" si="343"/>
        <v>261</v>
      </c>
      <c r="AL367" s="3">
        <f t="shared" si="344"/>
        <v>18</v>
      </c>
      <c r="AM367" s="3"/>
      <c r="AN367" s="3">
        <f t="shared" si="345"/>
        <v>20386</v>
      </c>
      <c r="AO367" s="3">
        <f t="shared" si="346"/>
        <v>478</v>
      </c>
      <c r="AQ367" s="6">
        <f t="shared" si="347"/>
        <v>8.5409066198576071E-3</v>
      </c>
      <c r="AR367" s="6">
        <f t="shared" si="348"/>
        <v>3.1332345730804021E-3</v>
      </c>
      <c r="AS367" s="6">
        <f t="shared" si="349"/>
        <v>7.6591486413671002E-3</v>
      </c>
      <c r="AT367" s="6">
        <f t="shared" si="350"/>
        <v>0</v>
      </c>
      <c r="AU367" s="6">
        <f t="shared" si="351"/>
        <v>-7.5187969924812026E-3</v>
      </c>
      <c r="AV367" s="6">
        <f t="shared" si="352"/>
        <v>7.9207132622193914E-3</v>
      </c>
      <c r="AW367" s="6">
        <f t="shared" si="353"/>
        <v>2.1316911416390336E-3</v>
      </c>
      <c r="AX367" s="6">
        <f t="shared" si="354"/>
        <v>4.3499275012083135E-3</v>
      </c>
      <c r="AZ367" s="2">
        <f t="shared" si="355"/>
        <v>6.2116429949149572E-2</v>
      </c>
      <c r="BA367" s="17">
        <f t="shared" si="356"/>
        <v>2.2910276073619631E-2</v>
      </c>
      <c r="BB367" s="2">
        <f t="shared" si="363"/>
        <v>5.6065239551478085E-3</v>
      </c>
      <c r="BC367" s="2">
        <f t="shared" si="364"/>
        <v>4.7439818082019919E-3</v>
      </c>
      <c r="BD367" s="2">
        <f t="shared" si="365"/>
        <v>8.6254214694581662E-4</v>
      </c>
      <c r="BE367" s="2">
        <f t="shared" si="366"/>
        <v>0.16547086959930996</v>
      </c>
      <c r="BF367" s="2">
        <f t="shared" si="367"/>
        <v>0.80176559763715727</v>
      </c>
      <c r="BG367" s="2">
        <f t="shared" si="368"/>
        <v>2.7157008808384956E-2</v>
      </c>
      <c r="BH367" s="2">
        <f t="shared" si="369"/>
        <v>2.773003323020511E-2</v>
      </c>
      <c r="BI367" s="2">
        <f t="shared" si="370"/>
        <v>5.0418242236736563E-3</v>
      </c>
      <c r="BJ367" s="2">
        <f t="shared" si="371"/>
        <v>0.96722814254612122</v>
      </c>
    </row>
    <row r="368" spans="1:62" ht="15.6" customHeight="1" x14ac:dyDescent="0.2">
      <c r="A368" s="4">
        <v>44257</v>
      </c>
      <c r="B368">
        <f>Foglio1!S139</f>
        <v>2488439</v>
      </c>
      <c r="C368">
        <f>Foglio1!T139</f>
        <v>1139681</v>
      </c>
      <c r="E368">
        <f>Foglio1!R139</f>
        <v>153602</v>
      </c>
      <c r="G368">
        <f>Foglio1!K139</f>
        <v>25729</v>
      </c>
      <c r="H368" s="5">
        <f>Foglio1!I139</f>
        <v>849</v>
      </c>
      <c r="I368" s="5">
        <f>Foglio1!G139</f>
        <v>726</v>
      </c>
      <c r="J368" s="5">
        <f>Foglio1!H139</f>
        <v>123</v>
      </c>
      <c r="K368" s="5">
        <f>Foglio1!V139</f>
        <v>3</v>
      </c>
      <c r="M368" s="5">
        <f>Foglio1!J139</f>
        <v>24880</v>
      </c>
      <c r="N368" s="5">
        <f>Foglio1!N139</f>
        <v>123703</v>
      </c>
      <c r="O368" s="5">
        <f>Foglio1!O139</f>
        <v>4170</v>
      </c>
      <c r="Q368">
        <f t="shared" si="357"/>
        <v>849</v>
      </c>
      <c r="R368">
        <f t="shared" si="358"/>
        <v>128722</v>
      </c>
      <c r="Z368">
        <f t="shared" si="359"/>
        <v>123703</v>
      </c>
      <c r="AA368">
        <f t="shared" si="360"/>
        <v>24880</v>
      </c>
      <c r="AB368">
        <f t="shared" si="361"/>
        <v>849</v>
      </c>
      <c r="AC368">
        <f t="shared" si="362"/>
        <v>4170</v>
      </c>
      <c r="AE368" s="3">
        <f t="shared" si="337"/>
        <v>24743</v>
      </c>
      <c r="AF368" s="3">
        <f t="shared" si="338"/>
        <v>566</v>
      </c>
      <c r="AG368" s="3">
        <f t="shared" si="339"/>
        <v>-452</v>
      </c>
      <c r="AH368" s="3">
        <f t="shared" si="340"/>
        <v>-9</v>
      </c>
      <c r="AI368" s="3">
        <f t="shared" si="341"/>
        <v>-9</v>
      </c>
      <c r="AJ368" s="3">
        <f t="shared" si="342"/>
        <v>-443</v>
      </c>
      <c r="AK368" s="3">
        <f t="shared" si="343"/>
        <v>1004</v>
      </c>
      <c r="AL368" s="3">
        <f t="shared" si="344"/>
        <v>14</v>
      </c>
      <c r="AM368" s="3"/>
      <c r="AN368" s="3">
        <f t="shared" si="345"/>
        <v>24177</v>
      </c>
      <c r="AO368" s="3">
        <f t="shared" si="346"/>
        <v>566</v>
      </c>
      <c r="AQ368" s="6">
        <f t="shared" si="347"/>
        <v>1.0043041024541989E-2</v>
      </c>
      <c r="AR368" s="6">
        <f t="shared" si="348"/>
        <v>3.6984761755403956E-3</v>
      </c>
      <c r="AS368" s="6">
        <f t="shared" si="349"/>
        <v>-1.726442840227646E-2</v>
      </c>
      <c r="AT368" s="6">
        <f t="shared" si="350"/>
        <v>-1.048951048951049E-2</v>
      </c>
      <c r="AU368" s="6">
        <f t="shared" si="351"/>
        <v>-6.8181818181818177E-2</v>
      </c>
      <c r="AV368" s="6">
        <f t="shared" si="352"/>
        <v>-1.7493977806736959E-2</v>
      </c>
      <c r="AW368" s="6">
        <f t="shared" si="353"/>
        <v>8.1826257752711917E-3</v>
      </c>
      <c r="AX368" s="6">
        <f t="shared" si="354"/>
        <v>3.3686236766121268E-3</v>
      </c>
      <c r="AZ368" s="2">
        <f t="shared" si="355"/>
        <v>6.1726246855960704E-2</v>
      </c>
      <c r="BA368" s="17">
        <f t="shared" si="356"/>
        <v>2.2875156609950289E-2</v>
      </c>
      <c r="BB368" s="2">
        <f t="shared" si="363"/>
        <v>5.5272717803153603E-3</v>
      </c>
      <c r="BC368" s="2">
        <f t="shared" si="364"/>
        <v>4.7265009570187887E-3</v>
      </c>
      <c r="BD368" s="2">
        <f t="shared" si="365"/>
        <v>8.0077082329657167E-4</v>
      </c>
      <c r="BE368" s="2">
        <f t="shared" si="366"/>
        <v>0.16197705759039596</v>
      </c>
      <c r="BF368" s="2">
        <f t="shared" si="367"/>
        <v>0.80534758661996586</v>
      </c>
      <c r="BG368" s="2">
        <f t="shared" si="368"/>
        <v>2.7148084009322795E-2</v>
      </c>
      <c r="BH368" s="2">
        <f t="shared" si="369"/>
        <v>2.821718683197948E-2</v>
      </c>
      <c r="BI368" s="2">
        <f t="shared" si="370"/>
        <v>4.7805977690543741E-3</v>
      </c>
      <c r="BJ368" s="2">
        <f t="shared" si="371"/>
        <v>0.96700221539896614</v>
      </c>
    </row>
    <row r="369" spans="1:62" ht="15.6" customHeight="1" x14ac:dyDescent="0.2">
      <c r="A369" s="4">
        <v>44258</v>
      </c>
      <c r="B369">
        <f>Foglio1!S140</f>
        <v>2513610</v>
      </c>
      <c r="C369">
        <f>Foglio1!T140</f>
        <v>1144611</v>
      </c>
      <c r="E369">
        <f>Foglio1!R140</f>
        <v>154141</v>
      </c>
      <c r="G369">
        <f>Foglio1!K140</f>
        <v>25129</v>
      </c>
      <c r="H369" s="5">
        <f>Foglio1!I140</f>
        <v>813</v>
      </c>
      <c r="I369" s="5">
        <f>Foglio1!G140</f>
        <v>696</v>
      </c>
      <c r="J369" s="5">
        <f>Foglio1!H140</f>
        <v>117</v>
      </c>
      <c r="K369" s="5">
        <f>Foglio1!V140</f>
        <v>2</v>
      </c>
      <c r="M369" s="5">
        <f>Foglio1!J140</f>
        <v>24316</v>
      </c>
      <c r="N369" s="5">
        <f>Foglio1!N140</f>
        <v>124825</v>
      </c>
      <c r="O369" s="5">
        <f>Foglio1!O140</f>
        <v>4187</v>
      </c>
      <c r="Q369">
        <f t="shared" si="357"/>
        <v>813</v>
      </c>
      <c r="R369">
        <f t="shared" si="358"/>
        <v>129825</v>
      </c>
      <c r="Z369">
        <f t="shared" si="359"/>
        <v>124825</v>
      </c>
      <c r="AA369">
        <f t="shared" si="360"/>
        <v>24316</v>
      </c>
      <c r="AB369">
        <f t="shared" si="361"/>
        <v>813</v>
      </c>
      <c r="AC369">
        <f t="shared" si="362"/>
        <v>4187</v>
      </c>
      <c r="AE369" s="3">
        <f t="shared" si="337"/>
        <v>25171</v>
      </c>
      <c r="AF369" s="3">
        <f t="shared" si="338"/>
        <v>539</v>
      </c>
      <c r="AG369" s="3">
        <f t="shared" si="339"/>
        <v>-600</v>
      </c>
      <c r="AH369" s="3">
        <f t="shared" si="340"/>
        <v>-36</v>
      </c>
      <c r="AI369" s="3">
        <f t="shared" si="341"/>
        <v>-6</v>
      </c>
      <c r="AJ369" s="3">
        <f t="shared" si="342"/>
        <v>-564</v>
      </c>
      <c r="AK369" s="3">
        <f t="shared" si="343"/>
        <v>1122</v>
      </c>
      <c r="AL369" s="3">
        <f t="shared" si="344"/>
        <v>17</v>
      </c>
      <c r="AM369" s="3"/>
      <c r="AN369" s="3">
        <f t="shared" si="345"/>
        <v>24632</v>
      </c>
      <c r="AO369" s="3">
        <f t="shared" si="346"/>
        <v>539</v>
      </c>
      <c r="AQ369" s="6">
        <f t="shared" si="347"/>
        <v>1.0115176622774358E-2</v>
      </c>
      <c r="AR369" s="6">
        <f t="shared" si="348"/>
        <v>3.5090688923321311E-3</v>
      </c>
      <c r="AS369" s="6">
        <f t="shared" si="349"/>
        <v>-2.3319989117338413E-2</v>
      </c>
      <c r="AT369" s="6">
        <f t="shared" si="350"/>
        <v>-4.2402826855123678E-2</v>
      </c>
      <c r="AU369" s="6">
        <f t="shared" si="351"/>
        <v>-4.878048780487805E-2</v>
      </c>
      <c r="AV369" s="6">
        <f t="shared" si="352"/>
        <v>-2.2668810289389066E-2</v>
      </c>
      <c r="AW369" s="6">
        <f t="shared" si="353"/>
        <v>9.0701114766820537E-3</v>
      </c>
      <c r="AX369" s="6">
        <f t="shared" si="354"/>
        <v>4.0767386091127098E-3</v>
      </c>
      <c r="AZ369" s="2">
        <f t="shared" si="355"/>
        <v>6.1322559983450098E-2</v>
      </c>
      <c r="BA369" s="17">
        <f t="shared" si="356"/>
        <v>2.141353144491677E-2</v>
      </c>
      <c r="BB369" s="2">
        <f t="shared" si="363"/>
        <v>5.2743916284440865E-3</v>
      </c>
      <c r="BC369" s="2">
        <f t="shared" si="364"/>
        <v>4.515346338741801E-3</v>
      </c>
      <c r="BD369" s="2">
        <f t="shared" si="365"/>
        <v>7.5904528970228557E-4</v>
      </c>
      <c r="BE369" s="2">
        <f t="shared" si="366"/>
        <v>0.15775166892650236</v>
      </c>
      <c r="BF369" s="2">
        <f t="shared" si="367"/>
        <v>0.80981049818023754</v>
      </c>
      <c r="BG369" s="2">
        <f t="shared" si="368"/>
        <v>2.7163441264815982E-2</v>
      </c>
      <c r="BH369" s="2">
        <f t="shared" si="369"/>
        <v>2.7697083051454494E-2</v>
      </c>
      <c r="BI369" s="2">
        <f t="shared" si="370"/>
        <v>4.6559751681324365E-3</v>
      </c>
      <c r="BJ369" s="2">
        <f t="shared" si="371"/>
        <v>0.96764694178041311</v>
      </c>
    </row>
    <row r="370" spans="1:62" ht="15.6" customHeight="1" x14ac:dyDescent="0.2">
      <c r="A370" s="4">
        <v>44259</v>
      </c>
      <c r="B370">
        <f>Foglio1!S141</f>
        <v>2540447</v>
      </c>
      <c r="C370">
        <f>Foglio1!T141</f>
        <v>1149114</v>
      </c>
      <c r="E370">
        <f>Foglio1!R141</f>
        <v>154701</v>
      </c>
      <c r="G370">
        <f>Foglio1!K141</f>
        <v>24545</v>
      </c>
      <c r="H370" s="5">
        <f>Foglio1!I141</f>
        <v>794</v>
      </c>
      <c r="I370" s="5">
        <f>Foglio1!G141</f>
        <v>676</v>
      </c>
      <c r="J370" s="5">
        <f>Foglio1!H141</f>
        <v>118</v>
      </c>
      <c r="K370" s="5">
        <f>Foglio1!V141</f>
        <v>6</v>
      </c>
      <c r="M370" s="5">
        <f>Foglio1!J141</f>
        <v>23751</v>
      </c>
      <c r="N370" s="5">
        <f>Foglio1!N141</f>
        <v>125955</v>
      </c>
      <c r="O370" s="5">
        <f>Foglio1!O141</f>
        <v>4201</v>
      </c>
      <c r="Q370">
        <f t="shared" si="357"/>
        <v>794</v>
      </c>
      <c r="R370">
        <f t="shared" si="358"/>
        <v>130950</v>
      </c>
      <c r="Z370">
        <f t="shared" si="359"/>
        <v>125955</v>
      </c>
      <c r="AA370">
        <f t="shared" si="360"/>
        <v>23751</v>
      </c>
      <c r="AB370">
        <f t="shared" si="361"/>
        <v>794</v>
      </c>
      <c r="AC370">
        <f t="shared" si="362"/>
        <v>4201</v>
      </c>
      <c r="AE370" s="3">
        <f t="shared" si="337"/>
        <v>26837</v>
      </c>
      <c r="AF370" s="3">
        <f t="shared" si="338"/>
        <v>560</v>
      </c>
      <c r="AG370" s="3">
        <f t="shared" si="339"/>
        <v>-584</v>
      </c>
      <c r="AH370" s="3">
        <f t="shared" si="340"/>
        <v>-19</v>
      </c>
      <c r="AI370" s="3">
        <f t="shared" si="341"/>
        <v>1</v>
      </c>
      <c r="AJ370" s="3">
        <f t="shared" si="342"/>
        <v>-565</v>
      </c>
      <c r="AK370" s="3">
        <f t="shared" si="343"/>
        <v>1130</v>
      </c>
      <c r="AL370" s="3">
        <f t="shared" si="344"/>
        <v>14</v>
      </c>
      <c r="AM370" s="3"/>
      <c r="AN370" s="3">
        <f t="shared" si="345"/>
        <v>26277</v>
      </c>
      <c r="AO370" s="3">
        <f t="shared" si="346"/>
        <v>560</v>
      </c>
      <c r="AQ370" s="6">
        <f t="shared" si="347"/>
        <v>1.0676676174903824E-2</v>
      </c>
      <c r="AR370" s="6">
        <f t="shared" si="348"/>
        <v>3.6330372840451277E-3</v>
      </c>
      <c r="AS370" s="6">
        <f t="shared" si="349"/>
        <v>-2.3240081181105494E-2</v>
      </c>
      <c r="AT370" s="6">
        <f t="shared" si="350"/>
        <v>-2.3370233702337023E-2</v>
      </c>
      <c r="AU370" s="6">
        <f t="shared" si="351"/>
        <v>8.5470085470085479E-3</v>
      </c>
      <c r="AV370" s="6">
        <f t="shared" si="352"/>
        <v>-2.3235729560783024E-2</v>
      </c>
      <c r="AW370" s="6">
        <f t="shared" si="353"/>
        <v>9.0526737432405375E-3</v>
      </c>
      <c r="AX370" s="6">
        <f t="shared" si="354"/>
        <v>3.3436828278003345E-3</v>
      </c>
      <c r="AZ370" s="2">
        <f t="shared" si="355"/>
        <v>6.0895188917540886E-2</v>
      </c>
      <c r="BA370" s="17">
        <f t="shared" si="356"/>
        <v>2.0866713865186123E-2</v>
      </c>
      <c r="BB370" s="2">
        <f t="shared" si="363"/>
        <v>5.1324813672826933E-3</v>
      </c>
      <c r="BC370" s="2">
        <f t="shared" si="364"/>
        <v>4.369719652749497E-3</v>
      </c>
      <c r="BD370" s="2">
        <f t="shared" si="365"/>
        <v>7.6276171453319632E-4</v>
      </c>
      <c r="BE370" s="2">
        <f t="shared" si="366"/>
        <v>0.1535284193379487</v>
      </c>
      <c r="BF370" s="2">
        <f t="shared" si="367"/>
        <v>0.81418348944092156</v>
      </c>
      <c r="BG370" s="2">
        <f t="shared" si="368"/>
        <v>2.7155609853847098E-2</v>
      </c>
      <c r="BH370" s="2">
        <f t="shared" si="369"/>
        <v>2.7541250763903034E-2</v>
      </c>
      <c r="BI370" s="2">
        <f t="shared" si="370"/>
        <v>4.8074964351191686E-3</v>
      </c>
      <c r="BJ370" s="2">
        <f t="shared" si="371"/>
        <v>0.96765125280097775</v>
      </c>
    </row>
    <row r="371" spans="1:62" ht="15.6" customHeight="1" x14ac:dyDescent="0.2">
      <c r="A371" s="4">
        <v>44260</v>
      </c>
      <c r="B371">
        <f>Foglio1!S142</f>
        <v>2563608</v>
      </c>
      <c r="C371">
        <f>Foglio1!T142</f>
        <v>1153443</v>
      </c>
      <c r="E371">
        <f>Foglio1!R142</f>
        <v>155220</v>
      </c>
      <c r="G371">
        <f>Foglio1!K142</f>
        <v>22678</v>
      </c>
      <c r="H371" s="5">
        <f>Foglio1!I142</f>
        <v>790</v>
      </c>
      <c r="I371" s="5">
        <f>Foglio1!G142</f>
        <v>670</v>
      </c>
      <c r="J371" s="5">
        <f>Foglio1!H142</f>
        <v>120</v>
      </c>
      <c r="K371" s="5">
        <f>Foglio1!V142</f>
        <v>6</v>
      </c>
      <c r="M371" s="5">
        <f>Foglio1!J142</f>
        <v>21888</v>
      </c>
      <c r="N371" s="5">
        <f>Foglio1!N142</f>
        <v>128329</v>
      </c>
      <c r="O371" s="5">
        <f>Foglio1!O142</f>
        <v>4213</v>
      </c>
      <c r="Q371">
        <f t="shared" si="357"/>
        <v>790</v>
      </c>
      <c r="R371">
        <f t="shared" si="358"/>
        <v>133332</v>
      </c>
      <c r="Z371">
        <f t="shared" si="359"/>
        <v>128329</v>
      </c>
      <c r="AA371">
        <f t="shared" si="360"/>
        <v>21888</v>
      </c>
      <c r="AB371">
        <f t="shared" si="361"/>
        <v>790</v>
      </c>
      <c r="AC371">
        <f t="shared" si="362"/>
        <v>4213</v>
      </c>
      <c r="AE371" s="3">
        <f t="shared" si="337"/>
        <v>23161</v>
      </c>
      <c r="AF371" s="3">
        <f t="shared" si="338"/>
        <v>519</v>
      </c>
      <c r="AG371" s="3">
        <f t="shared" si="339"/>
        <v>-1867</v>
      </c>
      <c r="AH371" s="3">
        <f t="shared" si="340"/>
        <v>-4</v>
      </c>
      <c r="AI371" s="3">
        <f t="shared" si="341"/>
        <v>2</v>
      </c>
      <c r="AJ371" s="3">
        <f t="shared" si="342"/>
        <v>-1863</v>
      </c>
      <c r="AK371" s="3">
        <f t="shared" si="343"/>
        <v>2374</v>
      </c>
      <c r="AL371" s="3">
        <f t="shared" si="344"/>
        <v>12</v>
      </c>
      <c r="AM371" s="3"/>
      <c r="AN371" s="3">
        <f t="shared" si="345"/>
        <v>22642</v>
      </c>
      <c r="AO371" s="3">
        <f t="shared" si="346"/>
        <v>519</v>
      </c>
      <c r="AQ371" s="6">
        <f t="shared" si="347"/>
        <v>9.1168995062679906E-3</v>
      </c>
      <c r="AR371" s="6">
        <f t="shared" si="348"/>
        <v>3.3548587274807532E-3</v>
      </c>
      <c r="AS371" s="6">
        <f t="shared" si="349"/>
        <v>-7.6064371562436339E-2</v>
      </c>
      <c r="AT371" s="6">
        <f t="shared" si="350"/>
        <v>-5.0377833753148613E-3</v>
      </c>
      <c r="AU371" s="6">
        <f t="shared" si="351"/>
        <v>1.6949152542372881E-2</v>
      </c>
      <c r="AV371" s="6">
        <f t="shared" si="352"/>
        <v>-7.8438802576733607E-2</v>
      </c>
      <c r="AW371" s="6">
        <f t="shared" si="353"/>
        <v>1.8848001270294946E-2</v>
      </c>
      <c r="AX371" s="6">
        <f t="shared" si="354"/>
        <v>2.8564627469650082E-3</v>
      </c>
      <c r="AZ371" s="2">
        <f t="shared" si="355"/>
        <v>6.0547478397633338E-2</v>
      </c>
      <c r="BA371" s="17">
        <f t="shared" si="356"/>
        <v>2.2408358879150297E-2</v>
      </c>
      <c r="BB371" s="2">
        <f t="shared" si="363"/>
        <v>5.0895503156809692E-3</v>
      </c>
      <c r="BC371" s="2">
        <f t="shared" si="364"/>
        <v>4.3164540651977838E-3</v>
      </c>
      <c r="BD371" s="2">
        <f t="shared" si="365"/>
        <v>7.7309625048318511E-4</v>
      </c>
      <c r="BE371" s="2">
        <f t="shared" si="366"/>
        <v>0.14101275608813296</v>
      </c>
      <c r="BF371" s="2">
        <f t="shared" si="367"/>
        <v>0.82675557273547229</v>
      </c>
      <c r="BG371" s="2">
        <f t="shared" si="368"/>
        <v>2.7142120860713825E-2</v>
      </c>
      <c r="BH371" s="2">
        <f t="shared" si="369"/>
        <v>2.9544051503659935E-2</v>
      </c>
      <c r="BI371" s="2">
        <f t="shared" si="370"/>
        <v>5.2914719111032717E-3</v>
      </c>
      <c r="BJ371" s="2">
        <f t="shared" si="371"/>
        <v>0.96516447658523674</v>
      </c>
    </row>
    <row r="372" spans="1:62" ht="15.6" customHeight="1" x14ac:dyDescent="0.2">
      <c r="A372" s="4">
        <v>44261</v>
      </c>
      <c r="B372">
        <f>Foglio1!S143</f>
        <v>2589844</v>
      </c>
      <c r="C372">
        <f>Foglio1!T143</f>
        <v>1158058</v>
      </c>
      <c r="E372">
        <f>Foglio1!R143</f>
        <v>155812</v>
      </c>
      <c r="G372">
        <f>Foglio1!K143</f>
        <v>19727</v>
      </c>
      <c r="H372" s="5">
        <f>Foglio1!I143</f>
        <v>783</v>
      </c>
      <c r="I372" s="5">
        <f>Foglio1!G143</f>
        <v>662</v>
      </c>
      <c r="J372" s="5">
        <f>Foglio1!H143</f>
        <v>121</v>
      </c>
      <c r="K372" s="5">
        <f>Foglio1!V143</f>
        <v>6</v>
      </c>
      <c r="M372" s="5">
        <f>Foglio1!J143</f>
        <v>18944</v>
      </c>
      <c r="N372" s="5">
        <f>Foglio1!N143</f>
        <v>131862</v>
      </c>
      <c r="O372" s="5">
        <f>Foglio1!O143</f>
        <v>4223</v>
      </c>
      <c r="Q372">
        <f t="shared" si="357"/>
        <v>783</v>
      </c>
      <c r="R372">
        <f t="shared" si="358"/>
        <v>136868</v>
      </c>
      <c r="Z372">
        <f t="shared" si="359"/>
        <v>131862</v>
      </c>
      <c r="AA372">
        <f t="shared" si="360"/>
        <v>18944</v>
      </c>
      <c r="AB372">
        <f t="shared" si="361"/>
        <v>783</v>
      </c>
      <c r="AC372">
        <f t="shared" si="362"/>
        <v>4223</v>
      </c>
      <c r="AE372" s="3">
        <f t="shared" si="337"/>
        <v>26236</v>
      </c>
      <c r="AF372" s="3">
        <f t="shared" si="338"/>
        <v>592</v>
      </c>
      <c r="AG372" s="3">
        <f t="shared" si="339"/>
        <v>-2951</v>
      </c>
      <c r="AH372" s="3">
        <f t="shared" si="340"/>
        <v>-7</v>
      </c>
      <c r="AI372" s="3">
        <f t="shared" si="341"/>
        <v>1</v>
      </c>
      <c r="AJ372" s="3">
        <f t="shared" si="342"/>
        <v>-2944</v>
      </c>
      <c r="AK372" s="3">
        <f t="shared" si="343"/>
        <v>3533</v>
      </c>
      <c r="AL372" s="3">
        <f t="shared" si="344"/>
        <v>10</v>
      </c>
      <c r="AM372" s="3"/>
      <c r="AN372" s="3">
        <f t="shared" si="345"/>
        <v>25644</v>
      </c>
      <c r="AO372" s="3">
        <f t="shared" si="346"/>
        <v>592</v>
      </c>
      <c r="AQ372" s="6">
        <f t="shared" si="347"/>
        <v>1.0234013936608093E-2</v>
      </c>
      <c r="AR372" s="6">
        <f t="shared" si="348"/>
        <v>3.8139415023837136E-3</v>
      </c>
      <c r="AS372" s="6">
        <f t="shared" si="349"/>
        <v>-0.13012611341388131</v>
      </c>
      <c r="AT372" s="6">
        <f t="shared" si="350"/>
        <v>-8.8607594936708865E-3</v>
      </c>
      <c r="AU372" s="6">
        <f t="shared" si="351"/>
        <v>8.3333333333333332E-3</v>
      </c>
      <c r="AV372" s="6">
        <f t="shared" si="352"/>
        <v>-0.13450292397660818</v>
      </c>
      <c r="AW372" s="6">
        <f t="shared" si="353"/>
        <v>2.7530799741289965E-2</v>
      </c>
      <c r="AX372" s="6">
        <f t="shared" si="354"/>
        <v>2.3736055067647755E-3</v>
      </c>
      <c r="AZ372" s="2">
        <f t="shared" si="355"/>
        <v>6.0162697058201188E-2</v>
      </c>
      <c r="BA372" s="17">
        <f t="shared" si="356"/>
        <v>2.2564415307211465E-2</v>
      </c>
      <c r="BB372" s="2">
        <f t="shared" si="363"/>
        <v>5.0252868841937724E-3</v>
      </c>
      <c r="BC372" s="2">
        <f t="shared" si="364"/>
        <v>4.2487099838266632E-3</v>
      </c>
      <c r="BD372" s="2">
        <f t="shared" si="365"/>
        <v>7.7657690036710906E-4</v>
      </c>
      <c r="BE372" s="2">
        <f t="shared" si="366"/>
        <v>0.12158241983929351</v>
      </c>
      <c r="BF372" s="2">
        <f t="shared" si="367"/>
        <v>0.84628911765460935</v>
      </c>
      <c r="BG372" s="2">
        <f t="shared" si="368"/>
        <v>2.7103175621903321E-2</v>
      </c>
      <c r="BH372" s="2">
        <f t="shared" si="369"/>
        <v>3.3558067623054695E-2</v>
      </c>
      <c r="BI372" s="2">
        <f t="shared" si="370"/>
        <v>6.1337253510417196E-3</v>
      </c>
      <c r="BJ372" s="2">
        <f t="shared" si="371"/>
        <v>0.96030820702590358</v>
      </c>
    </row>
    <row r="373" spans="1:62" ht="15.6" customHeight="1" x14ac:dyDescent="0.2">
      <c r="A373" s="4">
        <v>44262</v>
      </c>
      <c r="B373">
        <f>Foglio1!S144</f>
        <v>2611985</v>
      </c>
      <c r="C373">
        <f>Foglio1!T144</f>
        <v>1162553</v>
      </c>
      <c r="E373">
        <f>Foglio1!R144</f>
        <v>156388</v>
      </c>
      <c r="G373">
        <f>Foglio1!K144</f>
        <v>16720</v>
      </c>
      <c r="H373" s="5">
        <f>Foglio1!I144</f>
        <v>780</v>
      </c>
      <c r="I373" s="5">
        <f>Foglio1!G144</f>
        <v>657</v>
      </c>
      <c r="J373" s="5">
        <f>Foglio1!H144</f>
        <v>123</v>
      </c>
      <c r="K373" s="5">
        <f>Foglio1!V144</f>
        <v>6</v>
      </c>
      <c r="M373" s="5">
        <f>Foglio1!J144</f>
        <v>15940</v>
      </c>
      <c r="N373" s="5">
        <f>Foglio1!N144</f>
        <v>135433</v>
      </c>
      <c r="O373" s="5">
        <f>Foglio1!O144</f>
        <v>4235</v>
      </c>
      <c r="Q373">
        <f t="shared" si="357"/>
        <v>780</v>
      </c>
      <c r="R373">
        <f t="shared" si="358"/>
        <v>140448</v>
      </c>
      <c r="Z373">
        <f t="shared" si="359"/>
        <v>135433</v>
      </c>
      <c r="AA373">
        <f t="shared" si="360"/>
        <v>15940</v>
      </c>
      <c r="AB373">
        <f t="shared" si="361"/>
        <v>780</v>
      </c>
      <c r="AC373">
        <f t="shared" si="362"/>
        <v>4235</v>
      </c>
      <c r="AE373" s="3">
        <f t="shared" si="337"/>
        <v>22141</v>
      </c>
      <c r="AF373" s="3">
        <f t="shared" si="338"/>
        <v>576</v>
      </c>
      <c r="AG373" s="3">
        <f t="shared" si="339"/>
        <v>-3007</v>
      </c>
      <c r="AH373" s="3">
        <f t="shared" si="340"/>
        <v>-3</v>
      </c>
      <c r="AI373" s="3">
        <f t="shared" si="341"/>
        <v>2</v>
      </c>
      <c r="AJ373" s="3">
        <f t="shared" si="342"/>
        <v>-3004</v>
      </c>
      <c r="AK373" s="3">
        <f t="shared" si="343"/>
        <v>3571</v>
      </c>
      <c r="AL373" s="3">
        <f t="shared" si="344"/>
        <v>12</v>
      </c>
      <c r="AM373" s="3"/>
      <c r="AN373" s="3">
        <f t="shared" si="345"/>
        <v>21565</v>
      </c>
      <c r="AO373" s="3">
        <f t="shared" si="346"/>
        <v>576</v>
      </c>
      <c r="AQ373" s="6">
        <f t="shared" si="347"/>
        <v>8.5491635789646022E-3</v>
      </c>
      <c r="AR373" s="6">
        <f t="shared" si="348"/>
        <v>3.6967627653839243E-3</v>
      </c>
      <c r="AS373" s="6">
        <f t="shared" si="349"/>
        <v>-0.15243067876514421</v>
      </c>
      <c r="AT373" s="6">
        <f t="shared" si="350"/>
        <v>-3.8314176245210726E-3</v>
      </c>
      <c r="AU373" s="6">
        <f t="shared" si="351"/>
        <v>1.6528925619834711E-2</v>
      </c>
      <c r="AV373" s="6">
        <f t="shared" si="352"/>
        <v>-0.15857263513513514</v>
      </c>
      <c r="AW373" s="6">
        <f t="shared" si="353"/>
        <v>2.7081342615764968E-2</v>
      </c>
      <c r="AX373" s="6">
        <f t="shared" si="354"/>
        <v>2.8415818138763913E-3</v>
      </c>
      <c r="AZ373" s="2">
        <f t="shared" si="355"/>
        <v>5.9873238169438188E-2</v>
      </c>
      <c r="BA373" s="17">
        <f t="shared" si="356"/>
        <v>2.6015085136172712E-2</v>
      </c>
      <c r="BB373" s="2">
        <f t="shared" si="363"/>
        <v>4.9875949561347414E-3</v>
      </c>
      <c r="BC373" s="2">
        <f t="shared" si="364"/>
        <v>4.20108959766734E-3</v>
      </c>
      <c r="BD373" s="2">
        <f t="shared" si="365"/>
        <v>7.8650535846740155E-4</v>
      </c>
      <c r="BE373" s="2">
        <f t="shared" si="366"/>
        <v>0.10192597897536895</v>
      </c>
      <c r="BF373" s="2">
        <f t="shared" si="367"/>
        <v>0.86600634319768777</v>
      </c>
      <c r="BG373" s="2">
        <f t="shared" si="368"/>
        <v>2.7080082870808504E-2</v>
      </c>
      <c r="BH373" s="2">
        <f t="shared" si="369"/>
        <v>3.9294258373205743E-2</v>
      </c>
      <c r="BI373" s="2">
        <f t="shared" si="370"/>
        <v>7.3564593301435411E-3</v>
      </c>
      <c r="BJ373" s="2">
        <f t="shared" si="371"/>
        <v>0.95334928229665072</v>
      </c>
    </row>
    <row r="374" spans="1:62" ht="15.6" customHeight="1" x14ac:dyDescent="0.2">
      <c r="A374" s="4">
        <v>44263</v>
      </c>
      <c r="B374">
        <f>Foglio1!S145</f>
        <v>2631181</v>
      </c>
      <c r="C374">
        <f>Foglio1!T145</f>
        <v>1166825</v>
      </c>
      <c r="E374">
        <f>Foglio1!R145</f>
        <v>156903</v>
      </c>
      <c r="G374">
        <f>Foglio1!K145</f>
        <v>15399</v>
      </c>
      <c r="H374" s="5">
        <f>Foglio1!I145</f>
        <v>789</v>
      </c>
      <c r="I374" s="5">
        <f>Foglio1!G145</f>
        <v>669</v>
      </c>
      <c r="J374" s="5">
        <f>Foglio1!H145</f>
        <v>120</v>
      </c>
      <c r="K374" s="5">
        <f>Foglio1!V145</f>
        <v>11</v>
      </c>
      <c r="M374" s="5">
        <f>Foglio1!J145</f>
        <v>14610</v>
      </c>
      <c r="N374" s="5">
        <f>Foglio1!N145</f>
        <v>137250</v>
      </c>
      <c r="O374" s="5">
        <f>Foglio1!O145</f>
        <v>4254</v>
      </c>
      <c r="Q374">
        <f t="shared" si="357"/>
        <v>789</v>
      </c>
      <c r="R374">
        <f t="shared" si="358"/>
        <v>142293</v>
      </c>
      <c r="Z374">
        <f t="shared" si="359"/>
        <v>137250</v>
      </c>
      <c r="AA374">
        <f t="shared" si="360"/>
        <v>14610</v>
      </c>
      <c r="AB374">
        <f t="shared" si="361"/>
        <v>789</v>
      </c>
      <c r="AC374">
        <f t="shared" si="362"/>
        <v>4254</v>
      </c>
      <c r="AE374" s="3">
        <f t="shared" si="337"/>
        <v>19196</v>
      </c>
      <c r="AF374" s="3">
        <f t="shared" si="338"/>
        <v>515</v>
      </c>
      <c r="AG374" s="3">
        <f t="shared" si="339"/>
        <v>-1321</v>
      </c>
      <c r="AH374" s="3">
        <f t="shared" si="340"/>
        <v>9</v>
      </c>
      <c r="AI374" s="3">
        <f t="shared" si="341"/>
        <v>-3</v>
      </c>
      <c r="AJ374" s="3">
        <f t="shared" si="342"/>
        <v>-1330</v>
      </c>
      <c r="AK374" s="3">
        <f t="shared" si="343"/>
        <v>1817</v>
      </c>
      <c r="AL374" s="3">
        <f t="shared" si="344"/>
        <v>19</v>
      </c>
      <c r="AM374" s="3"/>
      <c r="AN374" s="3">
        <f t="shared" si="345"/>
        <v>18681</v>
      </c>
      <c r="AO374" s="3">
        <f t="shared" si="346"/>
        <v>515</v>
      </c>
      <c r="AQ374" s="6">
        <f t="shared" si="347"/>
        <v>7.3491999379782045E-3</v>
      </c>
      <c r="AR374" s="6">
        <f t="shared" si="348"/>
        <v>3.2930915415505025E-3</v>
      </c>
      <c r="AS374" s="6">
        <f t="shared" si="349"/>
        <v>-7.9007177033492818E-2</v>
      </c>
      <c r="AT374" s="6">
        <f t="shared" si="350"/>
        <v>1.1538461538461539E-2</v>
      </c>
      <c r="AU374" s="6">
        <f t="shared" si="351"/>
        <v>-2.4390243902439025E-2</v>
      </c>
      <c r="AV374" s="6">
        <f t="shared" si="352"/>
        <v>-8.3437892095357596E-2</v>
      </c>
      <c r="AW374" s="6">
        <f t="shared" si="353"/>
        <v>1.3416227950351835E-2</v>
      </c>
      <c r="AX374" s="6">
        <f t="shared" si="354"/>
        <v>4.4864226682408501E-3</v>
      </c>
      <c r="AZ374" s="2">
        <f t="shared" si="355"/>
        <v>5.963215757486847E-2</v>
      </c>
      <c r="BA374" s="17">
        <f t="shared" si="356"/>
        <v>2.6828505938737236E-2</v>
      </c>
      <c r="BB374" s="2">
        <f t="shared" si="363"/>
        <v>5.0285845394925531E-3</v>
      </c>
      <c r="BC374" s="2">
        <f t="shared" si="364"/>
        <v>4.2637808072503395E-3</v>
      </c>
      <c r="BD374" s="2">
        <f t="shared" si="365"/>
        <v>7.6480373224221336E-4</v>
      </c>
      <c r="BE374" s="2">
        <f t="shared" si="366"/>
        <v>9.3114854400489472E-2</v>
      </c>
      <c r="BF374" s="2">
        <f t="shared" si="367"/>
        <v>0.87474426875203148</v>
      </c>
      <c r="BG374" s="2">
        <f t="shared" si="368"/>
        <v>2.7112292307986462E-2</v>
      </c>
      <c r="BH374" s="2">
        <f t="shared" si="369"/>
        <v>4.3444379505162674E-2</v>
      </c>
      <c r="BI374" s="2">
        <f t="shared" si="370"/>
        <v>7.7927138125852332E-3</v>
      </c>
      <c r="BJ374" s="2">
        <f t="shared" si="371"/>
        <v>0.94876290668225205</v>
      </c>
    </row>
    <row r="375" spans="1:62" ht="15.6" customHeight="1" x14ac:dyDescent="0.2">
      <c r="A375" s="4">
        <v>44264</v>
      </c>
      <c r="B375">
        <f>Foglio1!S146</f>
        <v>2654023</v>
      </c>
      <c r="C375">
        <f>Foglio1!T146</f>
        <v>1171248</v>
      </c>
      <c r="E375">
        <f>Foglio1!R146</f>
        <v>157498</v>
      </c>
      <c r="G375">
        <f>Foglio1!K146</f>
        <v>14202</v>
      </c>
      <c r="H375" s="5">
        <f>Foglio1!I146</f>
        <v>777</v>
      </c>
      <c r="I375" s="5">
        <f>Foglio1!G146</f>
        <v>665</v>
      </c>
      <c r="J375" s="5">
        <f>Foglio1!H146</f>
        <v>112</v>
      </c>
      <c r="K375" s="5">
        <f>Foglio1!V146</f>
        <v>9</v>
      </c>
      <c r="M375" s="5">
        <f>Foglio1!J146</f>
        <v>13425</v>
      </c>
      <c r="N375" s="5">
        <f>Foglio1!N146</f>
        <v>139024</v>
      </c>
      <c r="O375" s="5">
        <f>Foglio1!O146</f>
        <v>4272</v>
      </c>
      <c r="Q375">
        <f t="shared" si="357"/>
        <v>777</v>
      </c>
      <c r="R375">
        <f t="shared" si="358"/>
        <v>144073</v>
      </c>
      <c r="Z375">
        <f t="shared" si="359"/>
        <v>139024</v>
      </c>
      <c r="AA375">
        <f t="shared" si="360"/>
        <v>13425</v>
      </c>
      <c r="AB375">
        <f t="shared" si="361"/>
        <v>777</v>
      </c>
      <c r="AC375">
        <f t="shared" si="362"/>
        <v>4272</v>
      </c>
      <c r="AE375" s="3">
        <f t="shared" si="337"/>
        <v>22842</v>
      </c>
      <c r="AF375" s="3">
        <f t="shared" si="338"/>
        <v>595</v>
      </c>
      <c r="AG375" s="3">
        <f t="shared" si="339"/>
        <v>-1197</v>
      </c>
      <c r="AH375" s="3">
        <f t="shared" si="340"/>
        <v>-12</v>
      </c>
      <c r="AI375" s="3">
        <f t="shared" si="341"/>
        <v>-8</v>
      </c>
      <c r="AJ375" s="3">
        <f t="shared" si="342"/>
        <v>-1185</v>
      </c>
      <c r="AK375" s="3">
        <f t="shared" si="343"/>
        <v>1774</v>
      </c>
      <c r="AL375" s="3">
        <f t="shared" si="344"/>
        <v>18</v>
      </c>
      <c r="AM375" s="3"/>
      <c r="AN375" s="3">
        <f t="shared" si="345"/>
        <v>22247</v>
      </c>
      <c r="AO375" s="3">
        <f t="shared" si="346"/>
        <v>595</v>
      </c>
      <c r="AQ375" s="6">
        <f t="shared" si="347"/>
        <v>8.6812727820701052E-3</v>
      </c>
      <c r="AR375" s="6">
        <f t="shared" si="348"/>
        <v>3.7921518390343079E-3</v>
      </c>
      <c r="AS375" s="6">
        <f t="shared" si="349"/>
        <v>-7.7732320280537698E-2</v>
      </c>
      <c r="AT375" s="6">
        <f t="shared" si="350"/>
        <v>-1.5209125475285171E-2</v>
      </c>
      <c r="AU375" s="6">
        <f t="shared" si="351"/>
        <v>-6.6666666666666666E-2</v>
      </c>
      <c r="AV375" s="6">
        <f t="shared" si="352"/>
        <v>-8.1108829568788496E-2</v>
      </c>
      <c r="AW375" s="6">
        <f t="shared" si="353"/>
        <v>1.2925318761384336E-2</v>
      </c>
      <c r="AX375" s="6">
        <f t="shared" si="354"/>
        <v>4.2313117066290554E-3</v>
      </c>
      <c r="AZ375" s="2">
        <f t="shared" si="355"/>
        <v>5.9343117975993426E-2</v>
      </c>
      <c r="BA375" s="17">
        <f t="shared" si="356"/>
        <v>2.6048507135977585E-2</v>
      </c>
      <c r="BB375" s="2">
        <f t="shared" si="363"/>
        <v>4.9333959796314872E-3</v>
      </c>
      <c r="BC375" s="2">
        <f t="shared" si="364"/>
        <v>4.2222758384233448E-3</v>
      </c>
      <c r="BD375" s="2">
        <f t="shared" si="365"/>
        <v>7.1112014120814227E-4</v>
      </c>
      <c r="BE375" s="2">
        <f t="shared" si="366"/>
        <v>8.5239177640350994E-2</v>
      </c>
      <c r="BF375" s="2">
        <f t="shared" si="367"/>
        <v>0.8827032724225069</v>
      </c>
      <c r="BG375" s="2">
        <f t="shared" si="368"/>
        <v>2.7124153957510572E-2</v>
      </c>
      <c r="BH375" s="2">
        <f t="shared" si="369"/>
        <v>4.682439093085481E-2</v>
      </c>
      <c r="BI375" s="2">
        <f t="shared" si="370"/>
        <v>7.8862132094071266E-3</v>
      </c>
      <c r="BJ375" s="2">
        <f t="shared" si="371"/>
        <v>0.94528939585973804</v>
      </c>
    </row>
    <row r="376" spans="1:62" ht="15.6" customHeight="1" x14ac:dyDescent="0.2">
      <c r="A376" s="4">
        <v>44265</v>
      </c>
      <c r="B376">
        <f>Foglio1!S147</f>
        <v>2678017</v>
      </c>
      <c r="C376">
        <f>Foglio1!T147</f>
        <v>1176363</v>
      </c>
      <c r="E376">
        <f>Foglio1!R147</f>
        <v>158193</v>
      </c>
      <c r="G376">
        <f>Foglio1!K147</f>
        <v>13681</v>
      </c>
      <c r="H376" s="5">
        <f>Foglio1!I147</f>
        <v>775</v>
      </c>
      <c r="I376" s="5">
        <f>Foglio1!G147</f>
        <v>667</v>
      </c>
      <c r="J376" s="5">
        <f>Foglio1!H147</f>
        <v>108</v>
      </c>
      <c r="K376" s="5">
        <f>Foglio1!V147</f>
        <v>2</v>
      </c>
      <c r="M376" s="5">
        <f>Foglio1!J147</f>
        <v>12906</v>
      </c>
      <c r="N376" s="5">
        <f>Foglio1!N147</f>
        <v>140225</v>
      </c>
      <c r="O376" s="5">
        <f>Foglio1!O147</f>
        <v>4287</v>
      </c>
      <c r="Q376">
        <f t="shared" si="357"/>
        <v>775</v>
      </c>
      <c r="R376">
        <f t="shared" si="358"/>
        <v>145287</v>
      </c>
      <c r="Z376">
        <f t="shared" si="359"/>
        <v>140225</v>
      </c>
      <c r="AA376">
        <f t="shared" si="360"/>
        <v>12906</v>
      </c>
      <c r="AB376">
        <f t="shared" si="361"/>
        <v>775</v>
      </c>
      <c r="AC376">
        <f t="shared" si="362"/>
        <v>4287</v>
      </c>
      <c r="AE376" s="3">
        <f t="shared" si="337"/>
        <v>23994</v>
      </c>
      <c r="AF376" s="3">
        <f t="shared" si="338"/>
        <v>695</v>
      </c>
      <c r="AG376" s="3">
        <f t="shared" si="339"/>
        <v>-521</v>
      </c>
      <c r="AH376" s="3">
        <f t="shared" si="340"/>
        <v>-2</v>
      </c>
      <c r="AI376" s="3">
        <f t="shared" si="341"/>
        <v>-4</v>
      </c>
      <c r="AJ376" s="3">
        <f t="shared" si="342"/>
        <v>-519</v>
      </c>
      <c r="AK376" s="3">
        <f t="shared" si="343"/>
        <v>1201</v>
      </c>
      <c r="AL376" s="3">
        <f t="shared" si="344"/>
        <v>15</v>
      </c>
      <c r="AM376" s="3"/>
      <c r="AN376" s="3">
        <f t="shared" si="345"/>
        <v>23299</v>
      </c>
      <c r="AO376" s="3">
        <f t="shared" si="346"/>
        <v>695</v>
      </c>
      <c r="AQ376" s="6">
        <f t="shared" si="347"/>
        <v>9.0406149456881118E-3</v>
      </c>
      <c r="AR376" s="6">
        <f t="shared" si="348"/>
        <v>4.4127544476755256E-3</v>
      </c>
      <c r="AS376" s="6">
        <f t="shared" si="349"/>
        <v>-3.6684973947331362E-2</v>
      </c>
      <c r="AT376" s="6">
        <f t="shared" si="350"/>
        <v>-2.5740025740025739E-3</v>
      </c>
      <c r="AU376" s="6">
        <f t="shared" si="351"/>
        <v>-3.5714285714285712E-2</v>
      </c>
      <c r="AV376" s="6">
        <f t="shared" si="352"/>
        <v>-3.8659217877094969E-2</v>
      </c>
      <c r="AW376" s="6">
        <f t="shared" si="353"/>
        <v>8.6387961790769935E-3</v>
      </c>
      <c r="AX376" s="6">
        <f t="shared" si="354"/>
        <v>3.5112359550561797E-3</v>
      </c>
      <c r="AZ376" s="2">
        <f t="shared" si="355"/>
        <v>5.9070946898395343E-2</v>
      </c>
      <c r="BA376" s="17">
        <f t="shared" si="356"/>
        <v>2.8965574727015088E-2</v>
      </c>
      <c r="BB376" s="2">
        <f t="shared" si="363"/>
        <v>4.8990789731530471E-3</v>
      </c>
      <c r="BC376" s="2">
        <f t="shared" si="364"/>
        <v>4.2163686130233325E-3</v>
      </c>
      <c r="BD376" s="2">
        <f t="shared" si="365"/>
        <v>6.82710360129715E-4</v>
      </c>
      <c r="BE376" s="2">
        <f t="shared" si="366"/>
        <v>8.1583888035500943E-2</v>
      </c>
      <c r="BF376" s="2">
        <f t="shared" si="367"/>
        <v>0.88641722452953042</v>
      </c>
      <c r="BG376" s="2">
        <f t="shared" si="368"/>
        <v>2.709980846181563E-2</v>
      </c>
      <c r="BH376" s="2">
        <f t="shared" si="369"/>
        <v>4.8753746071193628E-2</v>
      </c>
      <c r="BI376" s="2">
        <f t="shared" si="370"/>
        <v>7.894159783641547E-3</v>
      </c>
      <c r="BJ376" s="2">
        <f t="shared" si="371"/>
        <v>0.94335209414516485</v>
      </c>
    </row>
    <row r="377" spans="1:62" ht="15.6" customHeight="1" x14ac:dyDescent="0.2">
      <c r="A377" s="4">
        <v>44266</v>
      </c>
      <c r="B377">
        <f>Foglio1!S148</f>
        <v>2701655</v>
      </c>
      <c r="C377">
        <f>Foglio1!T148</f>
        <v>1181273</v>
      </c>
      <c r="E377">
        <f>Foglio1!R148</f>
        <v>158865</v>
      </c>
      <c r="G377">
        <f>Foglio1!K148</f>
        <v>13522</v>
      </c>
      <c r="H377" s="5">
        <f>Foglio1!I148</f>
        <v>771</v>
      </c>
      <c r="I377" s="5">
        <f>Foglio1!G148</f>
        <v>671</v>
      </c>
      <c r="J377" s="5">
        <f>Foglio1!H148</f>
        <v>100</v>
      </c>
      <c r="K377" s="5">
        <f>Foglio1!V148</f>
        <v>3</v>
      </c>
      <c r="M377" s="5">
        <f>Foglio1!J148</f>
        <v>12751</v>
      </c>
      <c r="N377" s="5">
        <f>Foglio1!N148</f>
        <v>141038</v>
      </c>
      <c r="O377" s="5">
        <f>Foglio1!O148</f>
        <v>4305</v>
      </c>
      <c r="Q377">
        <f t="shared" si="357"/>
        <v>771</v>
      </c>
      <c r="R377">
        <f t="shared" si="358"/>
        <v>146114</v>
      </c>
      <c r="Z377">
        <f t="shared" si="359"/>
        <v>141038</v>
      </c>
      <c r="AA377">
        <f t="shared" si="360"/>
        <v>12751</v>
      </c>
      <c r="AB377">
        <f t="shared" si="361"/>
        <v>771</v>
      </c>
      <c r="AC377">
        <f t="shared" si="362"/>
        <v>4305</v>
      </c>
      <c r="AE377" s="3">
        <f t="shared" si="337"/>
        <v>23638</v>
      </c>
      <c r="AF377" s="3">
        <f t="shared" si="338"/>
        <v>672</v>
      </c>
      <c r="AG377" s="3">
        <f t="shared" si="339"/>
        <v>-159</v>
      </c>
      <c r="AH377" s="3">
        <f t="shared" si="340"/>
        <v>-4</v>
      </c>
      <c r="AI377" s="3">
        <f t="shared" si="341"/>
        <v>-8</v>
      </c>
      <c r="AJ377" s="3">
        <f t="shared" si="342"/>
        <v>-155</v>
      </c>
      <c r="AK377" s="3">
        <f t="shared" si="343"/>
        <v>813</v>
      </c>
      <c r="AL377" s="3">
        <f t="shared" si="344"/>
        <v>18</v>
      </c>
      <c r="AM377" s="3"/>
      <c r="AN377" s="3">
        <f t="shared" si="345"/>
        <v>22966</v>
      </c>
      <c r="AO377" s="3">
        <f t="shared" si="346"/>
        <v>672</v>
      </c>
      <c r="AQ377" s="6">
        <f t="shared" si="347"/>
        <v>8.8266803384743266E-3</v>
      </c>
      <c r="AR377" s="6">
        <f t="shared" si="348"/>
        <v>4.2479755741404489E-3</v>
      </c>
      <c r="AS377" s="6">
        <f t="shared" si="349"/>
        <v>-1.1621957459250055E-2</v>
      </c>
      <c r="AT377" s="6">
        <f t="shared" si="350"/>
        <v>-5.1612903225806452E-3</v>
      </c>
      <c r="AU377" s="6">
        <f t="shared" si="351"/>
        <v>-7.407407407407407E-2</v>
      </c>
      <c r="AV377" s="6">
        <f t="shared" si="352"/>
        <v>-1.2009917867658454E-2</v>
      </c>
      <c r="AW377" s="6">
        <f t="shared" si="353"/>
        <v>5.7978249242289174E-3</v>
      </c>
      <c r="AX377" s="6">
        <f t="shared" si="354"/>
        <v>4.1987403778866337E-3</v>
      </c>
      <c r="AZ377" s="2">
        <f t="shared" si="355"/>
        <v>5.8802844922834337E-2</v>
      </c>
      <c r="BA377" s="17">
        <f t="shared" si="356"/>
        <v>2.8428801083001946E-2</v>
      </c>
      <c r="BB377" s="2">
        <f t="shared" si="363"/>
        <v>4.8531772259465585E-3</v>
      </c>
      <c r="BC377" s="2">
        <f t="shared" si="364"/>
        <v>4.2237119566927899E-3</v>
      </c>
      <c r="BD377" s="2">
        <f t="shared" si="365"/>
        <v>6.2946526925376897E-4</v>
      </c>
      <c r="BE377" s="2">
        <f t="shared" si="366"/>
        <v>8.026311648254808E-2</v>
      </c>
      <c r="BF377" s="2">
        <f t="shared" si="367"/>
        <v>0.88778522645013058</v>
      </c>
      <c r="BG377" s="2">
        <f t="shared" si="368"/>
        <v>2.7098479841374753E-2</v>
      </c>
      <c r="BH377" s="2">
        <f t="shared" si="369"/>
        <v>4.9622836858452889E-2</v>
      </c>
      <c r="BI377" s="2">
        <f t="shared" si="370"/>
        <v>7.3953557166099686E-3</v>
      </c>
      <c r="BJ377" s="2">
        <f t="shared" si="371"/>
        <v>0.94298180742493709</v>
      </c>
    </row>
    <row r="378" spans="1:62" ht="15.6" customHeight="1" x14ac:dyDescent="0.2">
      <c r="A378" s="4">
        <v>44267</v>
      </c>
      <c r="B378">
        <f>Foglio1!S149</f>
        <v>2727332</v>
      </c>
      <c r="C378">
        <f>Foglio1!T149</f>
        <v>1186468</v>
      </c>
      <c r="E378">
        <f>Foglio1!R149</f>
        <v>159544</v>
      </c>
      <c r="G378">
        <f>Foglio1!K149</f>
        <v>13796</v>
      </c>
      <c r="H378" s="5">
        <f>Foglio1!I149</f>
        <v>772</v>
      </c>
      <c r="I378" s="5">
        <f>Foglio1!G149</f>
        <v>671</v>
      </c>
      <c r="J378" s="5">
        <f>Foglio1!H149</f>
        <v>101</v>
      </c>
      <c r="K378" s="5">
        <f>Foglio1!V149</f>
        <v>7</v>
      </c>
      <c r="M378" s="5">
        <f>Foglio1!J149</f>
        <v>13024</v>
      </c>
      <c r="N378" s="5">
        <f>Foglio1!N149</f>
        <v>141430</v>
      </c>
      <c r="O378" s="5">
        <f>Foglio1!O149</f>
        <v>4318</v>
      </c>
      <c r="Q378">
        <f t="shared" si="357"/>
        <v>772</v>
      </c>
      <c r="R378">
        <f t="shared" si="358"/>
        <v>146520</v>
      </c>
      <c r="Z378">
        <f t="shared" si="359"/>
        <v>141430</v>
      </c>
      <c r="AA378">
        <f t="shared" si="360"/>
        <v>13024</v>
      </c>
      <c r="AB378">
        <f t="shared" si="361"/>
        <v>772</v>
      </c>
      <c r="AC378">
        <f t="shared" si="362"/>
        <v>4318</v>
      </c>
      <c r="AE378" s="3">
        <f t="shared" si="337"/>
        <v>25677</v>
      </c>
      <c r="AF378" s="3">
        <f t="shared" si="338"/>
        <v>679</v>
      </c>
      <c r="AG378" s="3">
        <f t="shared" si="339"/>
        <v>274</v>
      </c>
      <c r="AH378" s="3">
        <f t="shared" si="340"/>
        <v>1</v>
      </c>
      <c r="AI378" s="3">
        <f t="shared" si="341"/>
        <v>1</v>
      </c>
      <c r="AJ378" s="3">
        <f t="shared" si="342"/>
        <v>273</v>
      </c>
      <c r="AK378" s="3">
        <f t="shared" si="343"/>
        <v>392</v>
      </c>
      <c r="AL378" s="3">
        <f t="shared" si="344"/>
        <v>13</v>
      </c>
      <c r="AM378" s="3"/>
      <c r="AN378" s="3">
        <f t="shared" si="345"/>
        <v>24998</v>
      </c>
      <c r="AO378" s="3">
        <f t="shared" si="346"/>
        <v>679</v>
      </c>
      <c r="AQ378" s="6">
        <f t="shared" si="347"/>
        <v>9.5041742931647449E-3</v>
      </c>
      <c r="AR378" s="6">
        <f t="shared" si="348"/>
        <v>4.2740691782330907E-3</v>
      </c>
      <c r="AS378" s="6">
        <f t="shared" si="349"/>
        <v>2.0263274663511317E-2</v>
      </c>
      <c r="AT378" s="6">
        <f t="shared" si="350"/>
        <v>1.2970168612191958E-3</v>
      </c>
      <c r="AU378" s="6">
        <f t="shared" si="351"/>
        <v>0.01</v>
      </c>
      <c r="AV378" s="6">
        <f t="shared" si="352"/>
        <v>2.1410085483491492E-2</v>
      </c>
      <c r="AW378" s="6">
        <f t="shared" si="353"/>
        <v>2.7793927877593273E-3</v>
      </c>
      <c r="AX378" s="6">
        <f t="shared" si="354"/>
        <v>3.0197444831591173E-3</v>
      </c>
      <c r="AZ378" s="2">
        <f t="shared" si="355"/>
        <v>5.8498195305888685E-2</v>
      </c>
      <c r="BA378" s="17">
        <f t="shared" si="356"/>
        <v>2.6443899209409198E-2</v>
      </c>
      <c r="BB378" s="2">
        <f t="shared" si="363"/>
        <v>4.838790553076267E-3</v>
      </c>
      <c r="BC378" s="2">
        <f t="shared" si="364"/>
        <v>4.2057363485934916E-3</v>
      </c>
      <c r="BD378" s="2">
        <f t="shared" si="365"/>
        <v>6.3305420448277595E-4</v>
      </c>
      <c r="BE378" s="2">
        <f t="shared" si="366"/>
        <v>8.1632653061224483E-2</v>
      </c>
      <c r="BF378" s="2">
        <f t="shared" si="367"/>
        <v>0.88646392217820791</v>
      </c>
      <c r="BG378" s="2">
        <f t="shared" si="368"/>
        <v>2.7064634207491351E-2</v>
      </c>
      <c r="BH378" s="2">
        <f t="shared" si="369"/>
        <v>4.8637286169904322E-2</v>
      </c>
      <c r="BI378" s="2">
        <f t="shared" si="370"/>
        <v>7.3209625978544503E-3</v>
      </c>
      <c r="BJ378" s="2">
        <f t="shared" si="371"/>
        <v>0.94404175123224121</v>
      </c>
    </row>
    <row r="379" spans="1:62" ht="15.6" customHeight="1" x14ac:dyDescent="0.2">
      <c r="A379" s="4">
        <v>44268</v>
      </c>
      <c r="B379">
        <f>Foglio1!S150</f>
        <v>2753838</v>
      </c>
      <c r="C379">
        <f>Foglio1!T150</f>
        <v>1191491</v>
      </c>
      <c r="E379">
        <f>Foglio1!R150</f>
        <v>160194</v>
      </c>
      <c r="G379">
        <f>Foglio1!K150</f>
        <v>13870</v>
      </c>
      <c r="H379" s="5">
        <f>Foglio1!I150</f>
        <v>783</v>
      </c>
      <c r="I379" s="5">
        <f>Foglio1!G150</f>
        <v>684</v>
      </c>
      <c r="J379" s="5">
        <f>Foglio1!H150</f>
        <v>99</v>
      </c>
      <c r="K379" s="5">
        <f>Foglio1!V150</f>
        <v>5</v>
      </c>
      <c r="M379" s="5">
        <f>Foglio1!J150</f>
        <v>13087</v>
      </c>
      <c r="N379" s="5">
        <f>Foglio1!N150</f>
        <v>141993</v>
      </c>
      <c r="O379" s="5">
        <f>Foglio1!O150</f>
        <v>4331</v>
      </c>
      <c r="Q379">
        <f t="shared" si="357"/>
        <v>783</v>
      </c>
      <c r="R379">
        <f t="shared" si="358"/>
        <v>147107</v>
      </c>
      <c r="Z379">
        <f t="shared" si="359"/>
        <v>141993</v>
      </c>
      <c r="AA379">
        <f t="shared" si="360"/>
        <v>13087</v>
      </c>
      <c r="AB379">
        <f t="shared" si="361"/>
        <v>783</v>
      </c>
      <c r="AC379">
        <f t="shared" si="362"/>
        <v>4331</v>
      </c>
      <c r="AE379" s="3">
        <f t="shared" si="337"/>
        <v>26506</v>
      </c>
      <c r="AF379" s="3">
        <f t="shared" si="338"/>
        <v>650</v>
      </c>
      <c r="AG379" s="3">
        <f t="shared" si="339"/>
        <v>74</v>
      </c>
      <c r="AH379" s="3">
        <f t="shared" si="340"/>
        <v>11</v>
      </c>
      <c r="AI379" s="3">
        <f t="shared" si="341"/>
        <v>-2</v>
      </c>
      <c r="AJ379" s="3">
        <f t="shared" si="342"/>
        <v>63</v>
      </c>
      <c r="AK379" s="3">
        <f t="shared" si="343"/>
        <v>563</v>
      </c>
      <c r="AL379" s="3">
        <f t="shared" si="344"/>
        <v>13</v>
      </c>
      <c r="AM379" s="3"/>
      <c r="AN379" s="3">
        <f t="shared" si="345"/>
        <v>25856</v>
      </c>
      <c r="AO379" s="3">
        <f t="shared" si="346"/>
        <v>650</v>
      </c>
      <c r="AQ379" s="6">
        <f t="shared" si="347"/>
        <v>9.7186554478882661E-3</v>
      </c>
      <c r="AR379" s="6">
        <f t="shared" si="348"/>
        <v>4.07411121696836E-3</v>
      </c>
      <c r="AS379" s="6">
        <f t="shared" si="349"/>
        <v>5.3638735865468249E-3</v>
      </c>
      <c r="AT379" s="6">
        <f t="shared" si="350"/>
        <v>1.4248704663212436E-2</v>
      </c>
      <c r="AU379" s="6">
        <f t="shared" si="351"/>
        <v>-1.9801980198019802E-2</v>
      </c>
      <c r="AV379" s="6">
        <f t="shared" si="352"/>
        <v>4.8372235872235873E-3</v>
      </c>
      <c r="AW379" s="6">
        <f t="shared" si="353"/>
        <v>3.9807678710316059E-3</v>
      </c>
      <c r="AX379" s="6">
        <f t="shared" si="354"/>
        <v>3.0106530801296896E-3</v>
      </c>
      <c r="AZ379" s="2">
        <f t="shared" si="355"/>
        <v>5.8171177825275124E-2</v>
      </c>
      <c r="BA379" s="17">
        <f t="shared" si="356"/>
        <v>2.4522749566135968E-2</v>
      </c>
      <c r="BB379" s="2">
        <f t="shared" si="363"/>
        <v>4.8878235139892881E-3</v>
      </c>
      <c r="BC379" s="2">
        <f t="shared" si="364"/>
        <v>4.2698228398067341E-3</v>
      </c>
      <c r="BD379" s="2">
        <f t="shared" si="365"/>
        <v>6.180006741825537E-4</v>
      </c>
      <c r="BE379" s="2">
        <f t="shared" si="366"/>
        <v>8.1694695182091714E-2</v>
      </c>
      <c r="BF379" s="2">
        <f t="shared" si="367"/>
        <v>0.88638151241619534</v>
      </c>
      <c r="BG379" s="2">
        <f t="shared" si="368"/>
        <v>2.7035968887723635E-2</v>
      </c>
      <c r="BH379" s="2">
        <f t="shared" si="369"/>
        <v>4.9315068493150684E-2</v>
      </c>
      <c r="BI379" s="2">
        <f t="shared" si="370"/>
        <v>7.1377072819033887E-3</v>
      </c>
      <c r="BJ379" s="2">
        <f t="shared" si="371"/>
        <v>0.94354722422494597</v>
      </c>
    </row>
    <row r="380" spans="1:62" ht="15.6" customHeight="1" x14ac:dyDescent="0.2">
      <c r="A380" s="4">
        <v>44269</v>
      </c>
      <c r="B380">
        <f>Foglio1!S151</f>
        <v>2775652</v>
      </c>
      <c r="C380">
        <f>Foglio1!T151</f>
        <v>1195760</v>
      </c>
      <c r="E380">
        <f>Foglio1!R151</f>
        <v>160807</v>
      </c>
      <c r="G380">
        <f>Foglio1!K151</f>
        <v>14323</v>
      </c>
      <c r="H380" s="5">
        <f>Foglio1!I151</f>
        <v>791</v>
      </c>
      <c r="I380" s="5">
        <f>Foglio1!G151</f>
        <v>691</v>
      </c>
      <c r="J380" s="5">
        <f>Foglio1!H151</f>
        <v>100</v>
      </c>
      <c r="K380" s="5">
        <f>Foglio1!V151</f>
        <v>4</v>
      </c>
      <c r="M380" s="5">
        <f>Foglio1!J151</f>
        <v>13532</v>
      </c>
      <c r="N380" s="5">
        <f>Foglio1!N151</f>
        <v>142140</v>
      </c>
      <c r="O380" s="5">
        <f>Foglio1!O151</f>
        <v>4344</v>
      </c>
      <c r="Q380">
        <f t="shared" si="357"/>
        <v>791</v>
      </c>
      <c r="R380">
        <f t="shared" si="358"/>
        <v>147275</v>
      </c>
      <c r="Z380">
        <f t="shared" si="359"/>
        <v>142140</v>
      </c>
      <c r="AA380">
        <f t="shared" si="360"/>
        <v>13532</v>
      </c>
      <c r="AB380">
        <f t="shared" si="361"/>
        <v>791</v>
      </c>
      <c r="AC380">
        <f t="shared" si="362"/>
        <v>4344</v>
      </c>
      <c r="AE380" s="3">
        <f t="shared" si="337"/>
        <v>21814</v>
      </c>
      <c r="AF380" s="3">
        <f t="shared" si="338"/>
        <v>613</v>
      </c>
      <c r="AG380" s="3">
        <f t="shared" si="339"/>
        <v>453</v>
      </c>
      <c r="AH380" s="3">
        <f t="shared" si="340"/>
        <v>8</v>
      </c>
      <c r="AI380" s="3">
        <f t="shared" si="341"/>
        <v>1</v>
      </c>
      <c r="AJ380" s="3">
        <f t="shared" si="342"/>
        <v>445</v>
      </c>
      <c r="AK380" s="3">
        <f t="shared" si="343"/>
        <v>147</v>
      </c>
      <c r="AL380" s="3">
        <f t="shared" si="344"/>
        <v>13</v>
      </c>
      <c r="AM380" s="3"/>
      <c r="AN380" s="3">
        <f t="shared" si="345"/>
        <v>21201</v>
      </c>
      <c r="AO380" s="3">
        <f t="shared" si="346"/>
        <v>613</v>
      </c>
      <c r="AQ380" s="6">
        <f t="shared" si="347"/>
        <v>7.9213083703543932E-3</v>
      </c>
      <c r="AR380" s="6">
        <f t="shared" si="348"/>
        <v>3.8266102350899534E-3</v>
      </c>
      <c r="AS380" s="6">
        <f t="shared" si="349"/>
        <v>3.2660418168709446E-2</v>
      </c>
      <c r="AT380" s="6">
        <f t="shared" si="350"/>
        <v>1.0217113665389528E-2</v>
      </c>
      <c r="AU380" s="6">
        <f t="shared" si="351"/>
        <v>1.0101010101010102E-2</v>
      </c>
      <c r="AV380" s="6">
        <f t="shared" si="352"/>
        <v>3.4003209291663485E-2</v>
      </c>
      <c r="AW380" s="6">
        <f t="shared" si="353"/>
        <v>1.035262301662758E-3</v>
      </c>
      <c r="AX380" s="6">
        <f t="shared" si="354"/>
        <v>3.0016162549064882E-3</v>
      </c>
      <c r="AZ380" s="2">
        <f t="shared" si="355"/>
        <v>5.7934856386895765E-2</v>
      </c>
      <c r="BA380" s="17">
        <f t="shared" si="356"/>
        <v>2.8101219400385073E-2</v>
      </c>
      <c r="BB380" s="2">
        <f t="shared" si="363"/>
        <v>4.9189400958913479E-3</v>
      </c>
      <c r="BC380" s="2">
        <f t="shared" si="364"/>
        <v>4.2970766197988897E-3</v>
      </c>
      <c r="BD380" s="2">
        <f t="shared" si="365"/>
        <v>6.218634760924587E-4</v>
      </c>
      <c r="BE380" s="2">
        <f t="shared" si="366"/>
        <v>8.4150565584831499E-2</v>
      </c>
      <c r="BF380" s="2">
        <f t="shared" si="367"/>
        <v>0.8839167449178208</v>
      </c>
      <c r="BG380" s="2">
        <f t="shared" si="368"/>
        <v>2.7013749401456403E-2</v>
      </c>
      <c r="BH380" s="2">
        <f t="shared" si="369"/>
        <v>4.8244082943517418E-2</v>
      </c>
      <c r="BI380" s="2">
        <f t="shared" si="370"/>
        <v>6.9817775605669199E-3</v>
      </c>
      <c r="BJ380" s="2">
        <f t="shared" si="371"/>
        <v>0.94477413949591571</v>
      </c>
    </row>
    <row r="381" spans="1:62" ht="15.6" customHeight="1" x14ac:dyDescent="0.2">
      <c r="A381" s="4">
        <v>44270</v>
      </c>
      <c r="B381">
        <f>Foglio1!S152</f>
        <v>2797107</v>
      </c>
      <c r="C381">
        <f>Foglio1!T152</f>
        <v>1200327</v>
      </c>
      <c r="E381">
        <f>Foglio1!R152</f>
        <v>161330</v>
      </c>
      <c r="G381">
        <f>Foglio1!K152</f>
        <v>14756</v>
      </c>
      <c r="H381" s="5">
        <f>Foglio1!I152</f>
        <v>825</v>
      </c>
      <c r="I381" s="5">
        <f>Foglio1!G152</f>
        <v>718</v>
      </c>
      <c r="J381" s="5">
        <f>Foglio1!H152</f>
        <v>107</v>
      </c>
      <c r="K381" s="5">
        <f>Foglio1!V152</f>
        <v>11</v>
      </c>
      <c r="M381" s="5">
        <f>Foglio1!J152</f>
        <v>13931</v>
      </c>
      <c r="N381" s="5">
        <f>Foglio1!N152</f>
        <v>142216</v>
      </c>
      <c r="O381" s="5">
        <f>Foglio1!O152</f>
        <v>4358</v>
      </c>
      <c r="Q381">
        <f t="shared" si="357"/>
        <v>825</v>
      </c>
      <c r="R381">
        <f t="shared" si="358"/>
        <v>147399</v>
      </c>
      <c r="Z381">
        <f t="shared" si="359"/>
        <v>142216</v>
      </c>
      <c r="AA381">
        <f t="shared" si="360"/>
        <v>13931</v>
      </c>
      <c r="AB381">
        <f t="shared" si="361"/>
        <v>825</v>
      </c>
      <c r="AC381">
        <f t="shared" si="362"/>
        <v>4358</v>
      </c>
      <c r="AE381" s="3">
        <f t="shared" si="337"/>
        <v>21455</v>
      </c>
      <c r="AF381" s="3">
        <f t="shared" si="338"/>
        <v>523</v>
      </c>
      <c r="AG381" s="3">
        <f t="shared" si="339"/>
        <v>433</v>
      </c>
      <c r="AH381" s="3">
        <f t="shared" si="340"/>
        <v>34</v>
      </c>
      <c r="AI381" s="3">
        <f t="shared" si="341"/>
        <v>7</v>
      </c>
      <c r="AJ381" s="3">
        <f t="shared" si="342"/>
        <v>399</v>
      </c>
      <c r="AK381" s="3">
        <f t="shared" si="343"/>
        <v>76</v>
      </c>
      <c r="AL381" s="3">
        <f t="shared" si="344"/>
        <v>14</v>
      </c>
      <c r="AM381" s="3"/>
      <c r="AN381" s="3">
        <f t="shared" si="345"/>
        <v>20932</v>
      </c>
      <c r="AO381" s="3">
        <f t="shared" si="346"/>
        <v>523</v>
      </c>
      <c r="AQ381" s="6">
        <f t="shared" si="347"/>
        <v>7.7297153965987095E-3</v>
      </c>
      <c r="AR381" s="6">
        <f t="shared" si="348"/>
        <v>3.2523459799635589E-3</v>
      </c>
      <c r="AS381" s="6">
        <f t="shared" si="349"/>
        <v>3.0231096837254764E-2</v>
      </c>
      <c r="AT381" s="6">
        <f t="shared" si="350"/>
        <v>4.2983565107458911E-2</v>
      </c>
      <c r="AU381" s="6">
        <f t="shared" si="351"/>
        <v>7.0000000000000007E-2</v>
      </c>
      <c r="AV381" s="6">
        <f t="shared" si="352"/>
        <v>2.9485663612178539E-2</v>
      </c>
      <c r="AW381" s="6">
        <f t="shared" si="353"/>
        <v>5.346841142535528E-4</v>
      </c>
      <c r="AX381" s="6">
        <f t="shared" si="354"/>
        <v>3.2228360957642726E-3</v>
      </c>
      <c r="AZ381" s="2">
        <f t="shared" si="355"/>
        <v>5.7677450308479442E-2</v>
      </c>
      <c r="BA381" s="17">
        <f t="shared" si="356"/>
        <v>2.4376602190631553E-2</v>
      </c>
      <c r="BB381" s="2">
        <f t="shared" si="363"/>
        <v>5.1137420194632124E-3</v>
      </c>
      <c r="BC381" s="2">
        <f t="shared" si="364"/>
        <v>4.4505051757267712E-3</v>
      </c>
      <c r="BD381" s="2">
        <f t="shared" si="365"/>
        <v>6.6323684373644084E-4</v>
      </c>
      <c r="BE381" s="2">
        <f t="shared" si="366"/>
        <v>8.6350957664414557E-2</v>
      </c>
      <c r="BF381" s="2">
        <f t="shared" si="367"/>
        <v>0.88152234550300623</v>
      </c>
      <c r="BG381" s="2">
        <f t="shared" si="368"/>
        <v>2.7012954813115973E-2</v>
      </c>
      <c r="BH381" s="2">
        <f t="shared" si="369"/>
        <v>4.8658172946597994E-2</v>
      </c>
      <c r="BI381" s="2">
        <f t="shared" si="370"/>
        <v>7.2512876118189214E-3</v>
      </c>
      <c r="BJ381" s="2">
        <f t="shared" si="371"/>
        <v>0.94409053944158305</v>
      </c>
    </row>
    <row r="382" spans="1:62" ht="15.6" customHeight="1" x14ac:dyDescent="0.2">
      <c r="A382" s="4">
        <v>44271</v>
      </c>
      <c r="B382">
        <f>Foglio1!S153</f>
        <v>2821658</v>
      </c>
      <c r="C382">
        <f>Foglio1!T153</f>
        <v>1205091</v>
      </c>
      <c r="E382">
        <f>Foglio1!R153</f>
        <v>161928</v>
      </c>
      <c r="G382">
        <f>Foglio1!K153</f>
        <v>14776</v>
      </c>
      <c r="H382" s="5">
        <f>Foglio1!I153</f>
        <v>838</v>
      </c>
      <c r="I382" s="5">
        <f>Foglio1!G153</f>
        <v>725</v>
      </c>
      <c r="J382" s="5">
        <f>Foglio1!H153</f>
        <v>113</v>
      </c>
      <c r="K382" s="5">
        <f>Foglio1!V153</f>
        <v>11</v>
      </c>
      <c r="M382" s="5">
        <f>Foglio1!J153</f>
        <v>13938</v>
      </c>
      <c r="N382" s="5">
        <f>Foglio1!N153</f>
        <v>142781</v>
      </c>
      <c r="O382" s="5">
        <f>Foglio1!O153</f>
        <v>4371</v>
      </c>
      <c r="Q382">
        <f t="shared" si="357"/>
        <v>838</v>
      </c>
      <c r="R382">
        <f t="shared" si="358"/>
        <v>147990</v>
      </c>
      <c r="Z382">
        <f t="shared" si="359"/>
        <v>142781</v>
      </c>
      <c r="AA382">
        <f t="shared" si="360"/>
        <v>13938</v>
      </c>
      <c r="AB382">
        <f t="shared" si="361"/>
        <v>838</v>
      </c>
      <c r="AC382">
        <f t="shared" si="362"/>
        <v>4371</v>
      </c>
      <c r="AE382" s="3">
        <f t="shared" si="337"/>
        <v>24551</v>
      </c>
      <c r="AF382" s="3">
        <f t="shared" si="338"/>
        <v>598</v>
      </c>
      <c r="AG382" s="3">
        <f t="shared" si="339"/>
        <v>20</v>
      </c>
      <c r="AH382" s="3">
        <f t="shared" si="340"/>
        <v>13</v>
      </c>
      <c r="AI382" s="3">
        <f t="shared" si="341"/>
        <v>6</v>
      </c>
      <c r="AJ382" s="3">
        <f t="shared" si="342"/>
        <v>7</v>
      </c>
      <c r="AK382" s="3">
        <f t="shared" si="343"/>
        <v>565</v>
      </c>
      <c r="AL382" s="3">
        <f t="shared" si="344"/>
        <v>13</v>
      </c>
      <c r="AM382" s="3"/>
      <c r="AN382" s="3">
        <f t="shared" si="345"/>
        <v>23953</v>
      </c>
      <c r="AO382" s="3">
        <f t="shared" si="346"/>
        <v>598</v>
      </c>
      <c r="AQ382" s="6">
        <f t="shared" si="347"/>
        <v>8.777283100002968E-3</v>
      </c>
      <c r="AR382" s="6">
        <f t="shared" si="348"/>
        <v>3.7066881547139405E-3</v>
      </c>
      <c r="AS382" s="6">
        <f t="shared" si="349"/>
        <v>1.3553808620222283E-3</v>
      </c>
      <c r="AT382" s="6">
        <f t="shared" si="350"/>
        <v>1.5757575757575758E-2</v>
      </c>
      <c r="AU382" s="6">
        <f t="shared" si="351"/>
        <v>5.6074766355140186E-2</v>
      </c>
      <c r="AV382" s="6">
        <f t="shared" si="352"/>
        <v>5.0247649127844378E-4</v>
      </c>
      <c r="AW382" s="6">
        <f t="shared" si="353"/>
        <v>3.9728300613151822E-3</v>
      </c>
      <c r="AX382" s="6">
        <f t="shared" si="354"/>
        <v>2.9830197338228544E-3</v>
      </c>
      <c r="AZ382" s="2">
        <f t="shared" si="355"/>
        <v>5.7387535980618486E-2</v>
      </c>
      <c r="BA382" s="17">
        <f t="shared" si="356"/>
        <v>2.4357459981263492E-2</v>
      </c>
      <c r="BB382" s="2">
        <f t="shared" si="363"/>
        <v>5.1751395682031517E-3</v>
      </c>
      <c r="BC382" s="2">
        <f t="shared" si="364"/>
        <v>4.4772985524430611E-3</v>
      </c>
      <c r="BD382" s="2">
        <f t="shared" si="365"/>
        <v>6.9784101576009087E-4</v>
      </c>
      <c r="BE382" s="2">
        <f t="shared" si="366"/>
        <v>8.6075292722691571E-2</v>
      </c>
      <c r="BF382" s="2">
        <f t="shared" si="367"/>
        <v>0.88175608912603132</v>
      </c>
      <c r="BG382" s="2">
        <f t="shared" si="368"/>
        <v>2.6993478583073958E-2</v>
      </c>
      <c r="BH382" s="2">
        <f t="shared" si="369"/>
        <v>4.9066053059014618E-2</v>
      </c>
      <c r="BI382" s="2">
        <f t="shared" si="370"/>
        <v>7.6475365457498645E-3</v>
      </c>
      <c r="BJ382" s="2">
        <f t="shared" si="371"/>
        <v>0.94328641039523553</v>
      </c>
    </row>
    <row r="383" spans="1:62" ht="15.6" customHeight="1" x14ac:dyDescent="0.2">
      <c r="A383" s="4">
        <v>44272</v>
      </c>
      <c r="B383">
        <f>Foglio1!S154</f>
        <v>2848185</v>
      </c>
      <c r="C383">
        <f>Foglio1!T154</f>
        <v>1210951</v>
      </c>
      <c r="E383">
        <f>Foglio1!R154</f>
        <v>162710</v>
      </c>
      <c r="G383">
        <f>Foglio1!K154</f>
        <v>14965</v>
      </c>
      <c r="H383" s="5">
        <f>Foglio1!I154</f>
        <v>850</v>
      </c>
      <c r="I383" s="5">
        <f>Foglio1!G154</f>
        <v>734</v>
      </c>
      <c r="J383" s="5">
        <f>Foglio1!H154</f>
        <v>116</v>
      </c>
      <c r="K383" s="5">
        <f>Foglio1!V154</f>
        <v>11</v>
      </c>
      <c r="M383" s="5">
        <f>Foglio1!J154</f>
        <v>14115</v>
      </c>
      <c r="N383" s="5">
        <f>Foglio1!N154</f>
        <v>143362</v>
      </c>
      <c r="O383" s="5">
        <f>Foglio1!O154</f>
        <v>4383</v>
      </c>
      <c r="Q383">
        <f t="shared" si="357"/>
        <v>850</v>
      </c>
      <c r="R383">
        <f t="shared" si="358"/>
        <v>148595</v>
      </c>
      <c r="Z383">
        <f t="shared" si="359"/>
        <v>143362</v>
      </c>
      <c r="AA383">
        <f t="shared" si="360"/>
        <v>14115</v>
      </c>
      <c r="AB383">
        <f t="shared" si="361"/>
        <v>850</v>
      </c>
      <c r="AC383">
        <f t="shared" si="362"/>
        <v>4383</v>
      </c>
      <c r="AE383" s="3">
        <f t="shared" si="337"/>
        <v>26527</v>
      </c>
      <c r="AF383" s="3">
        <f t="shared" si="338"/>
        <v>782</v>
      </c>
      <c r="AG383" s="3">
        <f t="shared" si="339"/>
        <v>189</v>
      </c>
      <c r="AH383" s="3">
        <f t="shared" si="340"/>
        <v>12</v>
      </c>
      <c r="AI383" s="3">
        <f t="shared" si="341"/>
        <v>3</v>
      </c>
      <c r="AJ383" s="3">
        <f t="shared" si="342"/>
        <v>177</v>
      </c>
      <c r="AK383" s="3">
        <f t="shared" si="343"/>
        <v>581</v>
      </c>
      <c r="AL383" s="3">
        <f t="shared" si="344"/>
        <v>12</v>
      </c>
      <c r="AM383" s="3"/>
      <c r="AN383" s="3">
        <f t="shared" si="345"/>
        <v>25745</v>
      </c>
      <c r="AO383" s="3">
        <f t="shared" si="346"/>
        <v>782</v>
      </c>
      <c r="AQ383" s="6">
        <f t="shared" si="347"/>
        <v>9.4012102104507351E-3</v>
      </c>
      <c r="AR383" s="6">
        <f t="shared" si="348"/>
        <v>4.8293068524282393E-3</v>
      </c>
      <c r="AS383" s="6">
        <f t="shared" si="349"/>
        <v>1.279101245262588E-2</v>
      </c>
      <c r="AT383" s="6">
        <f t="shared" si="350"/>
        <v>1.4319809069212411E-2</v>
      </c>
      <c r="AU383" s="6">
        <f t="shared" si="351"/>
        <v>2.6548672566371681E-2</v>
      </c>
      <c r="AV383" s="6">
        <f t="shared" si="352"/>
        <v>1.2699095996556177E-2</v>
      </c>
      <c r="AW383" s="6">
        <f t="shared" si="353"/>
        <v>4.0691688670061142E-3</v>
      </c>
      <c r="AX383" s="6">
        <f t="shared" si="354"/>
        <v>2.7453671928620452E-3</v>
      </c>
      <c r="AZ383" s="2">
        <f t="shared" si="355"/>
        <v>5.7127609337174375E-2</v>
      </c>
      <c r="BA383" s="17">
        <f t="shared" si="356"/>
        <v>2.9479398348852114E-2</v>
      </c>
      <c r="BB383" s="2">
        <f t="shared" si="363"/>
        <v>5.2240181918751152E-3</v>
      </c>
      <c r="BC383" s="2">
        <f t="shared" si="364"/>
        <v>4.5110933562780408E-3</v>
      </c>
      <c r="BD383" s="2">
        <f t="shared" si="365"/>
        <v>7.1292483559707459E-4</v>
      </c>
      <c r="BE383" s="2">
        <f t="shared" si="366"/>
        <v>8.6749431503902644E-2</v>
      </c>
      <c r="BF383" s="2">
        <f t="shared" si="367"/>
        <v>0.88108905414541205</v>
      </c>
      <c r="BG383" s="2">
        <f t="shared" si="368"/>
        <v>2.6937496158810154E-2</v>
      </c>
      <c r="BH383" s="2">
        <f t="shared" si="369"/>
        <v>4.9047778149014364E-2</v>
      </c>
      <c r="BI383" s="2">
        <f t="shared" si="370"/>
        <v>7.7514199799532243E-3</v>
      </c>
      <c r="BJ383" s="2">
        <f t="shared" si="371"/>
        <v>0.94320080187103239</v>
      </c>
    </row>
    <row r="384" spans="1:62" ht="15.6" customHeight="1" x14ac:dyDescent="0.2">
      <c r="A384" s="4">
        <v>44273</v>
      </c>
      <c r="B384">
        <f>Foglio1!S155</f>
        <v>2874348</v>
      </c>
      <c r="C384">
        <f>Foglio1!T155</f>
        <v>1216838</v>
      </c>
      <c r="E384">
        <f>Foglio1!R155</f>
        <v>163499</v>
      </c>
      <c r="G384">
        <f>Foglio1!K155</f>
        <v>15461</v>
      </c>
      <c r="H384" s="5">
        <f>Foglio1!I155</f>
        <v>848</v>
      </c>
      <c r="I384" s="5">
        <f>Foglio1!G155</f>
        <v>731</v>
      </c>
      <c r="J384" s="5">
        <f>Foglio1!H155</f>
        <v>117</v>
      </c>
      <c r="K384" s="5">
        <f>Foglio1!V155</f>
        <v>5</v>
      </c>
      <c r="M384" s="5">
        <f>Foglio1!J155</f>
        <v>14613</v>
      </c>
      <c r="N384" s="5">
        <f>Foglio1!N155</f>
        <v>143641</v>
      </c>
      <c r="O384" s="5">
        <f>Foglio1!O155</f>
        <v>4397</v>
      </c>
      <c r="Q384">
        <f t="shared" si="357"/>
        <v>848</v>
      </c>
      <c r="R384">
        <f t="shared" si="358"/>
        <v>148886</v>
      </c>
      <c r="Z384">
        <f t="shared" si="359"/>
        <v>143641</v>
      </c>
      <c r="AA384">
        <f t="shared" si="360"/>
        <v>14613</v>
      </c>
      <c r="AB384">
        <f t="shared" si="361"/>
        <v>848</v>
      </c>
      <c r="AC384">
        <f t="shared" si="362"/>
        <v>4397</v>
      </c>
      <c r="AE384" s="3">
        <f t="shared" si="337"/>
        <v>26163</v>
      </c>
      <c r="AF384" s="3">
        <f t="shared" si="338"/>
        <v>789</v>
      </c>
      <c r="AG384" s="3">
        <f t="shared" si="339"/>
        <v>496</v>
      </c>
      <c r="AH384" s="3">
        <f t="shared" si="340"/>
        <v>-2</v>
      </c>
      <c r="AI384" s="3">
        <f t="shared" si="341"/>
        <v>1</v>
      </c>
      <c r="AJ384" s="3">
        <f t="shared" si="342"/>
        <v>498</v>
      </c>
      <c r="AK384" s="3">
        <f t="shared" si="343"/>
        <v>279</v>
      </c>
      <c r="AL384" s="3">
        <f t="shared" si="344"/>
        <v>14</v>
      </c>
      <c r="AM384" s="3"/>
      <c r="AN384" s="3">
        <f t="shared" si="345"/>
        <v>25374</v>
      </c>
      <c r="AO384" s="3">
        <f t="shared" si="346"/>
        <v>789</v>
      </c>
      <c r="AQ384" s="6">
        <f t="shared" si="347"/>
        <v>9.185849936011882E-3</v>
      </c>
      <c r="AR384" s="6">
        <f t="shared" si="348"/>
        <v>4.849118062811136E-3</v>
      </c>
      <c r="AS384" s="6">
        <f t="shared" si="349"/>
        <v>3.314400267290344E-2</v>
      </c>
      <c r="AT384" s="6">
        <f t="shared" si="350"/>
        <v>-2.352941176470588E-3</v>
      </c>
      <c r="AU384" s="6">
        <f t="shared" si="351"/>
        <v>8.6206896551724137E-3</v>
      </c>
      <c r="AV384" s="6">
        <f t="shared" si="352"/>
        <v>3.5281615302869287E-2</v>
      </c>
      <c r="AW384" s="6">
        <f t="shared" si="353"/>
        <v>1.9461224034262915E-3</v>
      </c>
      <c r="AX384" s="6">
        <f t="shared" si="354"/>
        <v>3.1941592516541184E-3</v>
      </c>
      <c r="AZ384" s="2">
        <f t="shared" si="355"/>
        <v>5.6882117266246118E-2</v>
      </c>
      <c r="BA384" s="17">
        <f t="shared" si="356"/>
        <v>3.0157092076596722E-2</v>
      </c>
      <c r="BB384" s="2">
        <f t="shared" si="363"/>
        <v>5.1865760646854107E-3</v>
      </c>
      <c r="BC384" s="2">
        <f t="shared" si="364"/>
        <v>4.4709753576474475E-3</v>
      </c>
      <c r="BD384" s="2">
        <f t="shared" si="365"/>
        <v>7.1560070703796349E-4</v>
      </c>
      <c r="BE384" s="2">
        <f t="shared" si="366"/>
        <v>8.9376693435433863E-2</v>
      </c>
      <c r="BF384" s="2">
        <f t="shared" si="367"/>
        <v>0.87854359965504381</v>
      </c>
      <c r="BG384" s="2">
        <f t="shared" si="368"/>
        <v>2.6893130844836972E-2</v>
      </c>
      <c r="BH384" s="2">
        <f t="shared" si="369"/>
        <v>4.7280253541168098E-2</v>
      </c>
      <c r="BI384" s="2">
        <f t="shared" si="370"/>
        <v>7.5674277213634306E-3</v>
      </c>
      <c r="BJ384" s="2">
        <f t="shared" si="371"/>
        <v>0.94515231873746852</v>
      </c>
    </row>
    <row r="385" spans="1:62" ht="15.6" customHeight="1" x14ac:dyDescent="0.2">
      <c r="A385" s="4">
        <v>44274</v>
      </c>
      <c r="B385">
        <f>Foglio1!S156</f>
        <v>2898109</v>
      </c>
      <c r="C385">
        <f>Foglio1!T156</f>
        <v>1222708</v>
      </c>
      <c r="E385">
        <f>Foglio1!R156</f>
        <v>164358</v>
      </c>
      <c r="G385">
        <f>Foglio1!K156</f>
        <v>15784</v>
      </c>
      <c r="H385" s="5">
        <f>Foglio1!I156</f>
        <v>847</v>
      </c>
      <c r="I385" s="5">
        <f>Foglio1!G156</f>
        <v>726</v>
      </c>
      <c r="J385" s="5">
        <f>Foglio1!H156</f>
        <v>121</v>
      </c>
      <c r="K385" s="5">
        <f>Foglio1!V156</f>
        <v>6</v>
      </c>
      <c r="M385" s="5">
        <f>Foglio1!J156</f>
        <v>14937</v>
      </c>
      <c r="N385" s="5">
        <f>Foglio1!N156</f>
        <v>144162</v>
      </c>
      <c r="O385" s="5">
        <f>Foglio1!O156</f>
        <v>4412</v>
      </c>
      <c r="Q385">
        <f t="shared" si="357"/>
        <v>847</v>
      </c>
      <c r="R385">
        <f t="shared" si="358"/>
        <v>149421</v>
      </c>
      <c r="Z385">
        <f t="shared" si="359"/>
        <v>144162</v>
      </c>
      <c r="AA385">
        <f t="shared" si="360"/>
        <v>14937</v>
      </c>
      <c r="AB385">
        <f t="shared" si="361"/>
        <v>847</v>
      </c>
      <c r="AC385">
        <f t="shared" si="362"/>
        <v>4412</v>
      </c>
      <c r="AE385" s="3">
        <f t="shared" si="337"/>
        <v>23761</v>
      </c>
      <c r="AF385" s="3">
        <f t="shared" si="338"/>
        <v>859</v>
      </c>
      <c r="AG385" s="3">
        <f t="shared" si="339"/>
        <v>323</v>
      </c>
      <c r="AH385" s="3">
        <f t="shared" si="340"/>
        <v>-1</v>
      </c>
      <c r="AI385" s="3">
        <f t="shared" si="341"/>
        <v>4</v>
      </c>
      <c r="AJ385" s="3">
        <f t="shared" si="342"/>
        <v>324</v>
      </c>
      <c r="AK385" s="3">
        <f t="shared" si="343"/>
        <v>521</v>
      </c>
      <c r="AL385" s="3">
        <f t="shared" si="344"/>
        <v>15</v>
      </c>
      <c r="AM385" s="3"/>
      <c r="AN385" s="3">
        <f t="shared" si="345"/>
        <v>22902</v>
      </c>
      <c r="AO385" s="3">
        <f t="shared" si="346"/>
        <v>859</v>
      </c>
      <c r="AQ385" s="6">
        <f t="shared" si="347"/>
        <v>8.2665703665666095E-3</v>
      </c>
      <c r="AR385" s="6">
        <f t="shared" si="348"/>
        <v>5.2538547636376979E-3</v>
      </c>
      <c r="AS385" s="6">
        <f t="shared" si="349"/>
        <v>2.0891274820516139E-2</v>
      </c>
      <c r="AT385" s="6">
        <f t="shared" si="350"/>
        <v>-1.1792452830188679E-3</v>
      </c>
      <c r="AU385" s="6">
        <f t="shared" si="351"/>
        <v>3.4188034188034191E-2</v>
      </c>
      <c r="AV385" s="6">
        <f t="shared" si="352"/>
        <v>2.2172038595770889E-2</v>
      </c>
      <c r="AW385" s="6">
        <f t="shared" si="353"/>
        <v>3.6270981126558573E-3</v>
      </c>
      <c r="AX385" s="6">
        <f t="shared" si="354"/>
        <v>3.4114168751421424E-3</v>
      </c>
      <c r="AZ385" s="2">
        <f t="shared" si="355"/>
        <v>5.6712152648502871E-2</v>
      </c>
      <c r="BA385" s="17">
        <f t="shared" si="356"/>
        <v>3.6151677117966415E-2</v>
      </c>
      <c r="BB385" s="2">
        <f t="shared" si="363"/>
        <v>5.1533846846517966E-3</v>
      </c>
      <c r="BC385" s="2">
        <f t="shared" si="364"/>
        <v>4.4171868725586825E-3</v>
      </c>
      <c r="BD385" s="2">
        <f t="shared" si="365"/>
        <v>7.3619781209311385E-4</v>
      </c>
      <c r="BE385" s="2">
        <f t="shared" si="366"/>
        <v>9.0880881977147443E-2</v>
      </c>
      <c r="BF385" s="2">
        <f t="shared" si="367"/>
        <v>0.87712189245427663</v>
      </c>
      <c r="BG385" s="2">
        <f t="shared" si="368"/>
        <v>2.6843840883924115E-2</v>
      </c>
      <c r="BH385" s="2">
        <f t="shared" si="369"/>
        <v>4.5995945261023824E-2</v>
      </c>
      <c r="BI385" s="2">
        <f t="shared" si="370"/>
        <v>7.6659908768373034E-3</v>
      </c>
      <c r="BJ385" s="2">
        <f t="shared" si="371"/>
        <v>0.94633806386213892</v>
      </c>
    </row>
    <row r="386" spans="1:62" ht="15.6" customHeight="1" x14ac:dyDescent="0.2">
      <c r="A386" s="4">
        <v>44275</v>
      </c>
      <c r="B386">
        <f>Foglio1!S157</f>
        <v>2925797</v>
      </c>
      <c r="C386">
        <f>Foglio1!T157</f>
        <v>1228369</v>
      </c>
      <c r="E386">
        <f>Foglio1!R157</f>
        <v>165140</v>
      </c>
      <c r="G386">
        <f>Foglio1!K157</f>
        <v>15733</v>
      </c>
      <c r="H386" s="5">
        <f>Foglio1!I157</f>
        <v>853</v>
      </c>
      <c r="I386" s="5">
        <f>Foglio1!G157</f>
        <v>731</v>
      </c>
      <c r="J386" s="5">
        <f>Foglio1!H157</f>
        <v>122</v>
      </c>
      <c r="K386" s="5">
        <f>Foglio1!V157</f>
        <v>6</v>
      </c>
      <c r="M386" s="5">
        <f>Foglio1!J157</f>
        <v>14880</v>
      </c>
      <c r="N386" s="5">
        <f>Foglio1!N157</f>
        <v>144985</v>
      </c>
      <c r="O386" s="5">
        <f>Foglio1!O157</f>
        <v>4422</v>
      </c>
      <c r="Q386">
        <f t="shared" si="357"/>
        <v>853</v>
      </c>
      <c r="R386">
        <f t="shared" si="358"/>
        <v>150260</v>
      </c>
      <c r="Z386">
        <f t="shared" si="359"/>
        <v>144985</v>
      </c>
      <c r="AA386">
        <f t="shared" si="360"/>
        <v>14880</v>
      </c>
      <c r="AB386">
        <f t="shared" si="361"/>
        <v>853</v>
      </c>
      <c r="AC386">
        <f t="shared" si="362"/>
        <v>4422</v>
      </c>
      <c r="AE386" s="3">
        <f t="shared" si="337"/>
        <v>27688</v>
      </c>
      <c r="AF386" s="3">
        <f t="shared" si="338"/>
        <v>782</v>
      </c>
      <c r="AG386" s="3">
        <f t="shared" si="339"/>
        <v>-51</v>
      </c>
      <c r="AH386" s="3">
        <f t="shared" si="340"/>
        <v>6</v>
      </c>
      <c r="AI386" s="3">
        <f t="shared" si="341"/>
        <v>1</v>
      </c>
      <c r="AJ386" s="3">
        <f t="shared" si="342"/>
        <v>-57</v>
      </c>
      <c r="AK386" s="3">
        <f t="shared" si="343"/>
        <v>823</v>
      </c>
      <c r="AL386" s="3">
        <f t="shared" si="344"/>
        <v>10</v>
      </c>
      <c r="AM386" s="3"/>
      <c r="AN386" s="3">
        <f t="shared" si="345"/>
        <v>26906</v>
      </c>
      <c r="AO386" s="3">
        <f t="shared" si="346"/>
        <v>782</v>
      </c>
      <c r="AQ386" s="6">
        <f t="shared" si="347"/>
        <v>9.5538159537822773E-3</v>
      </c>
      <c r="AR386" s="6">
        <f t="shared" si="348"/>
        <v>4.7579065211307021E-3</v>
      </c>
      <c r="AS386" s="6">
        <f t="shared" si="349"/>
        <v>-3.2311201216421691E-3</v>
      </c>
      <c r="AT386" s="6">
        <f t="shared" si="350"/>
        <v>7.0838252656434475E-3</v>
      </c>
      <c r="AU386" s="6">
        <f t="shared" si="351"/>
        <v>8.2644628099173556E-3</v>
      </c>
      <c r="AV386" s="6">
        <f t="shared" si="352"/>
        <v>-3.8160273147218315E-3</v>
      </c>
      <c r="AW386" s="6">
        <f t="shared" si="353"/>
        <v>5.7088553155477863E-3</v>
      </c>
      <c r="AX386" s="6">
        <f t="shared" si="354"/>
        <v>2.2665457842248413E-3</v>
      </c>
      <c r="AZ386" s="2">
        <f t="shared" si="355"/>
        <v>5.644274021745186E-2</v>
      </c>
      <c r="BA386" s="17">
        <f t="shared" si="356"/>
        <v>2.8243282288355966E-2</v>
      </c>
      <c r="BB386" s="2">
        <f t="shared" si="363"/>
        <v>5.1653142787937509E-3</v>
      </c>
      <c r="BC386" s="2">
        <f t="shared" si="364"/>
        <v>4.4265471720964034E-3</v>
      </c>
      <c r="BD386" s="2">
        <f t="shared" si="365"/>
        <v>7.3876710669734766E-4</v>
      </c>
      <c r="BE386" s="2">
        <f t="shared" si="366"/>
        <v>9.0105365144725683E-2</v>
      </c>
      <c r="BF386" s="2">
        <f t="shared" si="367"/>
        <v>0.87795204069274557</v>
      </c>
      <c r="BG386" s="2">
        <f t="shared" si="368"/>
        <v>2.6777279883735013E-2</v>
      </c>
      <c r="BH386" s="2">
        <f t="shared" si="369"/>
        <v>4.6462848789169259E-2</v>
      </c>
      <c r="BI386" s="2">
        <f t="shared" si="370"/>
        <v>7.7544015763045824E-3</v>
      </c>
      <c r="BJ386" s="2">
        <f t="shared" si="371"/>
        <v>0.94578274963452613</v>
      </c>
    </row>
    <row r="387" spans="1:62" ht="15.6" customHeight="1" x14ac:dyDescent="0.2">
      <c r="A387" s="4">
        <v>44276</v>
      </c>
      <c r="B387">
        <f>Foglio1!S158</f>
        <v>2949870</v>
      </c>
      <c r="C387">
        <f>Foglio1!T158</f>
        <v>1233396</v>
      </c>
      <c r="E387">
        <f>Foglio1!R158</f>
        <v>165839</v>
      </c>
      <c r="G387">
        <f>Foglio1!K158</f>
        <v>16192</v>
      </c>
      <c r="H387" s="5">
        <f>Foglio1!I158</f>
        <v>876</v>
      </c>
      <c r="I387" s="5">
        <f>Foglio1!G158</f>
        <v>751</v>
      </c>
      <c r="J387" s="5">
        <f>Foglio1!H158</f>
        <v>125</v>
      </c>
      <c r="K387" s="5">
        <f>Foglio1!V158</f>
        <v>7</v>
      </c>
      <c r="M387" s="5">
        <f>Foglio1!J158</f>
        <v>15316</v>
      </c>
      <c r="N387" s="5">
        <f>Foglio1!N158</f>
        <v>145217</v>
      </c>
      <c r="O387" s="5">
        <f>Foglio1!O158</f>
        <v>4430</v>
      </c>
      <c r="Q387">
        <f t="shared" si="357"/>
        <v>876</v>
      </c>
      <c r="R387">
        <f t="shared" si="358"/>
        <v>150523</v>
      </c>
      <c r="Z387">
        <f t="shared" si="359"/>
        <v>145217</v>
      </c>
      <c r="AA387">
        <f t="shared" si="360"/>
        <v>15316</v>
      </c>
      <c r="AB387">
        <f t="shared" si="361"/>
        <v>876</v>
      </c>
      <c r="AC387">
        <f t="shared" si="362"/>
        <v>4430</v>
      </c>
      <c r="AE387" s="3">
        <f t="shared" si="337"/>
        <v>24073</v>
      </c>
      <c r="AF387" s="3">
        <f t="shared" si="338"/>
        <v>699</v>
      </c>
      <c r="AG387" s="3">
        <f t="shared" si="339"/>
        <v>459</v>
      </c>
      <c r="AH387" s="3">
        <f t="shared" si="340"/>
        <v>23</v>
      </c>
      <c r="AI387" s="3">
        <f t="shared" si="341"/>
        <v>3</v>
      </c>
      <c r="AJ387" s="3">
        <f t="shared" si="342"/>
        <v>436</v>
      </c>
      <c r="AK387" s="3">
        <f t="shared" si="343"/>
        <v>232</v>
      </c>
      <c r="AL387" s="3">
        <f t="shared" si="344"/>
        <v>8</v>
      </c>
      <c r="AM387" s="3"/>
      <c r="AN387" s="3">
        <f t="shared" si="345"/>
        <v>23374</v>
      </c>
      <c r="AO387" s="3">
        <f t="shared" si="346"/>
        <v>699</v>
      </c>
      <c r="AQ387" s="6">
        <f t="shared" si="347"/>
        <v>8.2278435585243954E-3</v>
      </c>
      <c r="AR387" s="6">
        <f t="shared" si="348"/>
        <v>4.2327721932905417E-3</v>
      </c>
      <c r="AS387" s="6">
        <f t="shared" si="349"/>
        <v>2.9174346914129536E-2</v>
      </c>
      <c r="AT387" s="6">
        <f t="shared" si="350"/>
        <v>2.6963657678780773E-2</v>
      </c>
      <c r="AU387" s="6">
        <f t="shared" si="351"/>
        <v>2.4590163934426229E-2</v>
      </c>
      <c r="AV387" s="6">
        <f t="shared" si="352"/>
        <v>2.9301075268817204E-2</v>
      </c>
      <c r="AW387" s="6">
        <f t="shared" si="353"/>
        <v>1.600165534365624E-3</v>
      </c>
      <c r="AX387" s="6">
        <f t="shared" si="354"/>
        <v>1.8091361374943465E-3</v>
      </c>
      <c r="AZ387" s="2">
        <f t="shared" si="355"/>
        <v>5.6219087620810411E-2</v>
      </c>
      <c r="BA387" s="17">
        <f t="shared" si="356"/>
        <v>2.9036680098035145E-2</v>
      </c>
      <c r="BB387" s="2">
        <f t="shared" si="363"/>
        <v>5.2822315619365772E-3</v>
      </c>
      <c r="BC387" s="2">
        <f t="shared" si="364"/>
        <v>4.5284884737606954E-3</v>
      </c>
      <c r="BD387" s="2">
        <f t="shared" si="365"/>
        <v>7.5374308817588139E-4</v>
      </c>
      <c r="BE387" s="2">
        <f t="shared" si="366"/>
        <v>9.2354633108014395E-2</v>
      </c>
      <c r="BF387" s="2">
        <f t="shared" si="367"/>
        <v>0.87565048028509573</v>
      </c>
      <c r="BG387" s="2">
        <f t="shared" si="368"/>
        <v>2.6712655044953237E-2</v>
      </c>
      <c r="BH387" s="2">
        <f t="shared" si="369"/>
        <v>4.6380928853754944E-2</v>
      </c>
      <c r="BI387" s="2">
        <f t="shared" si="370"/>
        <v>7.7198616600790511E-3</v>
      </c>
      <c r="BJ387" s="2">
        <f t="shared" si="371"/>
        <v>0.94589920948616601</v>
      </c>
    </row>
    <row r="388" spans="1:62" ht="15.6" customHeight="1" x14ac:dyDescent="0.2">
      <c r="A388" s="4">
        <v>44277</v>
      </c>
      <c r="B388">
        <f>Foglio1!S159</f>
        <v>2965847</v>
      </c>
      <c r="C388">
        <f>Foglio1!T159</f>
        <v>1237853</v>
      </c>
      <c r="E388">
        <f>Foglio1!R159</f>
        <v>166505</v>
      </c>
      <c r="G388">
        <f>Foglio1!K159</f>
        <v>16618</v>
      </c>
      <c r="H388" s="5">
        <f>Foglio1!I159</f>
        <v>906</v>
      </c>
      <c r="I388" s="5">
        <f>Foglio1!G159</f>
        <v>783</v>
      </c>
      <c r="J388" s="5">
        <f>Foglio1!H159</f>
        <v>123</v>
      </c>
      <c r="K388" s="5">
        <f>Foglio1!V159</f>
        <v>6</v>
      </c>
      <c r="M388" s="5">
        <f>Foglio1!J159</f>
        <v>15712</v>
      </c>
      <c r="N388" s="5">
        <f>Foglio1!N159</f>
        <v>145436</v>
      </c>
      <c r="O388" s="5">
        <f>Foglio1!O159</f>
        <v>4451</v>
      </c>
      <c r="Q388">
        <f t="shared" si="357"/>
        <v>906</v>
      </c>
      <c r="R388">
        <f t="shared" si="358"/>
        <v>150793</v>
      </c>
      <c r="Z388">
        <f t="shared" si="359"/>
        <v>145436</v>
      </c>
      <c r="AA388">
        <f t="shared" si="360"/>
        <v>15712</v>
      </c>
      <c r="AB388">
        <f t="shared" si="361"/>
        <v>906</v>
      </c>
      <c r="AC388">
        <f t="shared" si="362"/>
        <v>4451</v>
      </c>
      <c r="AE388" s="3">
        <f t="shared" si="337"/>
        <v>15977</v>
      </c>
      <c r="AF388" s="3">
        <f t="shared" si="338"/>
        <v>666</v>
      </c>
      <c r="AG388" s="3">
        <f t="shared" si="339"/>
        <v>426</v>
      </c>
      <c r="AH388" s="3">
        <f t="shared" si="340"/>
        <v>30</v>
      </c>
      <c r="AI388" s="3">
        <f t="shared" si="341"/>
        <v>-2</v>
      </c>
      <c r="AJ388" s="3">
        <f t="shared" si="342"/>
        <v>396</v>
      </c>
      <c r="AK388" s="3">
        <f t="shared" si="343"/>
        <v>219</v>
      </c>
      <c r="AL388" s="3">
        <f t="shared" si="344"/>
        <v>21</v>
      </c>
      <c r="AM388" s="3"/>
      <c r="AN388" s="3">
        <f t="shared" si="345"/>
        <v>15311</v>
      </c>
      <c r="AO388" s="3">
        <f t="shared" si="346"/>
        <v>666</v>
      </c>
      <c r="AQ388" s="6">
        <f t="shared" si="347"/>
        <v>5.4161708821066695E-3</v>
      </c>
      <c r="AR388" s="6">
        <f t="shared" si="348"/>
        <v>4.015943173801096E-3</v>
      </c>
      <c r="AS388" s="6">
        <f t="shared" si="349"/>
        <v>2.6309288537549408E-2</v>
      </c>
      <c r="AT388" s="6">
        <f t="shared" si="350"/>
        <v>3.4246575342465752E-2</v>
      </c>
      <c r="AU388" s="6">
        <f t="shared" si="351"/>
        <v>-1.6E-2</v>
      </c>
      <c r="AV388" s="6">
        <f t="shared" si="352"/>
        <v>2.5855314703577957E-2</v>
      </c>
      <c r="AW388" s="6">
        <f t="shared" si="353"/>
        <v>1.5080878960452289E-3</v>
      </c>
      <c r="AX388" s="6">
        <f t="shared" si="354"/>
        <v>4.7404063205417606E-3</v>
      </c>
      <c r="AZ388" s="2">
        <f t="shared" si="355"/>
        <v>5.6140792158192919E-2</v>
      </c>
      <c r="BA388" s="17">
        <f t="shared" si="356"/>
        <v>4.1684922075483508E-2</v>
      </c>
      <c r="BB388" s="2">
        <f t="shared" si="363"/>
        <v>5.4412780396985074E-3</v>
      </c>
      <c r="BC388" s="2">
        <f t="shared" si="364"/>
        <v>4.7025614846401007E-3</v>
      </c>
      <c r="BD388" s="2">
        <f t="shared" si="365"/>
        <v>7.3871655505840662E-4</v>
      </c>
      <c r="BE388" s="2">
        <f t="shared" si="366"/>
        <v>9.4363532626647845E-2</v>
      </c>
      <c r="BF388" s="2">
        <f t="shared" si="367"/>
        <v>0.87346325936158076</v>
      </c>
      <c r="BG388" s="2">
        <f t="shared" si="368"/>
        <v>2.673192997207291E-2</v>
      </c>
      <c r="BH388" s="2">
        <f t="shared" si="369"/>
        <v>4.7117583343362621E-2</v>
      </c>
      <c r="BI388" s="2">
        <f t="shared" si="370"/>
        <v>7.4016127091106028E-3</v>
      </c>
      <c r="BJ388" s="2">
        <f t="shared" si="371"/>
        <v>0.94548080394752676</v>
      </c>
    </row>
    <row r="389" spans="1:62" ht="15.6" customHeight="1" x14ac:dyDescent="0.2">
      <c r="A389" s="4">
        <v>44278</v>
      </c>
      <c r="B389">
        <f>Foglio1!S160</f>
        <v>2990826</v>
      </c>
      <c r="C389">
        <f>Foglio1!T160</f>
        <v>1243440</v>
      </c>
      <c r="E389">
        <f>Foglio1!R160</f>
        <v>167256</v>
      </c>
      <c r="G389">
        <f>Foglio1!K160</f>
        <v>16489</v>
      </c>
      <c r="H389" s="5">
        <f>Foglio1!I160</f>
        <v>935</v>
      </c>
      <c r="I389" s="5">
        <f>Foglio1!G160</f>
        <v>814</v>
      </c>
      <c r="J389" s="5">
        <f>Foglio1!H160</f>
        <v>121</v>
      </c>
      <c r="K389" s="5">
        <f>Foglio1!V160</f>
        <v>5</v>
      </c>
      <c r="M389" s="5">
        <f>Foglio1!J160</f>
        <v>15554</v>
      </c>
      <c r="N389" s="5">
        <f>Foglio1!N160</f>
        <v>146296</v>
      </c>
      <c r="O389" s="5">
        <f>Foglio1!O160</f>
        <v>4471</v>
      </c>
      <c r="Q389">
        <f t="shared" si="357"/>
        <v>935</v>
      </c>
      <c r="R389">
        <f t="shared" si="358"/>
        <v>151702</v>
      </c>
      <c r="Z389">
        <f t="shared" si="359"/>
        <v>146296</v>
      </c>
      <c r="AA389">
        <f t="shared" si="360"/>
        <v>15554</v>
      </c>
      <c r="AB389">
        <f t="shared" si="361"/>
        <v>935</v>
      </c>
      <c r="AC389">
        <f t="shared" si="362"/>
        <v>4471</v>
      </c>
      <c r="AE389" s="3">
        <f t="shared" si="337"/>
        <v>24979</v>
      </c>
      <c r="AF389" s="3">
        <f t="shared" si="338"/>
        <v>751</v>
      </c>
      <c r="AG389" s="3">
        <f t="shared" si="339"/>
        <v>-129</v>
      </c>
      <c r="AH389" s="3">
        <f t="shared" si="340"/>
        <v>29</v>
      </c>
      <c r="AI389" s="3">
        <f t="shared" si="341"/>
        <v>-2</v>
      </c>
      <c r="AJ389" s="3">
        <f t="shared" si="342"/>
        <v>-158</v>
      </c>
      <c r="AK389" s="3">
        <f t="shared" si="343"/>
        <v>860</v>
      </c>
      <c r="AL389" s="3">
        <f t="shared" si="344"/>
        <v>20</v>
      </c>
      <c r="AM389" s="3"/>
      <c r="AN389" s="3">
        <f t="shared" si="345"/>
        <v>24228</v>
      </c>
      <c r="AO389" s="3">
        <f t="shared" si="346"/>
        <v>751</v>
      </c>
      <c r="AQ389" s="6">
        <f t="shared" si="347"/>
        <v>8.4222146321101532E-3</v>
      </c>
      <c r="AR389" s="6">
        <f t="shared" si="348"/>
        <v>4.5103750638118972E-3</v>
      </c>
      <c r="AS389" s="6">
        <f t="shared" si="349"/>
        <v>-7.7626669876038031E-3</v>
      </c>
      <c r="AT389" s="6">
        <f t="shared" si="350"/>
        <v>3.2008830022075052E-2</v>
      </c>
      <c r="AU389" s="6">
        <f t="shared" si="351"/>
        <v>-1.6260162601626018E-2</v>
      </c>
      <c r="AV389" s="6">
        <f t="shared" si="352"/>
        <v>-1.0056008146639511E-2</v>
      </c>
      <c r="AW389" s="6">
        <f t="shared" si="353"/>
        <v>5.9132539398773342E-3</v>
      </c>
      <c r="AX389" s="6">
        <f t="shared" si="354"/>
        <v>4.4933722758930573E-3</v>
      </c>
      <c r="AZ389" s="2">
        <f t="shared" si="355"/>
        <v>5.5923012572446543E-2</v>
      </c>
      <c r="BA389" s="17">
        <f t="shared" si="356"/>
        <v>3.0065254814043797E-2</v>
      </c>
      <c r="BB389" s="2">
        <f t="shared" si="363"/>
        <v>5.5902329363371117E-3</v>
      </c>
      <c r="BC389" s="2">
        <f t="shared" si="364"/>
        <v>4.86679102692878E-3</v>
      </c>
      <c r="BD389" s="2">
        <f t="shared" si="365"/>
        <v>7.2344190940833218E-4</v>
      </c>
      <c r="BE389" s="2">
        <f t="shared" si="366"/>
        <v>9.2995169082125601E-2</v>
      </c>
      <c r="BF389" s="2">
        <f t="shared" si="367"/>
        <v>0.87468312048596164</v>
      </c>
      <c r="BG389" s="2">
        <f t="shared" si="368"/>
        <v>2.6731477495575643E-2</v>
      </c>
      <c r="BH389" s="2">
        <f t="shared" si="369"/>
        <v>4.9366244162775186E-2</v>
      </c>
      <c r="BI389" s="2">
        <f t="shared" si="370"/>
        <v>7.3382254836557703E-3</v>
      </c>
      <c r="BJ389" s="2">
        <f t="shared" si="371"/>
        <v>0.94329553035356906</v>
      </c>
    </row>
    <row r="390" spans="1:62" ht="15.6" customHeight="1" x14ac:dyDescent="0.2">
      <c r="A390" s="4">
        <v>44279</v>
      </c>
      <c r="B390">
        <f>Foglio1!S161</f>
        <v>3016803</v>
      </c>
      <c r="C390">
        <f>Foglio1!T161</f>
        <v>1249413</v>
      </c>
      <c r="E390">
        <f>Foglio1!R161</f>
        <v>168021</v>
      </c>
      <c r="G390">
        <f>Foglio1!K161</f>
        <v>16387</v>
      </c>
      <c r="H390" s="5">
        <f>Foglio1!I161</f>
        <v>931</v>
      </c>
      <c r="I390" s="5">
        <f>Foglio1!G161</f>
        <v>812</v>
      </c>
      <c r="J390" s="5">
        <f>Foglio1!H161</f>
        <v>119</v>
      </c>
      <c r="K390" s="5">
        <f>Foglio1!V161</f>
        <v>8</v>
      </c>
      <c r="M390" s="5">
        <f>Foglio1!J161</f>
        <v>15456</v>
      </c>
      <c r="N390" s="5">
        <f>Foglio1!N161</f>
        <v>147141</v>
      </c>
      <c r="O390" s="5">
        <f>Foglio1!O161</f>
        <v>4493</v>
      </c>
      <c r="Q390">
        <f t="shared" si="357"/>
        <v>931</v>
      </c>
      <c r="R390">
        <f t="shared" si="358"/>
        <v>152565</v>
      </c>
      <c r="Z390">
        <f t="shared" si="359"/>
        <v>147141</v>
      </c>
      <c r="AA390">
        <f t="shared" si="360"/>
        <v>15456</v>
      </c>
      <c r="AB390">
        <f t="shared" si="361"/>
        <v>931</v>
      </c>
      <c r="AC390">
        <f t="shared" si="362"/>
        <v>4493</v>
      </c>
      <c r="AE390" s="3">
        <f t="shared" si="337"/>
        <v>25977</v>
      </c>
      <c r="AF390" s="3">
        <f t="shared" si="338"/>
        <v>765</v>
      </c>
      <c r="AG390" s="3">
        <f t="shared" si="339"/>
        <v>-102</v>
      </c>
      <c r="AH390" s="3">
        <f t="shared" si="340"/>
        <v>-4</v>
      </c>
      <c r="AI390" s="3">
        <f t="shared" si="341"/>
        <v>-2</v>
      </c>
      <c r="AJ390" s="3">
        <f t="shared" si="342"/>
        <v>-98</v>
      </c>
      <c r="AK390" s="3">
        <f t="shared" si="343"/>
        <v>845</v>
      </c>
      <c r="AL390" s="3">
        <f t="shared" si="344"/>
        <v>22</v>
      </c>
      <c r="AM390" s="3"/>
      <c r="AN390" s="3">
        <f t="shared" si="345"/>
        <v>25212</v>
      </c>
      <c r="AO390" s="3">
        <f t="shared" si="346"/>
        <v>765</v>
      </c>
      <c r="AQ390" s="6">
        <f t="shared" si="347"/>
        <v>8.6855604438372536E-3</v>
      </c>
      <c r="AR390" s="6">
        <f t="shared" si="348"/>
        <v>4.5738269479121824E-3</v>
      </c>
      <c r="AS390" s="6">
        <f t="shared" si="349"/>
        <v>-6.185942143247013E-3</v>
      </c>
      <c r="AT390" s="6">
        <f t="shared" si="350"/>
        <v>-4.2780748663101605E-3</v>
      </c>
      <c r="AU390" s="6">
        <f t="shared" si="351"/>
        <v>-1.6528925619834711E-2</v>
      </c>
      <c r="AV390" s="6">
        <f t="shared" si="352"/>
        <v>-6.3006300630063005E-3</v>
      </c>
      <c r="AW390" s="6">
        <f t="shared" si="353"/>
        <v>5.7759610652376005E-3</v>
      </c>
      <c r="AX390" s="6">
        <f t="shared" si="354"/>
        <v>4.9205994184746138E-3</v>
      </c>
      <c r="AZ390" s="2">
        <f t="shared" si="355"/>
        <v>5.5695052013671427E-2</v>
      </c>
      <c r="BA390" s="17">
        <f t="shared" si="356"/>
        <v>2.9449128074835431E-2</v>
      </c>
      <c r="BB390" s="2">
        <f t="shared" si="363"/>
        <v>5.5409740449110529E-3</v>
      </c>
      <c r="BC390" s="2">
        <f t="shared" si="364"/>
        <v>4.8327292421780615E-3</v>
      </c>
      <c r="BD390" s="2">
        <f t="shared" si="365"/>
        <v>7.0824480273299175E-4</v>
      </c>
      <c r="BE390" s="2">
        <f t="shared" si="366"/>
        <v>9.1988501437320333E-2</v>
      </c>
      <c r="BF390" s="2">
        <f t="shared" si="367"/>
        <v>0.8757298194868498</v>
      </c>
      <c r="BG390" s="2">
        <f t="shared" si="368"/>
        <v>2.6740705030918754E-2</v>
      </c>
      <c r="BH390" s="2">
        <f t="shared" si="369"/>
        <v>4.9551473729175566E-2</v>
      </c>
      <c r="BI390" s="2">
        <f t="shared" si="370"/>
        <v>7.261853908586074E-3</v>
      </c>
      <c r="BJ390" s="2">
        <f t="shared" si="371"/>
        <v>0.94318667236223841</v>
      </c>
    </row>
    <row r="391" spans="1:62" ht="15.6" customHeight="1" x14ac:dyDescent="0.2">
      <c r="A391" s="4">
        <v>44280</v>
      </c>
      <c r="B391">
        <f>Foglio1!S162</f>
        <v>3042029</v>
      </c>
      <c r="C391">
        <f>Foglio1!T162</f>
        <v>1255948</v>
      </c>
      <c r="E391">
        <f>Foglio1!R162</f>
        <v>168916</v>
      </c>
      <c r="G391">
        <f>Foglio1!K162</f>
        <v>15994</v>
      </c>
      <c r="H391" s="5">
        <f>Foglio1!I162</f>
        <v>931</v>
      </c>
      <c r="I391" s="5">
        <f>Foglio1!G162</f>
        <v>813</v>
      </c>
      <c r="J391" s="5">
        <f>Foglio1!H162</f>
        <v>118</v>
      </c>
      <c r="K391" s="5">
        <f>Foglio1!V162</f>
        <v>8</v>
      </c>
      <c r="M391" s="5">
        <f>Foglio1!J162</f>
        <v>15063</v>
      </c>
      <c r="N391" s="5">
        <f>Foglio1!N162</f>
        <v>148409</v>
      </c>
      <c r="O391" s="5">
        <f>Foglio1!O162</f>
        <v>4513</v>
      </c>
      <c r="Q391">
        <f t="shared" ref="Q391:Q397" si="372">H391+L391</f>
        <v>931</v>
      </c>
      <c r="R391">
        <f t="shared" ref="R391:R397" si="373">Q391+N391+O391</f>
        <v>153853</v>
      </c>
      <c r="Z391">
        <f t="shared" ref="Z391:Z397" si="374">N391</f>
        <v>148409</v>
      </c>
      <c r="AA391">
        <f t="shared" ref="AA391:AA397" si="375">M391</f>
        <v>15063</v>
      </c>
      <c r="AB391">
        <f t="shared" ref="AB391:AB397" si="376">H391</f>
        <v>931</v>
      </c>
      <c r="AC391">
        <f t="shared" ref="AC391:AC397" si="377">O391</f>
        <v>4513</v>
      </c>
      <c r="AE391" s="3">
        <f t="shared" si="337"/>
        <v>25226</v>
      </c>
      <c r="AF391" s="3">
        <f t="shared" si="338"/>
        <v>895</v>
      </c>
      <c r="AG391" s="3">
        <f t="shared" si="339"/>
        <v>-393</v>
      </c>
      <c r="AH391" s="3">
        <f t="shared" si="340"/>
        <v>0</v>
      </c>
      <c r="AI391" s="3">
        <f t="shared" si="341"/>
        <v>-1</v>
      </c>
      <c r="AJ391" s="3">
        <f t="shared" si="342"/>
        <v>-393</v>
      </c>
      <c r="AK391" s="3">
        <f t="shared" si="343"/>
        <v>1268</v>
      </c>
      <c r="AL391" s="3">
        <f t="shared" si="344"/>
        <v>20</v>
      </c>
      <c r="AM391" s="3"/>
      <c r="AN391" s="3">
        <f t="shared" si="345"/>
        <v>24331</v>
      </c>
      <c r="AO391" s="3">
        <f t="shared" si="346"/>
        <v>895</v>
      </c>
      <c r="AQ391" s="6">
        <f t="shared" si="347"/>
        <v>8.3618320453804906E-3</v>
      </c>
      <c r="AR391" s="6">
        <f t="shared" si="348"/>
        <v>5.3267151129918287E-3</v>
      </c>
      <c r="AS391" s="6">
        <f t="shared" si="349"/>
        <v>-2.3982425093061574E-2</v>
      </c>
      <c r="AT391" s="6">
        <f t="shared" si="350"/>
        <v>0</v>
      </c>
      <c r="AU391" s="6">
        <f t="shared" si="351"/>
        <v>-8.4033613445378148E-3</v>
      </c>
      <c r="AV391" s="6">
        <f t="shared" si="352"/>
        <v>-2.5427018633540372E-2</v>
      </c>
      <c r="AW391" s="6">
        <f t="shared" si="353"/>
        <v>8.6175844937848734E-3</v>
      </c>
      <c r="AX391" s="6">
        <f t="shared" si="354"/>
        <v>4.4513687959047404E-3</v>
      </c>
      <c r="AZ391" s="2">
        <f t="shared" si="355"/>
        <v>5.5527412789292935E-2</v>
      </c>
      <c r="BA391" s="17">
        <f t="shared" si="356"/>
        <v>3.5479267422500592E-2</v>
      </c>
      <c r="BB391" s="2">
        <f t="shared" si="363"/>
        <v>5.5116152407113598E-3</v>
      </c>
      <c r="BC391" s="2">
        <f t="shared" si="364"/>
        <v>4.8130431693859674E-3</v>
      </c>
      <c r="BD391" s="2">
        <f t="shared" si="365"/>
        <v>6.9857207132539248E-4</v>
      </c>
      <c r="BE391" s="2">
        <f t="shared" si="366"/>
        <v>8.9174500935376169E-2</v>
      </c>
      <c r="BF391" s="2">
        <f t="shared" si="367"/>
        <v>0.87859646214686593</v>
      </c>
      <c r="BG391" s="2">
        <f t="shared" si="368"/>
        <v>2.671742167704658E-2</v>
      </c>
      <c r="BH391" s="2">
        <f t="shared" si="369"/>
        <v>5.0831561835688384E-2</v>
      </c>
      <c r="BI391" s="2">
        <f t="shared" si="370"/>
        <v>7.3777666624984372E-3</v>
      </c>
      <c r="BJ391" s="2">
        <f t="shared" si="371"/>
        <v>0.94179067150181317</v>
      </c>
    </row>
    <row r="392" spans="1:62" ht="15.6" customHeight="1" x14ac:dyDescent="0.2">
      <c r="A392" s="4">
        <v>44281</v>
      </c>
      <c r="B392">
        <f>Foglio1!S163</f>
        <v>3069858</v>
      </c>
      <c r="C392">
        <f>Foglio1!T163</f>
        <v>1262606</v>
      </c>
      <c r="E392">
        <f>Foglio1!R163</f>
        <v>169808</v>
      </c>
      <c r="G392">
        <f>Foglio1!K163</f>
        <v>16403</v>
      </c>
      <c r="H392" s="5">
        <f>Foglio1!I163</f>
        <v>920</v>
      </c>
      <c r="I392" s="5">
        <f>Foglio1!G163</f>
        <v>799</v>
      </c>
      <c r="J392" s="5">
        <f>Foglio1!H163</f>
        <v>121</v>
      </c>
      <c r="K392" s="5">
        <f>Foglio1!V163</f>
        <v>8</v>
      </c>
      <c r="M392" s="5">
        <f>Foglio1!J163</f>
        <v>15483</v>
      </c>
      <c r="N392" s="5">
        <f>Foglio1!N163</f>
        <v>148870</v>
      </c>
      <c r="O392" s="5">
        <f>Foglio1!O163</f>
        <v>4535</v>
      </c>
      <c r="Q392">
        <f t="shared" si="372"/>
        <v>920</v>
      </c>
      <c r="R392">
        <f t="shared" si="373"/>
        <v>154325</v>
      </c>
      <c r="Z392">
        <f t="shared" si="374"/>
        <v>148870</v>
      </c>
      <c r="AA392">
        <f t="shared" si="375"/>
        <v>15483</v>
      </c>
      <c r="AB392">
        <f t="shared" si="376"/>
        <v>920</v>
      </c>
      <c r="AC392">
        <f t="shared" si="377"/>
        <v>4535</v>
      </c>
      <c r="AE392" s="3">
        <f t="shared" si="337"/>
        <v>27829</v>
      </c>
      <c r="AF392" s="3">
        <f t="shared" si="338"/>
        <v>892</v>
      </c>
      <c r="AG392" s="3">
        <f t="shared" si="339"/>
        <v>409</v>
      </c>
      <c r="AH392" s="3">
        <f t="shared" si="340"/>
        <v>-11</v>
      </c>
      <c r="AI392" s="3">
        <f t="shared" si="341"/>
        <v>3</v>
      </c>
      <c r="AJ392" s="3">
        <f t="shared" si="342"/>
        <v>420</v>
      </c>
      <c r="AK392" s="3">
        <f t="shared" si="343"/>
        <v>461</v>
      </c>
      <c r="AL392" s="3">
        <f t="shared" si="344"/>
        <v>22</v>
      </c>
      <c r="AM392" s="3"/>
      <c r="AN392" s="3">
        <f t="shared" si="345"/>
        <v>26937</v>
      </c>
      <c r="AO392" s="3">
        <f t="shared" si="346"/>
        <v>892</v>
      </c>
      <c r="AQ392" s="6">
        <f t="shared" si="347"/>
        <v>9.1481705138248184E-3</v>
      </c>
      <c r="AR392" s="6">
        <f t="shared" si="348"/>
        <v>5.2807312510360178E-3</v>
      </c>
      <c r="AS392" s="6">
        <f t="shared" si="349"/>
        <v>2.557208953357509E-2</v>
      </c>
      <c r="AT392" s="6">
        <f t="shared" si="350"/>
        <v>-1.1815252416756176E-2</v>
      </c>
      <c r="AU392" s="6">
        <f t="shared" si="351"/>
        <v>2.5423728813559324E-2</v>
      </c>
      <c r="AV392" s="6">
        <f t="shared" si="352"/>
        <v>2.7882891854212308E-2</v>
      </c>
      <c r="AW392" s="6">
        <f t="shared" si="353"/>
        <v>3.1062806164046655E-3</v>
      </c>
      <c r="AX392" s="6">
        <f t="shared" si="354"/>
        <v>4.8748061156658543E-3</v>
      </c>
      <c r="AZ392" s="2">
        <f t="shared" si="355"/>
        <v>5.531461064322845E-2</v>
      </c>
      <c r="BA392" s="17">
        <f t="shared" si="356"/>
        <v>3.2052894462610948E-2</v>
      </c>
      <c r="BB392" s="2">
        <f t="shared" si="363"/>
        <v>5.4178837275040042E-3</v>
      </c>
      <c r="BC392" s="2">
        <f t="shared" si="364"/>
        <v>4.7053142372561951E-3</v>
      </c>
      <c r="BD392" s="2">
        <f t="shared" si="365"/>
        <v>7.1256949024780928E-4</v>
      </c>
      <c r="BE392" s="2">
        <f t="shared" si="366"/>
        <v>9.1179449731461415E-2</v>
      </c>
      <c r="BF392" s="2">
        <f t="shared" si="367"/>
        <v>0.87669603316687084</v>
      </c>
      <c r="BG392" s="2">
        <f t="shared" si="368"/>
        <v>2.6706633374163763E-2</v>
      </c>
      <c r="BH392" s="2">
        <f t="shared" si="369"/>
        <v>4.8710601719197708E-2</v>
      </c>
      <c r="BI392" s="2">
        <f t="shared" si="370"/>
        <v>7.3766993842589767E-3</v>
      </c>
      <c r="BJ392" s="2">
        <f t="shared" si="371"/>
        <v>0.94391269889654328</v>
      </c>
    </row>
    <row r="393" spans="1:62" ht="15.6" customHeight="1" x14ac:dyDescent="0.2">
      <c r="A393" s="4">
        <v>44282</v>
      </c>
      <c r="B393">
        <f>Foglio1!S164</f>
        <v>3098896</v>
      </c>
      <c r="C393">
        <f>Foglio1!T164</f>
        <v>1268315</v>
      </c>
      <c r="E393">
        <f>Foglio1!R164</f>
        <v>170698</v>
      </c>
      <c r="G393">
        <f>Foglio1!K164</f>
        <v>16412</v>
      </c>
      <c r="H393" s="5">
        <f>Foglio1!I164</f>
        <v>940</v>
      </c>
      <c r="I393" s="5">
        <f>Foglio1!G164</f>
        <v>813</v>
      </c>
      <c r="J393" s="5">
        <f>Foglio1!H164</f>
        <v>127</v>
      </c>
      <c r="K393" s="5">
        <f>Foglio1!V164</f>
        <v>10</v>
      </c>
      <c r="M393" s="5">
        <f>Foglio1!J164</f>
        <v>15472</v>
      </c>
      <c r="N393" s="5">
        <f>Foglio1!N164</f>
        <v>149728</v>
      </c>
      <c r="O393" s="5">
        <f>Foglio1!O164</f>
        <v>4558</v>
      </c>
      <c r="Q393">
        <f t="shared" si="372"/>
        <v>940</v>
      </c>
      <c r="R393">
        <f t="shared" si="373"/>
        <v>155226</v>
      </c>
      <c r="Z393">
        <f t="shared" si="374"/>
        <v>149728</v>
      </c>
      <c r="AA393">
        <f t="shared" si="375"/>
        <v>15472</v>
      </c>
      <c r="AB393">
        <f t="shared" si="376"/>
        <v>940</v>
      </c>
      <c r="AC393">
        <f t="shared" si="377"/>
        <v>4558</v>
      </c>
      <c r="AE393" s="3">
        <f t="shared" si="337"/>
        <v>29038</v>
      </c>
      <c r="AF393" s="3">
        <f t="shared" si="338"/>
        <v>890</v>
      </c>
      <c r="AG393" s="3">
        <f t="shared" si="339"/>
        <v>9</v>
      </c>
      <c r="AH393" s="3">
        <f t="shared" si="340"/>
        <v>20</v>
      </c>
      <c r="AI393" s="3">
        <f t="shared" si="341"/>
        <v>6</v>
      </c>
      <c r="AJ393" s="3">
        <f t="shared" si="342"/>
        <v>-11</v>
      </c>
      <c r="AK393" s="3">
        <f t="shared" si="343"/>
        <v>858</v>
      </c>
      <c r="AL393" s="3">
        <f t="shared" si="344"/>
        <v>23</v>
      </c>
      <c r="AM393" s="3"/>
      <c r="AN393" s="3">
        <f t="shared" si="345"/>
        <v>28148</v>
      </c>
      <c r="AO393" s="3">
        <f t="shared" si="346"/>
        <v>890</v>
      </c>
      <c r="AQ393" s="6">
        <f t="shared" si="347"/>
        <v>9.4590694422999368E-3</v>
      </c>
      <c r="AR393" s="6">
        <f t="shared" si="348"/>
        <v>5.2412136059549613E-3</v>
      </c>
      <c r="AS393" s="6">
        <f t="shared" si="349"/>
        <v>5.4868011949033718E-4</v>
      </c>
      <c r="AT393" s="6">
        <f t="shared" si="350"/>
        <v>2.1739130434782608E-2</v>
      </c>
      <c r="AU393" s="6">
        <f t="shared" si="351"/>
        <v>4.9586776859504134E-2</v>
      </c>
      <c r="AV393" s="6">
        <f t="shared" si="352"/>
        <v>-7.1045662985209587E-4</v>
      </c>
      <c r="AW393" s="6">
        <f t="shared" si="353"/>
        <v>5.763417747027608E-3</v>
      </c>
      <c r="AX393" s="6">
        <f t="shared" si="354"/>
        <v>5.0716648291069463E-3</v>
      </c>
      <c r="AZ393" s="2">
        <f t="shared" si="355"/>
        <v>5.5083487796944462E-2</v>
      </c>
      <c r="BA393" s="17">
        <f t="shared" si="356"/>
        <v>3.0649493766788348E-2</v>
      </c>
      <c r="BB393" s="2">
        <f t="shared" si="363"/>
        <v>5.5068014856647415E-3</v>
      </c>
      <c r="BC393" s="2">
        <f t="shared" si="364"/>
        <v>4.7627974551547178E-3</v>
      </c>
      <c r="BD393" s="2">
        <f t="shared" si="365"/>
        <v>7.4400403051002359E-4</v>
      </c>
      <c r="BE393" s="2">
        <f t="shared" si="366"/>
        <v>9.0639609134260501E-2</v>
      </c>
      <c r="BF393" s="2">
        <f t="shared" si="367"/>
        <v>0.87715146047405357</v>
      </c>
      <c r="BG393" s="2">
        <f t="shared" si="368"/>
        <v>2.6702128906021159E-2</v>
      </c>
      <c r="BH393" s="2">
        <f t="shared" si="369"/>
        <v>4.9536924201803556E-2</v>
      </c>
      <c r="BI393" s="2">
        <f t="shared" si="370"/>
        <v>7.7382403119668538E-3</v>
      </c>
      <c r="BJ393" s="2">
        <f t="shared" si="371"/>
        <v>0.94272483548622954</v>
      </c>
    </row>
    <row r="394" spans="1:62" ht="15.6" customHeight="1" x14ac:dyDescent="0.2">
      <c r="A394" s="4">
        <v>44283</v>
      </c>
      <c r="B394">
        <f>Foglio1!S165</f>
        <v>3124143</v>
      </c>
      <c r="C394">
        <f>Foglio1!T165</f>
        <v>1274187</v>
      </c>
      <c r="E394">
        <f>Foglio1!R165</f>
        <v>171651</v>
      </c>
      <c r="G394">
        <f>Foglio1!K165</f>
        <v>17000</v>
      </c>
      <c r="H394" s="5">
        <f>Foglio1!I165</f>
        <v>973</v>
      </c>
      <c r="I394" s="5">
        <f>Foglio1!G165</f>
        <v>844</v>
      </c>
      <c r="J394" s="5">
        <f>Foglio1!H165</f>
        <v>129</v>
      </c>
      <c r="K394" s="5">
        <f>Foglio1!V165</f>
        <v>5</v>
      </c>
      <c r="M394" s="5">
        <f>Foglio1!J165</f>
        <v>16027</v>
      </c>
      <c r="N394" s="5">
        <f>Foglio1!N165</f>
        <v>150068</v>
      </c>
      <c r="O394" s="5">
        <f>Foglio1!O165</f>
        <v>4583</v>
      </c>
      <c r="Q394">
        <f t="shared" si="372"/>
        <v>973</v>
      </c>
      <c r="R394">
        <f t="shared" si="373"/>
        <v>155624</v>
      </c>
      <c r="Z394">
        <f t="shared" si="374"/>
        <v>150068</v>
      </c>
      <c r="AA394">
        <f t="shared" si="375"/>
        <v>16027</v>
      </c>
      <c r="AB394">
        <f t="shared" si="376"/>
        <v>973</v>
      </c>
      <c r="AC394">
        <f t="shared" si="377"/>
        <v>4583</v>
      </c>
      <c r="AE394" s="3">
        <f t="shared" si="337"/>
        <v>25247</v>
      </c>
      <c r="AF394" s="3">
        <f t="shared" si="338"/>
        <v>953</v>
      </c>
      <c r="AG394" s="3">
        <f t="shared" si="339"/>
        <v>588</v>
      </c>
      <c r="AH394" s="3">
        <f t="shared" si="340"/>
        <v>33</v>
      </c>
      <c r="AI394" s="3">
        <f t="shared" si="341"/>
        <v>2</v>
      </c>
      <c r="AJ394" s="3">
        <f t="shared" si="342"/>
        <v>555</v>
      </c>
      <c r="AK394" s="3">
        <f t="shared" si="343"/>
        <v>340</v>
      </c>
      <c r="AL394" s="3">
        <f t="shared" si="344"/>
        <v>25</v>
      </c>
      <c r="AM394" s="3"/>
      <c r="AN394" s="3">
        <f t="shared" si="345"/>
        <v>24294</v>
      </c>
      <c r="AO394" s="3">
        <f t="shared" si="346"/>
        <v>953</v>
      </c>
      <c r="AQ394" s="6">
        <f t="shared" si="347"/>
        <v>8.1470949654328505E-3</v>
      </c>
      <c r="AR394" s="6">
        <f t="shared" si="348"/>
        <v>5.5829593785515939E-3</v>
      </c>
      <c r="AS394" s="6">
        <f t="shared" si="349"/>
        <v>3.5827443334145746E-2</v>
      </c>
      <c r="AT394" s="6">
        <f t="shared" si="350"/>
        <v>3.5106382978723406E-2</v>
      </c>
      <c r="AU394" s="6">
        <f t="shared" si="351"/>
        <v>1.5748031496062992E-2</v>
      </c>
      <c r="AV394" s="6">
        <f t="shared" si="352"/>
        <v>3.5871251292657703E-2</v>
      </c>
      <c r="AW394" s="6">
        <f t="shared" si="353"/>
        <v>2.2707843556315451E-3</v>
      </c>
      <c r="AX394" s="6">
        <f t="shared" si="354"/>
        <v>5.4848617814831063E-3</v>
      </c>
      <c r="AZ394" s="2">
        <f t="shared" si="355"/>
        <v>5.4943387674635892E-2</v>
      </c>
      <c r="BA394" s="17">
        <f t="shared" si="356"/>
        <v>3.7747059056521565E-2</v>
      </c>
      <c r="BB394" s="2">
        <f t="shared" si="363"/>
        <v>5.6684784825022866E-3</v>
      </c>
      <c r="BC394" s="2">
        <f t="shared" si="364"/>
        <v>4.9169535860554264E-3</v>
      </c>
      <c r="BD394" s="2">
        <f t="shared" si="365"/>
        <v>7.5152489644686015E-4</v>
      </c>
      <c r="BE394" s="2">
        <f t="shared" si="366"/>
        <v>9.3369686165533552E-2</v>
      </c>
      <c r="BF394" s="2">
        <f t="shared" si="367"/>
        <v>0.87426231131773191</v>
      </c>
      <c r="BG394" s="2">
        <f t="shared" si="368"/>
        <v>2.6699524034232251E-2</v>
      </c>
      <c r="BH394" s="2">
        <f t="shared" si="369"/>
        <v>4.9647058823529412E-2</v>
      </c>
      <c r="BI394" s="2">
        <f t="shared" si="370"/>
        <v>7.5882352941176474E-3</v>
      </c>
      <c r="BJ394" s="2">
        <f t="shared" si="371"/>
        <v>0.94276470588235295</v>
      </c>
    </row>
    <row r="395" spans="1:62" ht="15.6" customHeight="1" x14ac:dyDescent="0.2">
      <c r="A395" s="4">
        <v>44284</v>
      </c>
      <c r="B395">
        <f>Foglio1!S166</f>
        <v>3147423</v>
      </c>
      <c r="C395">
        <f>Foglio1!T166</f>
        <v>1279237</v>
      </c>
      <c r="E395">
        <f>Foglio1!R166</f>
        <v>172450</v>
      </c>
      <c r="G395">
        <f>Foglio1!K166</f>
        <v>17417</v>
      </c>
      <c r="H395" s="5">
        <f>Foglio1!I166</f>
        <v>1009</v>
      </c>
      <c r="I395" s="5">
        <f>Foglio1!G166</f>
        <v>876</v>
      </c>
      <c r="J395" s="5">
        <f>Foglio1!H166</f>
        <v>133</v>
      </c>
      <c r="K395" s="5">
        <f>Foglio1!V166</f>
        <v>7</v>
      </c>
      <c r="M395" s="5">
        <f>Foglio1!J166</f>
        <v>16408</v>
      </c>
      <c r="N395" s="5">
        <f>Foglio1!N166</f>
        <v>150426</v>
      </c>
      <c r="O395" s="5">
        <f>Foglio1!O166</f>
        <v>4607</v>
      </c>
      <c r="Q395">
        <f t="shared" si="372"/>
        <v>1009</v>
      </c>
      <c r="R395">
        <f t="shared" si="373"/>
        <v>156042</v>
      </c>
      <c r="Z395">
        <f t="shared" si="374"/>
        <v>150426</v>
      </c>
      <c r="AA395">
        <f t="shared" si="375"/>
        <v>16408</v>
      </c>
      <c r="AB395">
        <f t="shared" si="376"/>
        <v>1009</v>
      </c>
      <c r="AC395">
        <f t="shared" si="377"/>
        <v>4607</v>
      </c>
      <c r="AE395" s="3">
        <f t="shared" si="337"/>
        <v>23280</v>
      </c>
      <c r="AF395" s="3">
        <f t="shared" si="338"/>
        <v>799</v>
      </c>
      <c r="AG395" s="3">
        <f t="shared" si="339"/>
        <v>417</v>
      </c>
      <c r="AH395" s="3">
        <f t="shared" si="340"/>
        <v>36</v>
      </c>
      <c r="AI395" s="3">
        <f t="shared" si="341"/>
        <v>4</v>
      </c>
      <c r="AJ395" s="3">
        <f t="shared" si="342"/>
        <v>381</v>
      </c>
      <c r="AK395" s="3">
        <f t="shared" si="343"/>
        <v>358</v>
      </c>
      <c r="AL395" s="3">
        <f t="shared" si="344"/>
        <v>24</v>
      </c>
      <c r="AM395" s="3"/>
      <c r="AN395" s="3">
        <f t="shared" si="345"/>
        <v>22481</v>
      </c>
      <c r="AO395" s="3">
        <f t="shared" si="346"/>
        <v>799</v>
      </c>
      <c r="AQ395" s="6">
        <f t="shared" si="347"/>
        <v>7.4516435387240593E-3</v>
      </c>
      <c r="AR395" s="6">
        <f t="shared" si="348"/>
        <v>4.6547937384576847E-3</v>
      </c>
      <c r="AS395" s="6">
        <f t="shared" si="349"/>
        <v>2.4529411764705883E-2</v>
      </c>
      <c r="AT395" s="6">
        <f t="shared" si="350"/>
        <v>3.6998972250770812E-2</v>
      </c>
      <c r="AU395" s="6">
        <f t="shared" si="351"/>
        <v>3.1007751937984496E-2</v>
      </c>
      <c r="AV395" s="6">
        <f t="shared" si="352"/>
        <v>2.3772384101828165E-2</v>
      </c>
      <c r="AW395" s="6">
        <f t="shared" si="353"/>
        <v>2.3855852013753764E-3</v>
      </c>
      <c r="AX395" s="6">
        <f t="shared" si="354"/>
        <v>5.236744490508401E-3</v>
      </c>
      <c r="AZ395" s="2">
        <f t="shared" si="355"/>
        <v>5.4790855884321872E-2</v>
      </c>
      <c r="BA395" s="17">
        <f t="shared" si="356"/>
        <v>3.4321305841924402E-2</v>
      </c>
      <c r="BB395" s="2">
        <f t="shared" si="363"/>
        <v>5.8509712960278341E-3</v>
      </c>
      <c r="BC395" s="2">
        <f t="shared" si="364"/>
        <v>5.0797332560162363E-3</v>
      </c>
      <c r="BD395" s="2">
        <f t="shared" si="365"/>
        <v>7.712380400115976E-4</v>
      </c>
      <c r="BE395" s="2">
        <f t="shared" si="366"/>
        <v>9.514641925195709E-2</v>
      </c>
      <c r="BF395" s="2">
        <f t="shared" si="367"/>
        <v>0.87228761959988399</v>
      </c>
      <c r="BG395" s="2">
        <f t="shared" si="368"/>
        <v>2.6714989852131051E-2</v>
      </c>
      <c r="BH395" s="2">
        <f t="shared" si="369"/>
        <v>5.0295688120801513E-2</v>
      </c>
      <c r="BI395" s="2">
        <f t="shared" si="370"/>
        <v>7.6362174886605043E-3</v>
      </c>
      <c r="BJ395" s="2">
        <f t="shared" si="371"/>
        <v>0.94206809439053796</v>
      </c>
    </row>
    <row r="396" spans="1:62" ht="15.6" customHeight="1" x14ac:dyDescent="0.2">
      <c r="A396" s="4">
        <v>44285</v>
      </c>
      <c r="B396">
        <f>Foglio1!S167</f>
        <v>3147423</v>
      </c>
      <c r="C396">
        <f>Foglio1!T167</f>
        <v>1279237</v>
      </c>
      <c r="E396">
        <f>Foglio1!R167</f>
        <v>172450</v>
      </c>
      <c r="G396">
        <f>Foglio1!K167</f>
        <v>17417</v>
      </c>
      <c r="H396" s="5">
        <f>Foglio1!I167</f>
        <v>1009</v>
      </c>
      <c r="I396" s="5">
        <f>Foglio1!G167</f>
        <v>876</v>
      </c>
      <c r="J396" s="5">
        <f>Foglio1!H167</f>
        <v>133</v>
      </c>
      <c r="K396" s="5">
        <f>Foglio1!V167</f>
        <v>0</v>
      </c>
      <c r="M396" s="5">
        <f>Foglio1!J167</f>
        <v>16408</v>
      </c>
      <c r="N396" s="5">
        <f>Foglio1!N167</f>
        <v>150426</v>
      </c>
      <c r="O396" s="5">
        <f>Foglio1!O167</f>
        <v>4607</v>
      </c>
      <c r="Q396">
        <f t="shared" si="372"/>
        <v>1009</v>
      </c>
      <c r="R396">
        <f t="shared" si="373"/>
        <v>156042</v>
      </c>
      <c r="Z396">
        <f t="shared" si="374"/>
        <v>150426</v>
      </c>
      <c r="AA396">
        <f t="shared" si="375"/>
        <v>16408</v>
      </c>
      <c r="AB396">
        <f t="shared" si="376"/>
        <v>1009</v>
      </c>
      <c r="AC396">
        <f t="shared" si="377"/>
        <v>4607</v>
      </c>
      <c r="AE396" s="3">
        <f t="shared" si="337"/>
        <v>0</v>
      </c>
      <c r="AF396" s="3">
        <f t="shared" si="338"/>
        <v>0</v>
      </c>
      <c r="AG396" s="3">
        <f t="shared" si="339"/>
        <v>0</v>
      </c>
      <c r="AH396" s="3">
        <f t="shared" si="340"/>
        <v>0</v>
      </c>
      <c r="AI396" s="3">
        <f t="shared" si="341"/>
        <v>0</v>
      </c>
      <c r="AJ396" s="3">
        <f t="shared" si="342"/>
        <v>0</v>
      </c>
      <c r="AK396" s="3">
        <f t="shared" si="343"/>
        <v>0</v>
      </c>
      <c r="AL396" s="3">
        <f t="shared" si="344"/>
        <v>0</v>
      </c>
      <c r="AM396" s="3"/>
      <c r="AN396" s="3">
        <f t="shared" si="345"/>
        <v>0</v>
      </c>
      <c r="AO396" s="3">
        <f t="shared" si="346"/>
        <v>0</v>
      </c>
      <c r="AQ396" s="6">
        <f t="shared" si="347"/>
        <v>0</v>
      </c>
      <c r="AR396" s="6">
        <f t="shared" si="348"/>
        <v>0</v>
      </c>
      <c r="AS396" s="6">
        <f t="shared" si="349"/>
        <v>0</v>
      </c>
      <c r="AT396" s="6">
        <f t="shared" si="350"/>
        <v>0</v>
      </c>
      <c r="AU396" s="6">
        <f t="shared" si="351"/>
        <v>0</v>
      </c>
      <c r="AV396" s="6">
        <f t="shared" si="352"/>
        <v>0</v>
      </c>
      <c r="AW396" s="6">
        <f t="shared" si="353"/>
        <v>0</v>
      </c>
      <c r="AX396" s="6">
        <f t="shared" si="354"/>
        <v>0</v>
      </c>
      <c r="AZ396" s="2">
        <f t="shared" ref="AZ396:AZ398" si="378">E396/B396</f>
        <v>5.4790855884321872E-2</v>
      </c>
      <c r="BA396" s="17" t="e">
        <f t="shared" ref="BA396:BA398" si="379">AF396/AE396</f>
        <v>#DIV/0!</v>
      </c>
      <c r="BB396" s="2">
        <f t="shared" ref="BB396:BB398" si="380">H396/E396</f>
        <v>5.8509712960278341E-3</v>
      </c>
      <c r="BC396" s="2">
        <f t="shared" ref="BC396:BC398" si="381">(H396-J396)/E396</f>
        <v>5.0797332560162363E-3</v>
      </c>
      <c r="BD396" s="2">
        <f t="shared" ref="BD396:BD398" si="382">J396/E396</f>
        <v>7.712380400115976E-4</v>
      </c>
      <c r="BE396" s="2">
        <f t="shared" ref="BE396:BE398" si="383">M396/E396</f>
        <v>9.514641925195709E-2</v>
      </c>
      <c r="BF396" s="2">
        <f t="shared" ref="BF396:BF398" si="384">N396/E396</f>
        <v>0.87228761959988399</v>
      </c>
      <c r="BG396" s="2">
        <f t="shared" ref="BG396:BG398" si="385">O396/E396</f>
        <v>2.6714989852131051E-2</v>
      </c>
      <c r="BH396" s="2">
        <f t="shared" ref="BH396:BH398" si="386">I396/G396</f>
        <v>5.0295688120801513E-2</v>
      </c>
      <c r="BI396" s="2">
        <f t="shared" ref="BI396:BI398" si="387">J396/G396</f>
        <v>7.6362174886605043E-3</v>
      </c>
      <c r="BJ396" s="2">
        <f t="shared" ref="BJ396:BJ398" si="388">M396/G396</f>
        <v>0.94206809439053796</v>
      </c>
    </row>
    <row r="397" spans="1:62" ht="15.6" customHeight="1" x14ac:dyDescent="0.2">
      <c r="A397" s="4">
        <v>44286</v>
      </c>
      <c r="B397">
        <f>Foglio1!S168</f>
        <v>3162046</v>
      </c>
      <c r="C397">
        <f>Foglio1!T168</f>
        <v>1282141</v>
      </c>
      <c r="E397">
        <f>Foglio1!R168</f>
        <v>174123</v>
      </c>
      <c r="G397">
        <f>Foglio1!K168</f>
        <v>18689</v>
      </c>
      <c r="H397" s="5">
        <f>Foglio1!I168</f>
        <v>1031</v>
      </c>
      <c r="I397" s="5">
        <f>Foglio1!G168</f>
        <v>891</v>
      </c>
      <c r="J397" s="5">
        <f>Foglio1!H168</f>
        <v>140</v>
      </c>
      <c r="K397" s="5">
        <f>Foglio1!V168</f>
        <v>20</v>
      </c>
      <c r="M397" s="5">
        <f>Foglio1!J168</f>
        <v>17658</v>
      </c>
      <c r="N397" s="5">
        <f>Foglio1!N168</f>
        <v>150806</v>
      </c>
      <c r="O397" s="5">
        <f>Foglio1!O168</f>
        <v>4628</v>
      </c>
      <c r="Q397">
        <f t="shared" si="372"/>
        <v>1031</v>
      </c>
      <c r="R397">
        <f t="shared" si="373"/>
        <v>156465</v>
      </c>
      <c r="Z397">
        <f t="shared" si="374"/>
        <v>150806</v>
      </c>
      <c r="AA397">
        <f t="shared" si="375"/>
        <v>17658</v>
      </c>
      <c r="AB397">
        <f t="shared" si="376"/>
        <v>1031</v>
      </c>
      <c r="AC397">
        <f t="shared" si="377"/>
        <v>4628</v>
      </c>
      <c r="AE397" s="3">
        <f t="shared" si="337"/>
        <v>14623</v>
      </c>
      <c r="AF397" s="3">
        <f t="shared" si="338"/>
        <v>1673</v>
      </c>
      <c r="AG397" s="3">
        <f t="shared" si="339"/>
        <v>1272</v>
      </c>
      <c r="AH397" s="3">
        <f t="shared" si="340"/>
        <v>22</v>
      </c>
      <c r="AI397" s="3">
        <f t="shared" si="341"/>
        <v>7</v>
      </c>
      <c r="AJ397" s="3">
        <f t="shared" si="342"/>
        <v>1250</v>
      </c>
      <c r="AK397" s="3">
        <f t="shared" si="343"/>
        <v>380</v>
      </c>
      <c r="AL397" s="3">
        <f t="shared" si="344"/>
        <v>21</v>
      </c>
      <c r="AM397" s="3"/>
      <c r="AN397" s="3">
        <f t="shared" si="345"/>
        <v>12950</v>
      </c>
      <c r="AO397" s="3">
        <f t="shared" si="346"/>
        <v>1673</v>
      </c>
      <c r="AQ397" s="6">
        <f t="shared" si="347"/>
        <v>4.6460231116059077E-3</v>
      </c>
      <c r="AR397" s="6">
        <f t="shared" si="348"/>
        <v>9.7013627138300956E-3</v>
      </c>
      <c r="AS397" s="6">
        <f t="shared" si="349"/>
        <v>7.3032095079520007E-2</v>
      </c>
      <c r="AT397" s="6">
        <f t="shared" si="350"/>
        <v>2.1803766105054509E-2</v>
      </c>
      <c r="AU397" s="6">
        <f t="shared" si="351"/>
        <v>5.2631578947368418E-2</v>
      </c>
      <c r="AV397" s="6">
        <f t="shared" si="352"/>
        <v>7.6182350073135049E-2</v>
      </c>
      <c r="AW397" s="6">
        <f t="shared" si="353"/>
        <v>2.5261590416550332E-3</v>
      </c>
      <c r="AX397" s="6">
        <f t="shared" si="354"/>
        <v>4.5582808769264165E-3</v>
      </c>
      <c r="AZ397" s="2">
        <f t="shared" si="378"/>
        <v>5.5066561334022338E-2</v>
      </c>
      <c r="BA397" s="17">
        <f t="shared" si="379"/>
        <v>0.11440880804212541</v>
      </c>
      <c r="BB397" s="2">
        <f t="shared" si="380"/>
        <v>5.9211017499124184E-3</v>
      </c>
      <c r="BC397" s="2">
        <f t="shared" si="381"/>
        <v>5.1170724143278024E-3</v>
      </c>
      <c r="BD397" s="2">
        <f t="shared" si="382"/>
        <v>8.0402933558461548E-4</v>
      </c>
      <c r="BE397" s="2">
        <f t="shared" si="383"/>
        <v>0.101411071483951</v>
      </c>
      <c r="BF397" s="2">
        <f t="shared" si="384"/>
        <v>0.86608891415838229</v>
      </c>
      <c r="BG397" s="2">
        <f t="shared" si="385"/>
        <v>2.6578912607754288E-2</v>
      </c>
      <c r="BH397" s="2">
        <f t="shared" si="386"/>
        <v>4.7675103001765744E-2</v>
      </c>
      <c r="BI397" s="2">
        <f t="shared" si="387"/>
        <v>7.4910375086949541E-3</v>
      </c>
      <c r="BJ397" s="2">
        <f t="shared" si="388"/>
        <v>0.94483385948953935</v>
      </c>
    </row>
    <row r="398" spans="1:62" ht="15.6" customHeight="1" x14ac:dyDescent="0.2">
      <c r="A398" s="4">
        <v>44287</v>
      </c>
      <c r="B398">
        <f>Foglio1!S169</f>
        <v>3172351</v>
      </c>
      <c r="C398">
        <f>Foglio1!T169</f>
        <v>1284261</v>
      </c>
      <c r="E398">
        <f>Foglio1!R169</f>
        <v>175405</v>
      </c>
      <c r="G398">
        <f>Foglio1!K169</f>
        <v>19870</v>
      </c>
      <c r="H398" s="5">
        <f>Foglio1!I169</f>
        <v>1039</v>
      </c>
      <c r="I398" s="5">
        <f>Foglio1!G169</f>
        <v>896</v>
      </c>
      <c r="J398" s="5">
        <f>Foglio1!H169</f>
        <v>143</v>
      </c>
      <c r="K398" s="5">
        <f>Foglio1!V169</f>
        <v>6</v>
      </c>
      <c r="M398" s="5">
        <f>Foglio1!J169</f>
        <v>18831</v>
      </c>
      <c r="N398" s="5">
        <f>Foglio1!N169</f>
        <v>150888</v>
      </c>
      <c r="O398" s="5">
        <f>Foglio1!O169</f>
        <v>4647</v>
      </c>
      <c r="Q398">
        <f t="shared" ref="Q398" si="389">H398+L398</f>
        <v>1039</v>
      </c>
      <c r="R398">
        <f t="shared" ref="R398" si="390">Q398+N398+O398</f>
        <v>156574</v>
      </c>
      <c r="Z398">
        <f t="shared" ref="Z398" si="391">N398</f>
        <v>150888</v>
      </c>
      <c r="AA398">
        <f t="shared" ref="AA398" si="392">M398</f>
        <v>18831</v>
      </c>
      <c r="AB398">
        <f t="shared" ref="AB398" si="393">H398</f>
        <v>1039</v>
      </c>
      <c r="AC398">
        <f t="shared" ref="AC398" si="394">O398</f>
        <v>4647</v>
      </c>
      <c r="AE398" s="3">
        <f t="shared" ref="AE398" si="395">B398-B397</f>
        <v>10305</v>
      </c>
      <c r="AF398" s="3">
        <f t="shared" ref="AF398" si="396">E398-E397</f>
        <v>1282</v>
      </c>
      <c r="AG398" s="3">
        <f t="shared" ref="AG398" si="397">G398-G397</f>
        <v>1181</v>
      </c>
      <c r="AH398" s="3">
        <f t="shared" ref="AH398" si="398">H398-H397</f>
        <v>8</v>
      </c>
      <c r="AI398" s="3">
        <f t="shared" ref="AI398" si="399">J398-J397</f>
        <v>3</v>
      </c>
      <c r="AJ398" s="3">
        <f t="shared" ref="AJ398" si="400">M398-M397</f>
        <v>1173</v>
      </c>
      <c r="AK398" s="3">
        <f t="shared" ref="AK398" si="401">N398-N397</f>
        <v>82</v>
      </c>
      <c r="AL398" s="3">
        <f t="shared" ref="AL398" si="402">O398-O397</f>
        <v>19</v>
      </c>
      <c r="AM398" s="3"/>
      <c r="AN398" s="3">
        <f t="shared" ref="AN398" si="403">AE398-AF398</f>
        <v>9023</v>
      </c>
      <c r="AO398" s="3">
        <f t="shared" ref="AO398" si="404">AF398</f>
        <v>1282</v>
      </c>
      <c r="AQ398" s="6">
        <f t="shared" ref="AQ398" si="405">(B398-B397)/B397</f>
        <v>3.2589658720967372E-3</v>
      </c>
      <c r="AR398" s="6">
        <f t="shared" ref="AR398" si="406">(E398-E397)/E397</f>
        <v>7.3626114872819785E-3</v>
      </c>
      <c r="AS398" s="6">
        <f t="shared" ref="AS398" si="407">(G398-G397)/G397</f>
        <v>6.3192252126919576E-2</v>
      </c>
      <c r="AT398" s="6">
        <f t="shared" ref="AT398" si="408">(H398-H397)/H397</f>
        <v>7.7594568380213386E-3</v>
      </c>
      <c r="AU398" s="6">
        <f t="shared" ref="AU398" si="409">(J398-J397)/J397</f>
        <v>2.1428571428571429E-2</v>
      </c>
      <c r="AV398" s="6">
        <f t="shared" ref="AV398" si="410">(M398-M397)/M397</f>
        <v>6.6428814135236158E-2</v>
      </c>
      <c r="AW398" s="6">
        <f t="shared" ref="AW398" si="411">(N398-N397)/N397</f>
        <v>5.4374494383512592E-4</v>
      </c>
      <c r="AX398" s="6">
        <f t="shared" ref="AX398" si="412">(O398-O397)/O397</f>
        <v>4.105445116681072E-3</v>
      </c>
      <c r="AZ398" s="2">
        <f t="shared" si="378"/>
        <v>5.529180093879902E-2</v>
      </c>
      <c r="BA398" s="17">
        <f t="shared" si="379"/>
        <v>0.12440562833575934</v>
      </c>
      <c r="BB398" s="2">
        <f t="shared" si="380"/>
        <v>5.9234343376756652E-3</v>
      </c>
      <c r="BC398" s="2">
        <f t="shared" si="381"/>
        <v>5.1081782161283883E-3</v>
      </c>
      <c r="BD398" s="2">
        <f t="shared" si="382"/>
        <v>8.1525612154727636E-4</v>
      </c>
      <c r="BE398" s="2">
        <f t="shared" si="383"/>
        <v>0.10735725891508224</v>
      </c>
      <c r="BF398" s="2">
        <f t="shared" si="384"/>
        <v>0.86022633334283516</v>
      </c>
      <c r="BG398" s="2">
        <f t="shared" si="385"/>
        <v>2.6492973404406945E-2</v>
      </c>
      <c r="BH398" s="2">
        <f t="shared" si="386"/>
        <v>4.5093105183694013E-2</v>
      </c>
      <c r="BI398" s="2">
        <f t="shared" si="387"/>
        <v>7.1967790639154506E-3</v>
      </c>
      <c r="BJ398" s="2">
        <f t="shared" si="388"/>
        <v>0.9477101157523905</v>
      </c>
    </row>
    <row r="399" spans="1:62" ht="15.6" customHeight="1" x14ac:dyDescent="0.2">
      <c r="A399" s="4">
        <v>44288</v>
      </c>
      <c r="B399">
        <f>Foglio1!S170</f>
        <v>3193495</v>
      </c>
      <c r="C399">
        <f>Foglio1!T170</f>
        <v>1286168</v>
      </c>
      <c r="E399">
        <f>Foglio1!R170</f>
        <v>176627</v>
      </c>
      <c r="G399">
        <f>Foglio1!K170</f>
        <v>21011</v>
      </c>
      <c r="H399" s="5">
        <f>Foglio1!I170</f>
        <v>1048</v>
      </c>
      <c r="I399" s="5">
        <f>Foglio1!G170</f>
        <v>898</v>
      </c>
      <c r="J399" s="5">
        <f>Foglio1!H170</f>
        <v>150</v>
      </c>
      <c r="K399" s="5">
        <f>Foglio1!V170</f>
        <v>14</v>
      </c>
      <c r="M399" s="5">
        <f>Foglio1!J170</f>
        <v>19963</v>
      </c>
      <c r="N399" s="5">
        <f>Foglio1!N170</f>
        <v>150954</v>
      </c>
      <c r="O399" s="5">
        <f>Foglio1!O170</f>
        <v>4662</v>
      </c>
      <c r="Q399">
        <f t="shared" ref="Q399" si="413">H399+L399</f>
        <v>1048</v>
      </c>
      <c r="R399">
        <f t="shared" ref="R399" si="414">Q399+N399+O399</f>
        <v>156664</v>
      </c>
      <c r="Z399">
        <f t="shared" ref="Z399" si="415">N399</f>
        <v>150954</v>
      </c>
      <c r="AA399">
        <f t="shared" ref="AA399" si="416">M399</f>
        <v>19963</v>
      </c>
      <c r="AB399">
        <f t="shared" ref="AB399" si="417">H399</f>
        <v>1048</v>
      </c>
      <c r="AC399">
        <f t="shared" ref="AC399" si="418">O399</f>
        <v>4662</v>
      </c>
      <c r="AE399" s="3">
        <f t="shared" ref="AE399" si="419">B399-B398</f>
        <v>21144</v>
      </c>
      <c r="AF399" s="3">
        <f t="shared" ref="AF399" si="420">E399-E398</f>
        <v>1222</v>
      </c>
      <c r="AG399" s="3">
        <f t="shared" ref="AG399" si="421">G399-G398</f>
        <v>1141</v>
      </c>
      <c r="AH399" s="3">
        <f t="shared" ref="AH399" si="422">H399-H398</f>
        <v>9</v>
      </c>
      <c r="AI399" s="3">
        <f t="shared" ref="AI399" si="423">J399-J398</f>
        <v>7</v>
      </c>
      <c r="AJ399" s="3">
        <f t="shared" ref="AJ399" si="424">M399-M398</f>
        <v>1132</v>
      </c>
      <c r="AK399" s="3">
        <f t="shared" ref="AK399" si="425">N399-N398</f>
        <v>66</v>
      </c>
      <c r="AL399" s="3">
        <f t="shared" ref="AL399" si="426">O399-O398</f>
        <v>15</v>
      </c>
      <c r="AM399" s="3"/>
      <c r="AN399" s="3">
        <f t="shared" ref="AN399" si="427">AE399-AF399</f>
        <v>19922</v>
      </c>
      <c r="AO399" s="3">
        <f t="shared" ref="AO399" si="428">AF399</f>
        <v>1222</v>
      </c>
      <c r="AQ399" s="6">
        <f t="shared" ref="AQ399" si="429">(B399-B398)/B398</f>
        <v>6.6650884470224134E-3</v>
      </c>
      <c r="AR399" s="6">
        <f t="shared" ref="AR399" si="430">(E399-E398)/E398</f>
        <v>6.9667341295858156E-3</v>
      </c>
      <c r="AS399" s="6">
        <f t="shared" ref="AS399" si="431">(G399-G398)/G398</f>
        <v>5.742325113236034E-2</v>
      </c>
      <c r="AT399" s="6">
        <f t="shared" ref="AT399" si="432">(H399-H398)/H398</f>
        <v>8.6621751684311833E-3</v>
      </c>
      <c r="AU399" s="6">
        <f t="shared" ref="AU399" si="433">(J399-J398)/J398</f>
        <v>4.8951048951048952E-2</v>
      </c>
      <c r="AV399" s="6">
        <f t="shared" ref="AV399" si="434">(M399-M398)/M398</f>
        <v>6.0113642398173225E-2</v>
      </c>
      <c r="AW399" s="6">
        <f t="shared" ref="AW399" si="435">(N399-N398)/N398</f>
        <v>4.3741052966438684E-4</v>
      </c>
      <c r="AX399" s="6">
        <f t="shared" ref="AX399" si="436">(O399-O398)/O398</f>
        <v>3.2278889606197547E-3</v>
      </c>
      <c r="AZ399" s="2">
        <f t="shared" ref="AZ399" si="437">E399/B399</f>
        <v>5.5308369043947148E-2</v>
      </c>
      <c r="BA399" s="17">
        <f t="shared" ref="BA399" si="438">AF399/AE399</f>
        <v>5.7794173287930385E-2</v>
      </c>
      <c r="BB399" s="2">
        <f t="shared" ref="BB399" si="439">H399/E399</f>
        <v>5.9334076896510723E-3</v>
      </c>
      <c r="BC399" s="2">
        <f t="shared" ref="BC399" si="440">(H399-J399)/E399</f>
        <v>5.0841604058269683E-3</v>
      </c>
      <c r="BD399" s="2">
        <f t="shared" ref="BD399" si="441">J399/E399</f>
        <v>8.4924728382410389E-4</v>
      </c>
      <c r="BE399" s="2">
        <f t="shared" ref="BE399" si="442">M399/E399</f>
        <v>0.11302349017987058</v>
      </c>
      <c r="BF399" s="2">
        <f t="shared" ref="BF399" si="443">N399/E399</f>
        <v>0.85464849654922526</v>
      </c>
      <c r="BG399" s="2">
        <f t="shared" ref="BG399" si="444">O399/E399</f>
        <v>2.6394605581253148E-2</v>
      </c>
      <c r="BH399" s="2">
        <f t="shared" ref="BH399" si="445">I399/G399</f>
        <v>4.2739517395649899E-2</v>
      </c>
      <c r="BI399" s="2">
        <f t="shared" ref="BI399" si="446">J399/G399</f>
        <v>7.139117605064014E-3</v>
      </c>
      <c r="BJ399" s="2">
        <f t="shared" ref="BJ399" si="447">M399/G399</f>
        <v>0.95012136499928612</v>
      </c>
    </row>
    <row r="400" spans="1:62" ht="15.6" customHeight="1" x14ac:dyDescent="0.2">
      <c r="A400" s="4">
        <v>44289</v>
      </c>
      <c r="B400">
        <f>Foglio1!S171</f>
        <v>3213434</v>
      </c>
      <c r="C400">
        <f>Foglio1!T171</f>
        <v>1287921</v>
      </c>
      <c r="E400">
        <f>Foglio1!R171</f>
        <v>177641</v>
      </c>
      <c r="G400">
        <f>Foglio1!K171</f>
        <v>21925</v>
      </c>
      <c r="H400" s="5">
        <f>Foglio1!I171</f>
        <v>1054</v>
      </c>
      <c r="I400" s="5">
        <f>Foglio1!G171</f>
        <v>902</v>
      </c>
      <c r="J400" s="5">
        <f>Foglio1!H171</f>
        <v>152</v>
      </c>
      <c r="K400" s="5">
        <f>Foglio1!V171</f>
        <v>9</v>
      </c>
      <c r="M400" s="5">
        <f>Foglio1!J171</f>
        <v>20871</v>
      </c>
      <c r="N400" s="5">
        <f>Foglio1!N171</f>
        <v>151040</v>
      </c>
      <c r="O400" s="5">
        <f>Foglio1!O171</f>
        <v>4676</v>
      </c>
      <c r="Q400">
        <f t="shared" ref="Q400" si="448">H400+L400</f>
        <v>1054</v>
      </c>
      <c r="R400">
        <f t="shared" ref="R400" si="449">Q400+N400+O400</f>
        <v>156770</v>
      </c>
      <c r="Z400">
        <f t="shared" ref="Z400" si="450">N400</f>
        <v>151040</v>
      </c>
      <c r="AA400">
        <f t="shared" ref="AA400" si="451">M400</f>
        <v>20871</v>
      </c>
      <c r="AB400">
        <f t="shared" ref="AB400" si="452">H400</f>
        <v>1054</v>
      </c>
      <c r="AC400">
        <f t="shared" ref="AC400" si="453">O400</f>
        <v>4676</v>
      </c>
      <c r="AE400" s="3">
        <f t="shared" ref="AE400" si="454">B400-B399</f>
        <v>19939</v>
      </c>
      <c r="AF400" s="3">
        <f t="shared" ref="AF400" si="455">E400-E399</f>
        <v>1014</v>
      </c>
      <c r="AG400" s="3">
        <f t="shared" ref="AG400" si="456">G400-G399</f>
        <v>914</v>
      </c>
      <c r="AH400" s="3">
        <f t="shared" ref="AH400" si="457">H400-H399</f>
        <v>6</v>
      </c>
      <c r="AI400" s="3">
        <f t="shared" ref="AI400" si="458">J400-J399</f>
        <v>2</v>
      </c>
      <c r="AJ400" s="3">
        <f t="shared" ref="AJ400" si="459">M400-M399</f>
        <v>908</v>
      </c>
      <c r="AK400" s="3">
        <f t="shared" ref="AK400" si="460">N400-N399</f>
        <v>86</v>
      </c>
      <c r="AL400" s="3">
        <f t="shared" ref="AL400" si="461">O400-O399</f>
        <v>14</v>
      </c>
      <c r="AM400" s="3"/>
      <c r="AN400" s="3">
        <f t="shared" ref="AN400" si="462">AE400-AF400</f>
        <v>18925</v>
      </c>
      <c r="AO400" s="3">
        <f t="shared" ref="AO400" si="463">AF400</f>
        <v>1014</v>
      </c>
      <c r="AQ400" s="6">
        <f t="shared" ref="AQ400" si="464">(B400-B399)/B399</f>
        <v>6.2436296283538886E-3</v>
      </c>
      <c r="AR400" s="6">
        <f t="shared" ref="AR400" si="465">(E400-E399)/E399</f>
        <v>5.7409116386509425E-3</v>
      </c>
      <c r="AS400" s="6">
        <f t="shared" ref="AS400" si="466">(G400-G399)/G399</f>
        <v>4.3501023273523391E-2</v>
      </c>
      <c r="AT400" s="6">
        <f t="shared" ref="AT400" si="467">(H400-H399)/H399</f>
        <v>5.7251908396946565E-3</v>
      </c>
      <c r="AU400" s="6">
        <f t="shared" ref="AU400" si="468">(J400-J399)/J399</f>
        <v>1.3333333333333334E-2</v>
      </c>
      <c r="AV400" s="6">
        <f t="shared" ref="AV400" si="469">(M400-M399)/M399</f>
        <v>4.5484145669488552E-2</v>
      </c>
      <c r="AW400" s="6">
        <f t="shared" ref="AW400" si="470">(N400-N399)/N399</f>
        <v>5.6970997787405436E-4</v>
      </c>
      <c r="AX400" s="6">
        <f t="shared" ref="AX400" si="471">(O400-O399)/O399</f>
        <v>3.003003003003003E-3</v>
      </c>
      <c r="AZ400" s="2">
        <f t="shared" ref="AZ400" si="472">E400/B400</f>
        <v>5.528073705574784E-2</v>
      </c>
      <c r="BA400" s="17">
        <f t="shared" ref="BA400" si="473">AF400/AE400</f>
        <v>5.0855108079642913E-2</v>
      </c>
      <c r="BB400" s="2">
        <f t="shared" ref="BB400" si="474">H400/E400</f>
        <v>5.9333149441851826E-3</v>
      </c>
      <c r="BC400" s="2">
        <f t="shared" ref="BC400" si="475">(H400-J400)/E400</f>
        <v>5.0776566220636001E-3</v>
      </c>
      <c r="BD400" s="2">
        <f t="shared" ref="BD400" si="476">J400/E400</f>
        <v>8.5565832212158226E-4</v>
      </c>
      <c r="BE400" s="2">
        <f t="shared" ref="BE400" si="477">M400/E400</f>
        <v>0.11748976869078648</v>
      </c>
      <c r="BF400" s="2">
        <f t="shared" ref="BF400" si="478">N400/E400</f>
        <v>0.85025416429765655</v>
      </c>
      <c r="BG400" s="2">
        <f t="shared" ref="BG400" si="479">O400/E400</f>
        <v>2.6322752067371835E-2</v>
      </c>
      <c r="BH400" s="2">
        <f t="shared" ref="BH400" si="480">I400/G400</f>
        <v>4.1140250855188139E-2</v>
      </c>
      <c r="BI400" s="2">
        <f t="shared" ref="BI400" si="481">J400/G400</f>
        <v>6.9327251995438995E-3</v>
      </c>
      <c r="BJ400" s="2">
        <f t="shared" ref="BJ400" si="482">M400/G400</f>
        <v>0.95192702394526796</v>
      </c>
    </row>
    <row r="401" spans="1:62" ht="15.6" customHeight="1" x14ac:dyDescent="0.2">
      <c r="A401" s="4">
        <v>44290</v>
      </c>
      <c r="B401">
        <f>Foglio1!S172</f>
        <v>3231527</v>
      </c>
      <c r="C401">
        <f>Foglio1!T172</f>
        <v>1289522</v>
      </c>
      <c r="E401">
        <f>Foglio1!R172</f>
        <v>178656</v>
      </c>
      <c r="G401">
        <f>Foglio1!K172</f>
        <v>22852</v>
      </c>
      <c r="H401" s="5">
        <f>Foglio1!I172</f>
        <v>1127</v>
      </c>
      <c r="I401" s="5">
        <f>Foglio1!G172</f>
        <v>974</v>
      </c>
      <c r="J401" s="5">
        <f>Foglio1!H172</f>
        <v>153</v>
      </c>
      <c r="K401" s="5">
        <f>Foglio1!V172</f>
        <v>13</v>
      </c>
      <c r="M401" s="5">
        <f>Foglio1!J172</f>
        <v>21725</v>
      </c>
      <c r="N401" s="5">
        <f>Foglio1!N172</f>
        <v>151107</v>
      </c>
      <c r="O401" s="5">
        <f>Foglio1!O172</f>
        <v>4697</v>
      </c>
      <c r="Q401">
        <f t="shared" ref="Q401" si="483">H401+L401</f>
        <v>1127</v>
      </c>
      <c r="R401">
        <f t="shared" ref="R401" si="484">Q401+N401+O401</f>
        <v>156931</v>
      </c>
      <c r="Z401">
        <f t="shared" ref="Z401" si="485">N401</f>
        <v>151107</v>
      </c>
      <c r="AA401">
        <f t="shared" ref="AA401" si="486">M401</f>
        <v>21725</v>
      </c>
      <c r="AB401">
        <f t="shared" ref="AB401" si="487">H401</f>
        <v>1127</v>
      </c>
      <c r="AC401">
        <f t="shared" ref="AC401" si="488">O401</f>
        <v>4697</v>
      </c>
      <c r="AE401" s="3">
        <f t="shared" ref="AE401" si="489">B401-B400</f>
        <v>18093</v>
      </c>
      <c r="AF401" s="3">
        <f t="shared" ref="AF401" si="490">E401-E400</f>
        <v>1015</v>
      </c>
      <c r="AG401" s="3">
        <f t="shared" ref="AG401" si="491">G401-G400</f>
        <v>927</v>
      </c>
      <c r="AH401" s="3">
        <f t="shared" ref="AH401" si="492">H401-H400</f>
        <v>73</v>
      </c>
      <c r="AI401" s="3">
        <f t="shared" ref="AI401" si="493">J401-J400</f>
        <v>1</v>
      </c>
      <c r="AJ401" s="3">
        <f t="shared" ref="AJ401" si="494">M401-M400</f>
        <v>854</v>
      </c>
      <c r="AK401" s="3">
        <f t="shared" ref="AK401" si="495">N401-N400</f>
        <v>67</v>
      </c>
      <c r="AL401" s="3">
        <f t="shared" ref="AL401" si="496">O401-O400</f>
        <v>21</v>
      </c>
      <c r="AM401" s="3"/>
      <c r="AN401" s="3">
        <f t="shared" ref="AN401" si="497">AE401-AF401</f>
        <v>17078</v>
      </c>
      <c r="AO401" s="3">
        <f t="shared" ref="AO401" si="498">AF401</f>
        <v>1015</v>
      </c>
      <c r="AQ401" s="6">
        <f t="shared" ref="AQ401" si="499">(B401-B400)/B400</f>
        <v>5.6304252709095627E-3</v>
      </c>
      <c r="AR401" s="6">
        <f t="shared" ref="AR401" si="500">(E401-E400)/E400</f>
        <v>5.7137710325881972E-3</v>
      </c>
      <c r="AS401" s="6">
        <f t="shared" ref="AS401" si="501">(G401-G400)/G400</f>
        <v>4.2280501710376284E-2</v>
      </c>
      <c r="AT401" s="6">
        <f t="shared" ref="AT401" si="502">(H401-H400)/H400</f>
        <v>6.9259962049335863E-2</v>
      </c>
      <c r="AU401" s="6">
        <f t="shared" ref="AU401" si="503">(J401-J400)/J400</f>
        <v>6.5789473684210523E-3</v>
      </c>
      <c r="AV401" s="6">
        <f t="shared" ref="AV401" si="504">(M401-M400)/M400</f>
        <v>4.0918020219443248E-2</v>
      </c>
      <c r="AW401" s="6">
        <f t="shared" ref="AW401" si="505">(N401-N400)/N400</f>
        <v>4.4359110169491525E-4</v>
      </c>
      <c r="AX401" s="6">
        <f t="shared" ref="AX401" si="506">(O401-O400)/O400</f>
        <v>4.4910179640718561E-3</v>
      </c>
      <c r="AZ401" s="2">
        <f t="shared" ref="AZ401" si="507">E401/B401</f>
        <v>5.5285318674422337E-2</v>
      </c>
      <c r="BA401" s="17">
        <f t="shared" ref="BA401" si="508">AF401/AE401</f>
        <v>5.6099043829105182E-2</v>
      </c>
      <c r="BB401" s="2">
        <f t="shared" ref="BB401" si="509">H401/E401</f>
        <v>6.3082124305928709E-3</v>
      </c>
      <c r="BC401" s="2">
        <f t="shared" ref="BC401" si="510">(H401-J401)/E401</f>
        <v>5.4518180189862082E-3</v>
      </c>
      <c r="BD401" s="2">
        <f t="shared" ref="BD401" si="511">J401/E401</f>
        <v>8.5639441160666305E-4</v>
      </c>
      <c r="BE401" s="2">
        <f t="shared" ref="BE401" si="512">M401/E401</f>
        <v>0.12160240909905069</v>
      </c>
      <c r="BF401" s="2">
        <f t="shared" ref="BF401" si="513">N401/E401</f>
        <v>0.84579862976894138</v>
      </c>
      <c r="BG401" s="2">
        <f t="shared" ref="BG401" si="514">O401/E401</f>
        <v>2.6290748701415009E-2</v>
      </c>
      <c r="BH401" s="2">
        <f t="shared" ref="BH401" si="515">I401/G401</f>
        <v>4.2622089970243304E-2</v>
      </c>
      <c r="BI401" s="2">
        <f t="shared" ref="BI401" si="516">J401/G401</f>
        <v>6.6952564326973572E-3</v>
      </c>
      <c r="BJ401" s="2">
        <f t="shared" ref="BJ401" si="517">M401/G401</f>
        <v>0.95068265359705939</v>
      </c>
    </row>
    <row r="402" spans="1:62" ht="15.6" customHeight="1" x14ac:dyDescent="0.2">
      <c r="A402" s="4">
        <v>44291</v>
      </c>
      <c r="B402">
        <f>Foglio1!S173</f>
        <v>3239088</v>
      </c>
      <c r="C402">
        <f>Foglio1!T173</f>
        <v>1291172</v>
      </c>
      <c r="E402">
        <f>Foglio1!R173</f>
        <v>179565</v>
      </c>
      <c r="G402">
        <f>Foglio1!K173</f>
        <v>23705</v>
      </c>
      <c r="H402" s="5">
        <f>Foglio1!I173</f>
        <v>1183</v>
      </c>
      <c r="I402" s="5">
        <f>Foglio1!G173</f>
        <v>1025</v>
      </c>
      <c r="J402" s="5">
        <f>Foglio1!H173</f>
        <v>158</v>
      </c>
      <c r="K402" s="5">
        <f>Foglio1!V173</f>
        <v>12</v>
      </c>
      <c r="M402" s="5">
        <f>Foglio1!J173</f>
        <v>22522</v>
      </c>
      <c r="N402" s="5">
        <f>Foglio1!N173</f>
        <v>151143</v>
      </c>
      <c r="O402" s="5">
        <f>Foglio1!O173</f>
        <v>4717</v>
      </c>
      <c r="Q402">
        <f t="shared" ref="Q402" si="518">H402+L402</f>
        <v>1183</v>
      </c>
      <c r="R402">
        <f t="shared" ref="R402" si="519">Q402+N402+O402</f>
        <v>157043</v>
      </c>
      <c r="Z402">
        <f t="shared" ref="Z402" si="520">N402</f>
        <v>151143</v>
      </c>
      <c r="AA402">
        <f t="shared" ref="AA402" si="521">M402</f>
        <v>22522</v>
      </c>
      <c r="AB402">
        <f t="shared" ref="AB402" si="522">H402</f>
        <v>1183</v>
      </c>
      <c r="AC402">
        <f t="shared" ref="AC402" si="523">O402</f>
        <v>4717</v>
      </c>
      <c r="AE402" s="3">
        <f t="shared" ref="AE402" si="524">B402-B401</f>
        <v>7561</v>
      </c>
      <c r="AF402" s="3">
        <f t="shared" ref="AF402" si="525">E402-E401</f>
        <v>909</v>
      </c>
      <c r="AG402" s="3">
        <f t="shared" ref="AG402" si="526">G402-G401</f>
        <v>853</v>
      </c>
      <c r="AH402" s="3">
        <f t="shared" ref="AH402" si="527">H402-H401</f>
        <v>56</v>
      </c>
      <c r="AI402" s="3">
        <f t="shared" ref="AI402" si="528">J402-J401</f>
        <v>5</v>
      </c>
      <c r="AJ402" s="3">
        <f t="shared" ref="AJ402" si="529">M402-M401</f>
        <v>797</v>
      </c>
      <c r="AK402" s="3">
        <f t="shared" ref="AK402" si="530">N402-N401</f>
        <v>36</v>
      </c>
      <c r="AL402" s="3">
        <f t="shared" ref="AL402" si="531">O402-O401</f>
        <v>20</v>
      </c>
      <c r="AM402" s="3"/>
      <c r="AN402" s="3">
        <f t="shared" ref="AN402" si="532">AE402-AF402</f>
        <v>6652</v>
      </c>
      <c r="AO402" s="3">
        <f t="shared" ref="AO402" si="533">AF402</f>
        <v>909</v>
      </c>
      <c r="AQ402" s="6">
        <f t="shared" ref="AQ402" si="534">(B402-B401)/B401</f>
        <v>2.3397607384991678E-3</v>
      </c>
      <c r="AR402" s="6">
        <f t="shared" ref="AR402" si="535">(E402-E401)/E401</f>
        <v>5.0879903277807632E-3</v>
      </c>
      <c r="AS402" s="6">
        <f t="shared" ref="AS402" si="536">(G402-G401)/G401</f>
        <v>3.7327148608436896E-2</v>
      </c>
      <c r="AT402" s="6">
        <f t="shared" ref="AT402" si="537">(H402-H401)/H401</f>
        <v>4.9689440993788817E-2</v>
      </c>
      <c r="AU402" s="6">
        <f t="shared" ref="AU402" si="538">(J402-J401)/J401</f>
        <v>3.2679738562091505E-2</v>
      </c>
      <c r="AV402" s="6">
        <f t="shared" ref="AV402" si="539">(M402-M401)/M401</f>
        <v>3.6685845799769849E-2</v>
      </c>
      <c r="AW402" s="6">
        <f t="shared" ref="AW402" si="540">(N402-N401)/N401</f>
        <v>2.3824177569536819E-4</v>
      </c>
      <c r="AX402" s="6">
        <f t="shared" ref="AX402" si="541">(O402-O401)/O401</f>
        <v>4.2580370449222908E-3</v>
      </c>
      <c r="AZ402" s="2">
        <f t="shared" ref="AZ402" si="542">E402/B402</f>
        <v>5.543690075725019E-2</v>
      </c>
      <c r="BA402" s="17">
        <f t="shared" ref="BA402" si="543">AF402/AE402</f>
        <v>0.12022219283163603</v>
      </c>
      <c r="BB402" s="2">
        <f t="shared" ref="BB402" si="544">H402/E402</f>
        <v>6.5881435691810767E-3</v>
      </c>
      <c r="BC402" s="2">
        <f t="shared" ref="BC402" si="545">(H402-J402)/E402</f>
        <v>5.7082393562219811E-3</v>
      </c>
      <c r="BD402" s="2">
        <f t="shared" ref="BD402" si="546">J402/E402</f>
        <v>8.799042129590956E-4</v>
      </c>
      <c r="BE402" s="2">
        <f t="shared" ref="BE402" si="547">M402/E402</f>
        <v>0.12542533344471363</v>
      </c>
      <c r="BF402" s="2">
        <f t="shared" ref="BF402" si="548">N402/E402</f>
        <v>0.8417174839194721</v>
      </c>
      <c r="BG402" s="2">
        <f t="shared" ref="BG402" si="549">O402/E402</f>
        <v>2.6269039066633252E-2</v>
      </c>
      <c r="BH402" s="2">
        <f t="shared" ref="BH402" si="550">I402/G402</f>
        <v>4.3239822822189411E-2</v>
      </c>
      <c r="BI402" s="2">
        <f t="shared" ref="BI402" si="551">J402/G402</f>
        <v>6.6652604935667579E-3</v>
      </c>
      <c r="BJ402" s="2">
        <f t="shared" ref="BJ402" si="552">M402/G402</f>
        <v>0.95009491668424384</v>
      </c>
    </row>
    <row r="403" spans="1:62" ht="15.6" customHeight="1" x14ac:dyDescent="0.2">
      <c r="A403" s="4">
        <v>44292</v>
      </c>
      <c r="B403">
        <f>Foglio1!S174</f>
        <v>3250857</v>
      </c>
      <c r="C403">
        <f>Foglio1!T174</f>
        <v>1292597</v>
      </c>
      <c r="E403">
        <f>Foglio1!R174</f>
        <v>180348</v>
      </c>
      <c r="G403">
        <f>Foglio1!K174</f>
        <v>24452</v>
      </c>
      <c r="H403" s="5">
        <f>Foglio1!I174</f>
        <v>1242</v>
      </c>
      <c r="I403" s="5">
        <f>Foglio1!G174</f>
        <v>1082</v>
      </c>
      <c r="J403" s="5">
        <f>Foglio1!H174</f>
        <v>160</v>
      </c>
      <c r="K403" s="5">
        <f>Foglio1!V174</f>
        <v>6</v>
      </c>
      <c r="M403" s="5">
        <f>Foglio1!J174</f>
        <v>23210</v>
      </c>
      <c r="N403" s="5">
        <f>Foglio1!N174</f>
        <v>151166</v>
      </c>
      <c r="O403" s="5">
        <f>Foglio1!O174</f>
        <v>4730</v>
      </c>
      <c r="Q403">
        <f t="shared" ref="Q403" si="553">H403+L403</f>
        <v>1242</v>
      </c>
      <c r="R403">
        <f t="shared" ref="R403" si="554">Q403+N403+O403</f>
        <v>157138</v>
      </c>
      <c r="Z403">
        <f t="shared" ref="Z403" si="555">N403</f>
        <v>151166</v>
      </c>
      <c r="AA403">
        <f t="shared" ref="AA403" si="556">M403</f>
        <v>23210</v>
      </c>
      <c r="AB403">
        <f t="shared" ref="AB403" si="557">H403</f>
        <v>1242</v>
      </c>
      <c r="AC403">
        <f t="shared" ref="AC403" si="558">O403</f>
        <v>4730</v>
      </c>
      <c r="AE403" s="3">
        <f t="shared" ref="AE403" si="559">B403-B402</f>
        <v>11769</v>
      </c>
      <c r="AF403" s="3">
        <f t="shared" ref="AF403" si="560">E403-E402</f>
        <v>783</v>
      </c>
      <c r="AG403" s="3">
        <f t="shared" ref="AG403" si="561">G403-G402</f>
        <v>747</v>
      </c>
      <c r="AH403" s="3">
        <f t="shared" ref="AH403" si="562">H403-H402</f>
        <v>59</v>
      </c>
      <c r="AI403" s="3">
        <f t="shared" ref="AI403" si="563">J403-J402</f>
        <v>2</v>
      </c>
      <c r="AJ403" s="3">
        <f t="shared" ref="AJ403" si="564">M403-M402</f>
        <v>688</v>
      </c>
      <c r="AK403" s="3">
        <f t="shared" ref="AK403" si="565">N403-N402</f>
        <v>23</v>
      </c>
      <c r="AL403" s="3">
        <f t="shared" ref="AL403" si="566">O403-O402</f>
        <v>13</v>
      </c>
      <c r="AM403" s="3"/>
      <c r="AN403" s="3">
        <f t="shared" ref="AN403" si="567">AE403-AF403</f>
        <v>10986</v>
      </c>
      <c r="AO403" s="3">
        <f t="shared" ref="AO403" si="568">AF403</f>
        <v>783</v>
      </c>
      <c r="AQ403" s="6">
        <f t="shared" ref="AQ403" si="569">(B403-B402)/B402</f>
        <v>3.6334301507090884E-3</v>
      </c>
      <c r="AR403" s="6">
        <f t="shared" ref="AR403" si="570">(E403-E402)/E402</f>
        <v>4.3605379667529861E-3</v>
      </c>
      <c r="AS403" s="6">
        <f t="shared" ref="AS403" si="571">(G403-G402)/G402</f>
        <v>3.15123391689517E-2</v>
      </c>
      <c r="AT403" s="6">
        <f t="shared" ref="AT403" si="572">(H403-H402)/H402</f>
        <v>4.9873203719357564E-2</v>
      </c>
      <c r="AU403" s="6">
        <f t="shared" ref="AU403" si="573">(J403-J402)/J402</f>
        <v>1.2658227848101266E-2</v>
      </c>
      <c r="AV403" s="6">
        <f t="shared" ref="AV403" si="574">(M403-M402)/M402</f>
        <v>3.0547908711482108E-2</v>
      </c>
      <c r="AW403" s="6">
        <f t="shared" ref="AW403" si="575">(N403-N402)/N402</f>
        <v>1.5217376921193836E-4</v>
      </c>
      <c r="AX403" s="6">
        <f t="shared" ref="AX403" si="576">(O403-O402)/O402</f>
        <v>2.7559889760440958E-3</v>
      </c>
      <c r="AZ403" s="2">
        <f t="shared" ref="AZ403" si="577">E403/B403</f>
        <v>5.5477063432811717E-2</v>
      </c>
      <c r="BA403" s="17">
        <f t="shared" ref="BA403" si="578">AF403/AE403</f>
        <v>6.6530716288554684E-2</v>
      </c>
      <c r="BB403" s="2">
        <f t="shared" ref="BB403" si="579">H403/E403</f>
        <v>6.8866857409009248E-3</v>
      </c>
      <c r="BC403" s="2">
        <f t="shared" ref="BC403" si="580">(H403-J403)/E403</f>
        <v>5.9995120544724641E-3</v>
      </c>
      <c r="BD403" s="2">
        <f t="shared" ref="BD403" si="581">J403/E403</f>
        <v>8.8717368642846051E-4</v>
      </c>
      <c r="BE403" s="2">
        <f t="shared" ref="BE403" si="582">M403/E403</f>
        <v>0.12869563288752855</v>
      </c>
      <c r="BF403" s="2">
        <f t="shared" ref="BF403" si="583">N403/E403</f>
        <v>0.83819060926652911</v>
      </c>
      <c r="BG403" s="2">
        <f t="shared" ref="BG403" si="584">O403/E403</f>
        <v>2.6227072105041365E-2</v>
      </c>
      <c r="BH403" s="2">
        <f t="shared" ref="BH403" si="585">I403/G403</f>
        <v>4.4249959103549813E-2</v>
      </c>
      <c r="BI403" s="2">
        <f t="shared" ref="BI403" si="586">J403/G403</f>
        <v>6.5434320300997873E-3</v>
      </c>
      <c r="BJ403" s="2">
        <f t="shared" ref="BJ403" si="587">M403/G403</f>
        <v>0.94920660886635044</v>
      </c>
    </row>
    <row r="404" spans="1:62" ht="15.6" customHeight="1" x14ac:dyDescent="0.2">
      <c r="A404" s="4">
        <v>44293</v>
      </c>
      <c r="B404">
        <f>Foglio1!S175</f>
        <v>3275815</v>
      </c>
      <c r="C404">
        <f>Foglio1!T175</f>
        <v>1294528</v>
      </c>
      <c r="E404">
        <f>Foglio1!R175</f>
        <v>181346</v>
      </c>
      <c r="G404">
        <f>Foglio1!K175</f>
        <v>25346</v>
      </c>
      <c r="H404" s="5">
        <f>Foglio1!I175</f>
        <v>1282</v>
      </c>
      <c r="I404" s="5">
        <f>Foglio1!G175</f>
        <v>1125</v>
      </c>
      <c r="J404" s="5">
        <f>Foglio1!H175</f>
        <v>157</v>
      </c>
      <c r="K404" s="5">
        <f>Foglio1!V175</f>
        <v>9</v>
      </c>
      <c r="M404" s="5">
        <f>Foglio1!J175</f>
        <v>24064</v>
      </c>
      <c r="N404" s="5">
        <f>Foglio1!N175</f>
        <v>151254</v>
      </c>
      <c r="O404" s="5">
        <f>Foglio1!O175</f>
        <v>4746</v>
      </c>
      <c r="Q404">
        <f t="shared" ref="Q404" si="588">H404+L404</f>
        <v>1282</v>
      </c>
      <c r="R404">
        <f t="shared" ref="R404" si="589">Q404+N404+O404</f>
        <v>157282</v>
      </c>
      <c r="Z404">
        <f t="shared" ref="Z404" si="590">N404</f>
        <v>151254</v>
      </c>
      <c r="AA404">
        <f t="shared" ref="AA404" si="591">M404</f>
        <v>24064</v>
      </c>
      <c r="AB404">
        <f t="shared" ref="AB404" si="592">H404</f>
        <v>1282</v>
      </c>
      <c r="AC404">
        <f t="shared" ref="AC404" si="593">O404</f>
        <v>4746</v>
      </c>
      <c r="AE404" s="3">
        <f t="shared" ref="AE404" si="594">B404-B403</f>
        <v>24958</v>
      </c>
      <c r="AF404" s="3">
        <f t="shared" ref="AF404" si="595">E404-E403</f>
        <v>998</v>
      </c>
      <c r="AG404" s="3">
        <f t="shared" ref="AG404" si="596">G404-G403</f>
        <v>894</v>
      </c>
      <c r="AH404" s="3">
        <f t="shared" ref="AH404" si="597">H404-H403</f>
        <v>40</v>
      </c>
      <c r="AI404" s="3">
        <f t="shared" ref="AI404" si="598">J404-J403</f>
        <v>-3</v>
      </c>
      <c r="AJ404" s="3">
        <f t="shared" ref="AJ404" si="599">M404-M403</f>
        <v>854</v>
      </c>
      <c r="AK404" s="3">
        <f t="shared" ref="AK404" si="600">N404-N403</f>
        <v>88</v>
      </c>
      <c r="AL404" s="3">
        <f t="shared" ref="AL404" si="601">O404-O403</f>
        <v>16</v>
      </c>
      <c r="AM404" s="3"/>
      <c r="AN404" s="3">
        <f t="shared" ref="AN404" si="602">AE404-AF404</f>
        <v>23960</v>
      </c>
      <c r="AO404" s="3">
        <f t="shared" ref="AO404" si="603">AF404</f>
        <v>998</v>
      </c>
      <c r="AQ404" s="6">
        <f t="shared" ref="AQ404" si="604">(B404-B403)/B403</f>
        <v>7.677360154568472E-3</v>
      </c>
      <c r="AR404" s="6">
        <f t="shared" ref="AR404" si="605">(E404-E403)/E403</f>
        <v>5.5337458690975228E-3</v>
      </c>
      <c r="AS404" s="6">
        <f t="shared" ref="AS404" si="606">(G404-G403)/G403</f>
        <v>3.6561426468182563E-2</v>
      </c>
      <c r="AT404" s="6">
        <f t="shared" ref="AT404" si="607">(H404-H403)/H403</f>
        <v>3.2206119162640899E-2</v>
      </c>
      <c r="AU404" s="6">
        <f t="shared" ref="AU404" si="608">(J404-J403)/J403</f>
        <v>-1.8749999999999999E-2</v>
      </c>
      <c r="AV404" s="6">
        <f t="shared" ref="AV404" si="609">(M404-M403)/M403</f>
        <v>3.6794485135717363E-2</v>
      </c>
      <c r="AW404" s="6">
        <f t="shared" ref="AW404" si="610">(N404-N403)/N403</f>
        <v>5.8214148684227938E-4</v>
      </c>
      <c r="AX404" s="6">
        <f t="shared" ref="AX404" si="611">(O404-O403)/O403</f>
        <v>3.3826638477801266E-3</v>
      </c>
      <c r="AZ404" s="2">
        <f t="shared" ref="AZ404" si="612">E404/B404</f>
        <v>5.5359048053690456E-2</v>
      </c>
      <c r="BA404" s="17">
        <f t="shared" ref="BA404" si="613">AF404/AE404</f>
        <v>3.9987178459812485E-2</v>
      </c>
      <c r="BB404" s="2">
        <f t="shared" ref="BB404" si="614">H404/E404</f>
        <v>7.0693591256493112E-3</v>
      </c>
      <c r="BC404" s="2">
        <f t="shared" ref="BC404" si="615">(H404-J404)/E404</f>
        <v>6.203610777188358E-3</v>
      </c>
      <c r="BD404" s="2">
        <f t="shared" ref="BD404" si="616">J404/E404</f>
        <v>8.6574834846095308E-4</v>
      </c>
      <c r="BE404" s="2">
        <f t="shared" ref="BE404" si="617">M404/E404</f>
        <v>0.1326966131042317</v>
      </c>
      <c r="BF404" s="2">
        <f t="shared" ref="BF404" si="618">N404/E404</f>
        <v>0.83406306177142042</v>
      </c>
      <c r="BG404" s="2">
        <f t="shared" ref="BG404" si="619">O404/E404</f>
        <v>2.6170965998698621E-2</v>
      </c>
      <c r="BH404" s="2">
        <f t="shared" ref="BH404" si="620">I404/G404</f>
        <v>4.4385701885899152E-2</v>
      </c>
      <c r="BI404" s="2">
        <f t="shared" ref="BI404" si="621">J404/G404</f>
        <v>6.1942712854099269E-3</v>
      </c>
      <c r="BJ404" s="2">
        <f t="shared" ref="BJ404" si="622">M404/G404</f>
        <v>0.94942002682869087</v>
      </c>
    </row>
    <row r="405" spans="1:62" ht="15.6" customHeight="1" x14ac:dyDescent="0.2">
      <c r="A405" s="4">
        <v>44294</v>
      </c>
      <c r="B405">
        <f>Foglio1!S176</f>
        <v>3302985</v>
      </c>
      <c r="C405">
        <f>Foglio1!T176</f>
        <v>1304623</v>
      </c>
      <c r="E405">
        <f>Foglio1!R176</f>
        <v>182633</v>
      </c>
      <c r="G405">
        <f>Foglio1!K176</f>
        <v>26527</v>
      </c>
      <c r="H405" s="5">
        <f>Foglio1!I176</f>
        <v>1283</v>
      </c>
      <c r="I405" s="5">
        <f>Foglio1!G176</f>
        <v>1119</v>
      </c>
      <c r="J405" s="5">
        <f>Foglio1!H176</f>
        <v>164</v>
      </c>
      <c r="K405" s="5">
        <f>Foglio1!V176</f>
        <v>19</v>
      </c>
      <c r="M405" s="5">
        <f>Foglio1!J176</f>
        <v>25244</v>
      </c>
      <c r="N405" s="5">
        <f>Foglio1!N176</f>
        <v>151349</v>
      </c>
      <c r="O405" s="5">
        <f>Foglio1!O176</f>
        <v>4757</v>
      </c>
      <c r="Q405">
        <f t="shared" ref="Q405" si="623">H405+L405</f>
        <v>1283</v>
      </c>
      <c r="R405">
        <f t="shared" ref="R405" si="624">Q405+N405+O405</f>
        <v>157389</v>
      </c>
      <c r="Z405">
        <f t="shared" ref="Z405" si="625">N405</f>
        <v>151349</v>
      </c>
      <c r="AA405">
        <f t="shared" ref="AA405" si="626">M405</f>
        <v>25244</v>
      </c>
      <c r="AB405">
        <f t="shared" ref="AB405" si="627">H405</f>
        <v>1283</v>
      </c>
      <c r="AC405">
        <f t="shared" ref="AC405" si="628">O405</f>
        <v>4757</v>
      </c>
      <c r="AE405" s="3">
        <f t="shared" ref="AE405" si="629">B405-B404</f>
        <v>27170</v>
      </c>
      <c r="AF405" s="3">
        <f t="shared" ref="AF405" si="630">E405-E404</f>
        <v>1287</v>
      </c>
      <c r="AG405" s="3">
        <f t="shared" ref="AG405" si="631">G405-G404</f>
        <v>1181</v>
      </c>
      <c r="AH405" s="3">
        <f t="shared" ref="AH405" si="632">H405-H404</f>
        <v>1</v>
      </c>
      <c r="AI405" s="3">
        <f t="shared" ref="AI405" si="633">J405-J404</f>
        <v>7</v>
      </c>
      <c r="AJ405" s="3">
        <f t="shared" ref="AJ405" si="634">M405-M404</f>
        <v>1180</v>
      </c>
      <c r="AK405" s="3">
        <f t="shared" ref="AK405" si="635">N405-N404</f>
        <v>95</v>
      </c>
      <c r="AL405" s="3">
        <f t="shared" ref="AL405" si="636">O405-O404</f>
        <v>11</v>
      </c>
      <c r="AM405" s="3"/>
      <c r="AN405" s="3">
        <f t="shared" ref="AN405" si="637">AE405-AF405</f>
        <v>25883</v>
      </c>
      <c r="AO405" s="3">
        <f t="shared" ref="AO405" si="638">AF405</f>
        <v>1287</v>
      </c>
      <c r="AQ405" s="6">
        <f t="shared" ref="AQ405" si="639">(B405-B404)/B404</f>
        <v>8.2941191733965445E-3</v>
      </c>
      <c r="AR405" s="6">
        <f t="shared" ref="AR405" si="640">(E405-E404)/E404</f>
        <v>7.096930729103482E-3</v>
      </c>
      <c r="AS405" s="6">
        <f t="shared" ref="AS405" si="641">(G405-G404)/G404</f>
        <v>4.6595123490886133E-2</v>
      </c>
      <c r="AT405" s="6">
        <f t="shared" ref="AT405" si="642">(H405-H404)/H404</f>
        <v>7.8003120124804995E-4</v>
      </c>
      <c r="AU405" s="6">
        <f t="shared" ref="AU405" si="643">(J405-J404)/J404</f>
        <v>4.4585987261146494E-2</v>
      </c>
      <c r="AV405" s="6">
        <f t="shared" ref="AV405" si="644">(M405-M404)/M404</f>
        <v>4.9035904255319146E-2</v>
      </c>
      <c r="AW405" s="6">
        <f t="shared" ref="AW405" si="645">(N405-N404)/N404</f>
        <v>6.2808256310576912E-4</v>
      </c>
      <c r="AX405" s="6">
        <f t="shared" ref="AX405" si="646">(O405-O404)/O404</f>
        <v>2.317741255794353E-3</v>
      </c>
      <c r="AZ405" s="2">
        <f t="shared" ref="AZ405" si="647">E405/B405</f>
        <v>5.5293318013857159E-2</v>
      </c>
      <c r="BA405" s="17">
        <f t="shared" ref="BA405" si="648">AF405/AE405</f>
        <v>4.736842105263158E-2</v>
      </c>
      <c r="BB405" s="2">
        <f t="shared" ref="BB405" si="649">H405/E405</f>
        <v>7.025017384590956E-3</v>
      </c>
      <c r="BC405" s="2">
        <f t="shared" ref="BC405" si="650">(H405-J405)/E405</f>
        <v>6.1270416627882147E-3</v>
      </c>
      <c r="BD405" s="2">
        <f t="shared" ref="BD405" si="651">J405/E405</f>
        <v>8.9797572180274102E-4</v>
      </c>
      <c r="BE405" s="2">
        <f t="shared" ref="BE405" si="652">M405/E405</f>
        <v>0.13822255561700239</v>
      </c>
      <c r="BF405" s="2">
        <f t="shared" ref="BF405" si="653">N405/E405</f>
        <v>0.82870565560440879</v>
      </c>
      <c r="BG405" s="2">
        <f t="shared" ref="BG405" si="654">O405/E405</f>
        <v>2.6046771393997799E-2</v>
      </c>
      <c r="BH405" s="2">
        <f t="shared" ref="BH405" si="655">I405/G405</f>
        <v>4.2183435744712935E-2</v>
      </c>
      <c r="BI405" s="2">
        <f t="shared" ref="BI405" si="656">J405/G405</f>
        <v>6.1823802163833074E-3</v>
      </c>
      <c r="BJ405" s="2">
        <f t="shared" ref="BJ405" si="657">M405/G405</f>
        <v>0.95163418403890376</v>
      </c>
    </row>
    <row r="406" spans="1:62" ht="15.6" customHeight="1" x14ac:dyDescent="0.2">
      <c r="A406" s="4">
        <v>44295</v>
      </c>
      <c r="B406">
        <f>Foglio1!S177</f>
        <v>3335167</v>
      </c>
      <c r="C406">
        <f>Foglio1!T177</f>
        <v>1315421</v>
      </c>
      <c r="E406">
        <f>Foglio1!R177</f>
        <v>184138</v>
      </c>
      <c r="G406">
        <f>Foglio1!K177</f>
        <v>21752</v>
      </c>
      <c r="H406" s="5">
        <f>Foglio1!I177</f>
        <v>1317</v>
      </c>
      <c r="I406" s="5">
        <f>Foglio1!G177</f>
        <v>1149</v>
      </c>
      <c r="J406" s="5">
        <f>Foglio1!H177</f>
        <v>168</v>
      </c>
      <c r="K406" s="5">
        <f>Foglio1!V177</f>
        <v>9</v>
      </c>
      <c r="M406" s="5">
        <f>Foglio1!J177</f>
        <v>20435</v>
      </c>
      <c r="N406" s="5">
        <f>Foglio1!N177</f>
        <v>157371</v>
      </c>
      <c r="O406" s="5">
        <f>Foglio1!O177</f>
        <v>5015</v>
      </c>
      <c r="Q406">
        <f t="shared" ref="Q406" si="658">H406+L406</f>
        <v>1317</v>
      </c>
      <c r="R406">
        <f t="shared" ref="R406" si="659">Q406+N406+O406</f>
        <v>163703</v>
      </c>
      <c r="Z406">
        <f t="shared" ref="Z406" si="660">N406</f>
        <v>157371</v>
      </c>
      <c r="AA406">
        <f t="shared" ref="AA406" si="661">M406</f>
        <v>20435</v>
      </c>
      <c r="AB406">
        <f t="shared" ref="AB406" si="662">H406</f>
        <v>1317</v>
      </c>
      <c r="AC406">
        <f t="shared" ref="AC406" si="663">O406</f>
        <v>5015</v>
      </c>
      <c r="AE406" s="3">
        <f t="shared" ref="AE406" si="664">B406-B405</f>
        <v>32182</v>
      </c>
      <c r="AF406" s="3">
        <f t="shared" ref="AF406" si="665">E406-E405</f>
        <v>1505</v>
      </c>
      <c r="AG406" s="3">
        <f t="shared" ref="AG406" si="666">G406-G405</f>
        <v>-4775</v>
      </c>
      <c r="AH406" s="3">
        <f t="shared" ref="AH406" si="667">H406-H405</f>
        <v>34</v>
      </c>
      <c r="AI406" s="3">
        <f t="shared" ref="AI406" si="668">J406-J405</f>
        <v>4</v>
      </c>
      <c r="AJ406" s="3">
        <f t="shared" ref="AJ406" si="669">M406-M405</f>
        <v>-4809</v>
      </c>
      <c r="AK406" s="3">
        <f t="shared" ref="AK406" si="670">N406-N405</f>
        <v>6022</v>
      </c>
      <c r="AL406" s="3">
        <f t="shared" ref="AL406" si="671">O406-O405</f>
        <v>258</v>
      </c>
      <c r="AM406" s="3"/>
      <c r="AN406" s="3">
        <f t="shared" ref="AN406" si="672">AE406-AF406</f>
        <v>30677</v>
      </c>
      <c r="AO406" s="3">
        <f t="shared" ref="AO406" si="673">AF406</f>
        <v>1505</v>
      </c>
      <c r="AQ406" s="6">
        <f t="shared" ref="AQ406" si="674">(B406-B405)/B405</f>
        <v>9.7433079472053312E-3</v>
      </c>
      <c r="AR406" s="6">
        <f t="shared" ref="AR406" si="675">(E406-E405)/E405</f>
        <v>8.2405698860556417E-3</v>
      </c>
      <c r="AS406" s="6">
        <f t="shared" ref="AS406" si="676">(G406-G405)/G405</f>
        <v>-0.18000527764164814</v>
      </c>
      <c r="AT406" s="6">
        <f t="shared" ref="AT406" si="677">(H406-H405)/H405</f>
        <v>2.6500389711613406E-2</v>
      </c>
      <c r="AU406" s="6">
        <f t="shared" ref="AU406" si="678">(J406-J405)/J405</f>
        <v>2.4390243902439025E-2</v>
      </c>
      <c r="AV406" s="6">
        <f t="shared" ref="AV406" si="679">(M406-M405)/M405</f>
        <v>-0.19050071304072255</v>
      </c>
      <c r="AW406" s="6">
        <f t="shared" ref="AW406" si="680">(N406-N405)/N405</f>
        <v>3.978883243364674E-2</v>
      </c>
      <c r="AX406" s="6">
        <f t="shared" ref="AX406" si="681">(O406-O405)/O405</f>
        <v>5.4235862938826991E-2</v>
      </c>
      <c r="AZ406" s="2">
        <f t="shared" ref="AZ406" si="682">E406/B406</f>
        <v>5.5211028413269858E-2</v>
      </c>
      <c r="BA406" s="17">
        <f t="shared" ref="BA406" si="683">AF406/AE406</f>
        <v>4.6765272512584673E-2</v>
      </c>
      <c r="BB406" s="2">
        <f t="shared" ref="BB406" si="684">H406/E406</f>
        <v>7.1522445122679731E-3</v>
      </c>
      <c r="BC406" s="2">
        <f t="shared" ref="BC406" si="685">(H406-J406)/E406</f>
        <v>6.2398853034137444E-3</v>
      </c>
      <c r="BD406" s="2">
        <f t="shared" ref="BD406" si="686">J406/E406</f>
        <v>9.123592088542289E-4</v>
      </c>
      <c r="BE406" s="2">
        <f t="shared" ref="BE406" si="687">M406/E406</f>
        <v>0.11097655019604862</v>
      </c>
      <c r="BF406" s="2">
        <f t="shared" ref="BF406" si="688">N406/E406</f>
        <v>0.85463619676546942</v>
      </c>
      <c r="BG406" s="2">
        <f t="shared" ref="BG406" si="689">O406/E406</f>
        <v>2.7235008526214036E-2</v>
      </c>
      <c r="BH406" s="2">
        <f t="shared" ref="BH406" si="690">I406/G406</f>
        <v>5.2822728944464874E-2</v>
      </c>
      <c r="BI406" s="2">
        <f t="shared" ref="BI406" si="691">J406/G406</f>
        <v>7.7234277307833762E-3</v>
      </c>
      <c r="BJ406" s="2">
        <f t="shared" ref="BJ406" si="692">M406/G406</f>
        <v>0.93945384332475179</v>
      </c>
    </row>
    <row r="407" spans="1:62" ht="15.6" customHeight="1" x14ac:dyDescent="0.2">
      <c r="A407" s="4">
        <v>44296</v>
      </c>
      <c r="B407">
        <f>Foglio1!S178</f>
        <v>3361396</v>
      </c>
      <c r="C407">
        <f>Foglio1!T178</f>
        <v>1324261</v>
      </c>
      <c r="E407">
        <f>Foglio1!R178</f>
        <v>185367</v>
      </c>
      <c r="G407">
        <f>Foglio1!K178</f>
        <v>22191</v>
      </c>
      <c r="H407" s="5">
        <f>Foglio1!I178</f>
        <v>1316</v>
      </c>
      <c r="I407" s="5">
        <f>Foglio1!G178</f>
        <v>1152</v>
      </c>
      <c r="J407" s="5">
        <f>Foglio1!H178</f>
        <v>164</v>
      </c>
      <c r="K407" s="5">
        <f>Foglio1!V178</f>
        <v>8</v>
      </c>
      <c r="M407" s="5">
        <f>Foglio1!J178</f>
        <v>20875</v>
      </c>
      <c r="N407" s="5">
        <f>Foglio1!N178</f>
        <v>158147</v>
      </c>
      <c r="O407" s="5">
        <f>Foglio1!O178</f>
        <v>5029</v>
      </c>
      <c r="Q407">
        <f t="shared" ref="Q407" si="693">H407+L407</f>
        <v>1316</v>
      </c>
      <c r="R407">
        <f t="shared" ref="R407" si="694">Q407+N407+O407</f>
        <v>164492</v>
      </c>
      <c r="Z407">
        <f t="shared" ref="Z407" si="695">N407</f>
        <v>158147</v>
      </c>
      <c r="AA407">
        <f t="shared" ref="AA407" si="696">M407</f>
        <v>20875</v>
      </c>
      <c r="AB407">
        <f t="shared" ref="AB407" si="697">H407</f>
        <v>1316</v>
      </c>
      <c r="AC407">
        <f t="shared" ref="AC407" si="698">O407</f>
        <v>5029</v>
      </c>
      <c r="AE407" s="3">
        <f t="shared" ref="AE407" si="699">B407-B406</f>
        <v>26229</v>
      </c>
      <c r="AF407" s="3">
        <f t="shared" ref="AF407" si="700">E407-E406</f>
        <v>1229</v>
      </c>
      <c r="AG407" s="3">
        <f t="shared" ref="AG407" si="701">G407-G406</f>
        <v>439</v>
      </c>
      <c r="AH407" s="3">
        <f t="shared" ref="AH407" si="702">H407-H406</f>
        <v>-1</v>
      </c>
      <c r="AI407" s="3">
        <f t="shared" ref="AI407" si="703">J407-J406</f>
        <v>-4</v>
      </c>
      <c r="AJ407" s="3">
        <f t="shared" ref="AJ407" si="704">M407-M406</f>
        <v>440</v>
      </c>
      <c r="AK407" s="3">
        <f t="shared" ref="AK407" si="705">N407-N406</f>
        <v>776</v>
      </c>
      <c r="AL407" s="3">
        <f t="shared" ref="AL407" si="706">O407-O406</f>
        <v>14</v>
      </c>
      <c r="AM407" s="3"/>
      <c r="AN407" s="3">
        <f t="shared" ref="AN407" si="707">AE407-AF407</f>
        <v>25000</v>
      </c>
      <c r="AO407" s="3">
        <f t="shared" ref="AO407" si="708">AF407</f>
        <v>1229</v>
      </c>
      <c r="AQ407" s="6">
        <f t="shared" ref="AQ407" si="709">(B407-B406)/B406</f>
        <v>7.8643738079682366E-3</v>
      </c>
      <c r="AR407" s="6">
        <f t="shared" ref="AR407" si="710">(E407-E406)/E406</f>
        <v>6.6743420695348056E-3</v>
      </c>
      <c r="AS407" s="6">
        <f t="shared" ref="AS407" si="711">(G407-G406)/G406</f>
        <v>2.018205222508275E-2</v>
      </c>
      <c r="AT407" s="6">
        <f t="shared" ref="AT407" si="712">(H407-H406)/H406</f>
        <v>-7.5930144267274111E-4</v>
      </c>
      <c r="AU407" s="6">
        <f t="shared" ref="AU407" si="713">(J407-J406)/J406</f>
        <v>-2.3809523809523808E-2</v>
      </c>
      <c r="AV407" s="6">
        <f t="shared" ref="AV407" si="714">(M407-M406)/M406</f>
        <v>2.1531685833129435E-2</v>
      </c>
      <c r="AW407" s="6">
        <f t="shared" ref="AW407" si="715">(N407-N406)/N406</f>
        <v>4.9310228695248811E-3</v>
      </c>
      <c r="AX407" s="6">
        <f t="shared" ref="AX407" si="716">(O407-O406)/O406</f>
        <v>2.7916251246261218E-3</v>
      </c>
      <c r="AZ407" s="2">
        <f t="shared" ref="AZ407" si="717">E407/B407</f>
        <v>5.5145838217216893E-2</v>
      </c>
      <c r="BA407" s="17">
        <f t="shared" ref="BA407" si="718">AF407/AE407</f>
        <v>4.685653284532388E-2</v>
      </c>
      <c r="BB407" s="2">
        <f t="shared" ref="BB407" si="719">H407/E407</f>
        <v>7.0994297798421509E-3</v>
      </c>
      <c r="BC407" s="2">
        <f t="shared" ref="BC407" si="720">(H407-J407)/E407</f>
        <v>6.2146984091019436E-3</v>
      </c>
      <c r="BD407" s="2">
        <f t="shared" ref="BD407" si="721">J407/E407</f>
        <v>8.8473137074020723E-4</v>
      </c>
      <c r="BE407" s="2">
        <f t="shared" ref="BE407" si="722">M407/E407</f>
        <v>0.11261443514757212</v>
      </c>
      <c r="BF407" s="2">
        <f t="shared" ref="BF407" si="723">N407/E407</f>
        <v>0.85315617127104604</v>
      </c>
      <c r="BG407" s="2">
        <f t="shared" ref="BG407" si="724">O407/E407</f>
        <v>2.7129963801539647E-2</v>
      </c>
      <c r="BH407" s="2">
        <f t="shared" ref="BH407" si="725">I407/G407</f>
        <v>5.19129376774368E-2</v>
      </c>
      <c r="BI407" s="2">
        <f t="shared" ref="BI407" si="726">J407/G407</f>
        <v>7.3903834888017668E-3</v>
      </c>
      <c r="BJ407" s="2">
        <f t="shared" ref="BJ407" si="727">M407/G407</f>
        <v>0.9406966788337614</v>
      </c>
    </row>
    <row r="408" spans="1:62" ht="15.6" customHeight="1" x14ac:dyDescent="0.2">
      <c r="A408" s="4">
        <v>44297</v>
      </c>
      <c r="B408">
        <f>Foglio1!S179</f>
        <v>3377937</v>
      </c>
      <c r="C408">
        <f>Foglio1!T179</f>
        <v>1331451</v>
      </c>
      <c r="E408">
        <f>Foglio1!R179</f>
        <v>186487</v>
      </c>
      <c r="G408">
        <f>Foglio1!K179</f>
        <v>22971</v>
      </c>
      <c r="H408" s="5">
        <f>Foglio1!I179</f>
        <v>1319</v>
      </c>
      <c r="I408" s="5">
        <f>Foglio1!G179</f>
        <v>1148</v>
      </c>
      <c r="J408" s="5">
        <f>Foglio1!H179</f>
        <v>171</v>
      </c>
      <c r="K408" s="5">
        <f>Foglio1!V179</f>
        <v>14</v>
      </c>
      <c r="M408" s="5">
        <f>Foglio1!J179</f>
        <v>21652</v>
      </c>
      <c r="N408" s="5">
        <f>Foglio1!N179</f>
        <v>158478</v>
      </c>
      <c r="O408" s="5">
        <f>Foglio1!O179</f>
        <v>5038</v>
      </c>
      <c r="Q408">
        <f t="shared" ref="Q408" si="728">H408+L408</f>
        <v>1319</v>
      </c>
      <c r="R408">
        <f t="shared" ref="R408" si="729">Q408+N408+O408</f>
        <v>164835</v>
      </c>
      <c r="Z408">
        <f t="shared" ref="Z408" si="730">N408</f>
        <v>158478</v>
      </c>
      <c r="AA408">
        <f t="shared" ref="AA408" si="731">M408</f>
        <v>21652</v>
      </c>
      <c r="AB408">
        <f t="shared" ref="AB408" si="732">H408</f>
        <v>1319</v>
      </c>
      <c r="AC408">
        <f t="shared" ref="AC408" si="733">O408</f>
        <v>5038</v>
      </c>
      <c r="AE408" s="3">
        <f t="shared" ref="AE408" si="734">B408-B407</f>
        <v>16541</v>
      </c>
      <c r="AF408" s="3">
        <f t="shared" ref="AF408" si="735">E408-E407</f>
        <v>1120</v>
      </c>
      <c r="AG408" s="3">
        <f t="shared" ref="AG408" si="736">G408-G407</f>
        <v>780</v>
      </c>
      <c r="AH408" s="3">
        <f t="shared" ref="AH408" si="737">H408-H407</f>
        <v>3</v>
      </c>
      <c r="AI408" s="3">
        <f t="shared" ref="AI408" si="738">J408-J407</f>
        <v>7</v>
      </c>
      <c r="AJ408" s="3">
        <f t="shared" ref="AJ408" si="739">M408-M407</f>
        <v>777</v>
      </c>
      <c r="AK408" s="3">
        <f t="shared" ref="AK408" si="740">N408-N407</f>
        <v>331</v>
      </c>
      <c r="AL408" s="3">
        <f t="shared" ref="AL408" si="741">O408-O407</f>
        <v>9</v>
      </c>
      <c r="AM408" s="3"/>
      <c r="AN408" s="3">
        <f t="shared" ref="AN408" si="742">AE408-AF408</f>
        <v>15421</v>
      </c>
      <c r="AO408" s="3">
        <f t="shared" ref="AO408" si="743">AF408</f>
        <v>1120</v>
      </c>
      <c r="AQ408" s="6">
        <f t="shared" ref="AQ408" si="744">(B408-B407)/B407</f>
        <v>4.9208721614472086E-3</v>
      </c>
      <c r="AR408" s="6">
        <f t="shared" ref="AR408" si="745">(E408-E407)/E407</f>
        <v>6.042067897738001E-3</v>
      </c>
      <c r="AS408" s="6">
        <f t="shared" ref="AS408" si="746">(G408-G407)/G407</f>
        <v>3.5149384885764502E-2</v>
      </c>
      <c r="AT408" s="6">
        <f t="shared" ref="AT408" si="747">(H408-H407)/H407</f>
        <v>2.2796352583586625E-3</v>
      </c>
      <c r="AU408" s="6">
        <f t="shared" ref="AU408" si="748">(J408-J407)/J407</f>
        <v>4.2682926829268296E-2</v>
      </c>
      <c r="AV408" s="6">
        <f t="shared" ref="AV408" si="749">(M408-M407)/M407</f>
        <v>3.7221556886227546E-2</v>
      </c>
      <c r="AW408" s="6">
        <f t="shared" ref="AW408" si="750">(N408-N407)/N407</f>
        <v>2.0929894338811358E-3</v>
      </c>
      <c r="AX408" s="6">
        <f t="shared" ref="AX408" si="751">(O408-O407)/O407</f>
        <v>1.7896202028236229E-3</v>
      </c>
      <c r="AZ408" s="2">
        <f t="shared" ref="AZ408" si="752">E408/B408</f>
        <v>5.520736473178748E-2</v>
      </c>
      <c r="BA408" s="17">
        <f t="shared" ref="BA408" si="753">AF408/AE408</f>
        <v>6.7710537452391029E-2</v>
      </c>
      <c r="BB408" s="2">
        <f t="shared" ref="BB408" si="754">H408/E408</f>
        <v>7.0728790746808091E-3</v>
      </c>
      <c r="BC408" s="2">
        <f t="shared" ref="BC408" si="755">(H408-J408)/E408</f>
        <v>6.1559250778874669E-3</v>
      </c>
      <c r="BD408" s="2">
        <f t="shared" ref="BD408" si="756">J408/E408</f>
        <v>9.1695399679334218E-4</v>
      </c>
      <c r="BE408" s="2">
        <f t="shared" ref="BE408" si="757">M408/E408</f>
        <v>0.11610460782789149</v>
      </c>
      <c r="BF408" s="2">
        <f t="shared" ref="BF408" si="758">N408/E408</f>
        <v>0.84980722516851037</v>
      </c>
      <c r="BG408" s="2">
        <f t="shared" ref="BG408" si="759">O408/E408</f>
        <v>2.7015287928917296E-2</v>
      </c>
      <c r="BH408" s="2">
        <f t="shared" ref="BH408" si="760">I408/G408</f>
        <v>4.9976056767228244E-2</v>
      </c>
      <c r="BI408" s="2">
        <f t="shared" ref="BI408" si="761">J408/G408</f>
        <v>7.4441687344913151E-3</v>
      </c>
      <c r="BJ408" s="2">
        <f t="shared" ref="BJ408" si="762">M408/G408</f>
        <v>0.94257977449828045</v>
      </c>
    </row>
    <row r="409" spans="1:62" ht="15.6" customHeight="1" x14ac:dyDescent="0.2">
      <c r="A409" s="4"/>
      <c r="H409" s="5"/>
      <c r="I409" s="5"/>
      <c r="J409" s="5"/>
      <c r="K409" s="5"/>
      <c r="M409" s="5"/>
      <c r="N409" s="5"/>
      <c r="O409" s="5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Q409" s="6"/>
      <c r="AR409" s="6"/>
      <c r="AS409" s="6"/>
      <c r="AT409" s="6"/>
      <c r="AU409" s="6"/>
      <c r="AV409" s="6"/>
      <c r="AW409" s="6"/>
      <c r="AX409" s="6"/>
      <c r="AZ409" s="2"/>
      <c r="BA409" s="17"/>
      <c r="BB409" s="2"/>
      <c r="BC409" s="2"/>
      <c r="BD409" s="2"/>
      <c r="BE409" s="2"/>
      <c r="BF409" s="2"/>
      <c r="BG409" s="2"/>
      <c r="BH409" s="2"/>
      <c r="BI409" s="2"/>
      <c r="BJ409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BD908-2E3A-4A58-80D6-2A8D47532980}">
  <dimension ref="A1:AD185"/>
  <sheetViews>
    <sheetView workbookViewId="0">
      <pane xSplit="1" ySplit="1" topLeftCell="J164" activePane="bottomRight" state="frozen"/>
      <selection activeCell="A407" sqref="A407:BJ408"/>
      <selection pane="bottomLeft" activeCell="A407" sqref="A407:BJ408"/>
      <selection pane="topRight" activeCell="A407" sqref="A407:BJ408"/>
      <selection pane="bottomRight" activeCell="A407" sqref="A407:BJ408"/>
    </sheetView>
  </sheetViews>
  <sheetFormatPr defaultRowHeight="15" x14ac:dyDescent="0.2"/>
  <cols>
    <col min="1" max="1" width="18.6953125" bestFit="1" customWidth="1"/>
    <col min="2" max="2" width="5.24609375" bestFit="1" customWidth="1"/>
    <col min="3" max="3" width="13.5859375" bestFit="1" customWidth="1"/>
    <col min="4" max="4" width="20.71484375" bestFit="1" customWidth="1"/>
    <col min="5" max="5" width="12.64453125" bestFit="1" customWidth="1"/>
    <col min="6" max="6" width="20.984375" bestFit="1" customWidth="1"/>
    <col min="7" max="7" width="20.04296875" bestFit="1" customWidth="1"/>
    <col min="8" max="8" width="15.06640625" bestFit="1" customWidth="1"/>
    <col min="9" max="9" width="17.484375" bestFit="1" customWidth="1"/>
    <col min="10" max="10" width="20.3125" bestFit="1" customWidth="1"/>
    <col min="11" max="11" width="12.64453125" bestFit="1" customWidth="1"/>
    <col min="12" max="12" width="22.328125" bestFit="1" customWidth="1"/>
    <col min="13" max="13" width="12.23828125" bestFit="1" customWidth="1"/>
    <col min="14" max="14" width="13.1796875" bestFit="1" customWidth="1"/>
    <col min="15" max="15" width="7.93359375" bestFit="1" customWidth="1"/>
    <col min="16" max="16" width="25.9609375" bestFit="1" customWidth="1"/>
    <col min="17" max="17" width="15.87109375" bestFit="1" customWidth="1"/>
    <col min="18" max="18" width="9.953125" bestFit="1" customWidth="1"/>
    <col min="19" max="19" width="7.80078125" bestFit="1" customWidth="1"/>
    <col min="20" max="20" width="10.35546875" bestFit="1" customWidth="1"/>
    <col min="21" max="21" width="4.83984375" bestFit="1" customWidth="1"/>
    <col min="25" max="25" width="27.44140625" bestFit="1" customWidth="1"/>
    <col min="26" max="26" width="32.95703125" bestFit="1" customWidth="1"/>
    <col min="27" max="27" width="22.46484375" bestFit="1" customWidth="1"/>
    <col min="28" max="28" width="27.98046875" bestFit="1" customWidth="1"/>
  </cols>
  <sheetData>
    <row r="1" spans="1:30" x14ac:dyDescent="0.2">
      <c r="A1" s="31" t="s">
        <v>79</v>
      </c>
      <c r="B1" t="s">
        <v>80</v>
      </c>
      <c r="C1" t="s">
        <v>81</v>
      </c>
      <c r="D1" t="s">
        <v>82</v>
      </c>
      <c r="E1" s="32" t="s">
        <v>83</v>
      </c>
      <c r="F1" s="32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  <c r="P1" t="s">
        <v>94</v>
      </c>
      <c r="Q1" t="s">
        <v>95</v>
      </c>
      <c r="R1" t="s">
        <v>96</v>
      </c>
      <c r="S1" t="s">
        <v>97</v>
      </c>
      <c r="T1" t="s">
        <v>98</v>
      </c>
      <c r="U1" t="s">
        <v>99</v>
      </c>
      <c r="V1" t="s">
        <v>168</v>
      </c>
      <c r="W1" t="s">
        <v>169</v>
      </c>
      <c r="X1" t="s">
        <v>170</v>
      </c>
      <c r="Y1" t="s">
        <v>219</v>
      </c>
      <c r="Z1" t="s">
        <v>220</v>
      </c>
      <c r="AA1" t="s">
        <v>221</v>
      </c>
      <c r="AB1" t="s">
        <v>222</v>
      </c>
      <c r="AC1" t="s">
        <v>223</v>
      </c>
      <c r="AD1" t="s">
        <v>224</v>
      </c>
    </row>
    <row r="2" spans="1:30" x14ac:dyDescent="0.2">
      <c r="A2" s="31" t="s">
        <v>76</v>
      </c>
      <c r="B2" t="s">
        <v>77</v>
      </c>
      <c r="C2">
        <v>19</v>
      </c>
      <c r="D2" t="s">
        <v>78</v>
      </c>
      <c r="E2" s="32">
        <v>3811569725</v>
      </c>
      <c r="F2" s="32">
        <v>1.33623566999999E+16</v>
      </c>
      <c r="G2">
        <v>471</v>
      </c>
      <c r="H2">
        <v>58</v>
      </c>
      <c r="I2">
        <v>529</v>
      </c>
      <c r="J2">
        <v>5405</v>
      </c>
      <c r="K2">
        <v>5934</v>
      </c>
      <c r="L2">
        <v>447</v>
      </c>
      <c r="M2">
        <v>578</v>
      </c>
      <c r="N2">
        <v>4975</v>
      </c>
      <c r="O2">
        <v>360</v>
      </c>
      <c r="P2">
        <v>7238</v>
      </c>
      <c r="Q2">
        <v>4031</v>
      </c>
      <c r="R2">
        <v>11269</v>
      </c>
      <c r="S2">
        <v>583340</v>
      </c>
      <c r="T2">
        <v>416980</v>
      </c>
    </row>
    <row r="3" spans="1:30" x14ac:dyDescent="0.2">
      <c r="A3" s="31" t="s">
        <v>100</v>
      </c>
      <c r="B3" t="s">
        <v>77</v>
      </c>
      <c r="C3">
        <v>19</v>
      </c>
      <c r="D3" t="s">
        <v>78</v>
      </c>
      <c r="E3" s="32">
        <v>3811569725</v>
      </c>
      <c r="F3" s="32">
        <v>1.33623566999999E+16</v>
      </c>
      <c r="G3">
        <v>479</v>
      </c>
      <c r="H3">
        <v>61</v>
      </c>
      <c r="I3">
        <v>540</v>
      </c>
      <c r="J3">
        <v>5741</v>
      </c>
      <c r="K3">
        <v>6281</v>
      </c>
      <c r="L3">
        <v>347</v>
      </c>
      <c r="M3">
        <v>475</v>
      </c>
      <c r="N3">
        <v>5101</v>
      </c>
      <c r="O3">
        <v>362</v>
      </c>
      <c r="P3">
        <v>7493</v>
      </c>
      <c r="Q3">
        <v>4251</v>
      </c>
      <c r="R3">
        <v>11744</v>
      </c>
      <c r="S3">
        <v>589079</v>
      </c>
      <c r="T3">
        <v>422068</v>
      </c>
    </row>
    <row r="4" spans="1:30" x14ac:dyDescent="0.2">
      <c r="A4" s="31" t="s">
        <v>102</v>
      </c>
      <c r="B4" t="s">
        <v>77</v>
      </c>
      <c r="C4">
        <v>19</v>
      </c>
      <c r="D4" t="s">
        <v>78</v>
      </c>
      <c r="E4" s="32">
        <v>3811569725</v>
      </c>
      <c r="F4" s="32">
        <v>1.33623566999999E+16</v>
      </c>
      <c r="G4">
        <v>493</v>
      </c>
      <c r="H4">
        <v>70</v>
      </c>
      <c r="I4">
        <v>563</v>
      </c>
      <c r="J4">
        <v>6227</v>
      </c>
      <c r="K4">
        <v>6790</v>
      </c>
      <c r="L4">
        <v>509</v>
      </c>
      <c r="M4">
        <v>548</v>
      </c>
      <c r="N4">
        <v>5137</v>
      </c>
      <c r="O4">
        <v>365</v>
      </c>
      <c r="P4">
        <v>7835</v>
      </c>
      <c r="Q4">
        <v>4457</v>
      </c>
      <c r="R4">
        <v>12292</v>
      </c>
      <c r="S4">
        <v>595469</v>
      </c>
      <c r="T4">
        <v>426503</v>
      </c>
    </row>
    <row r="5" spans="1:30" x14ac:dyDescent="0.2">
      <c r="A5" s="31" t="s">
        <v>103</v>
      </c>
      <c r="B5" t="s">
        <v>77</v>
      </c>
      <c r="C5">
        <v>19</v>
      </c>
      <c r="D5" t="s">
        <v>78</v>
      </c>
      <c r="E5" s="32">
        <v>3811569725</v>
      </c>
      <c r="F5" s="32">
        <v>1.33623566999999E+16</v>
      </c>
      <c r="G5">
        <v>521</v>
      </c>
      <c r="H5">
        <v>72</v>
      </c>
      <c r="I5">
        <v>593</v>
      </c>
      <c r="J5">
        <v>6426</v>
      </c>
      <c r="K5">
        <v>7019</v>
      </c>
      <c r="L5">
        <v>229</v>
      </c>
      <c r="M5">
        <v>362</v>
      </c>
      <c r="N5">
        <v>5267</v>
      </c>
      <c r="O5">
        <v>368</v>
      </c>
      <c r="P5">
        <v>8095</v>
      </c>
      <c r="Q5">
        <v>4559</v>
      </c>
      <c r="R5">
        <v>12654</v>
      </c>
      <c r="S5">
        <v>598721</v>
      </c>
      <c r="T5">
        <v>428508</v>
      </c>
    </row>
    <row r="6" spans="1:30" x14ac:dyDescent="0.2">
      <c r="A6" s="31" t="s">
        <v>105</v>
      </c>
      <c r="B6" t="s">
        <v>77</v>
      </c>
      <c r="C6">
        <v>19</v>
      </c>
      <c r="D6" t="s">
        <v>78</v>
      </c>
      <c r="E6" s="32">
        <v>3811569725</v>
      </c>
      <c r="F6" s="32">
        <v>1.33623566999999E+16</v>
      </c>
      <c r="G6">
        <v>542</v>
      </c>
      <c r="H6">
        <v>77</v>
      </c>
      <c r="I6">
        <v>619</v>
      </c>
      <c r="J6">
        <v>6878</v>
      </c>
      <c r="K6">
        <v>7497</v>
      </c>
      <c r="L6">
        <v>478</v>
      </c>
      <c r="M6">
        <v>574</v>
      </c>
      <c r="N6">
        <v>5353</v>
      </c>
      <c r="O6">
        <v>378</v>
      </c>
      <c r="P6">
        <v>8485</v>
      </c>
      <c r="Q6">
        <v>4743</v>
      </c>
      <c r="R6">
        <v>13228</v>
      </c>
      <c r="S6">
        <v>606852</v>
      </c>
      <c r="T6">
        <v>434040</v>
      </c>
    </row>
    <row r="7" spans="1:30" x14ac:dyDescent="0.2">
      <c r="A7" s="31" t="s">
        <v>104</v>
      </c>
      <c r="B7" t="s">
        <v>77</v>
      </c>
      <c r="C7">
        <v>19</v>
      </c>
      <c r="D7" t="s">
        <v>78</v>
      </c>
      <c r="E7" s="32">
        <v>3811569725</v>
      </c>
      <c r="F7" s="32">
        <v>1.33623566999999E+16</v>
      </c>
      <c r="G7">
        <v>565</v>
      </c>
      <c r="H7">
        <v>83</v>
      </c>
      <c r="I7">
        <v>648</v>
      </c>
      <c r="J7">
        <v>7202</v>
      </c>
      <c r="K7">
        <v>7850</v>
      </c>
      <c r="L7">
        <v>353</v>
      </c>
      <c r="M7">
        <v>562</v>
      </c>
      <c r="N7">
        <v>5551</v>
      </c>
      <c r="O7">
        <v>389</v>
      </c>
      <c r="P7">
        <v>8879</v>
      </c>
      <c r="Q7">
        <v>4911</v>
      </c>
      <c r="R7">
        <v>13790</v>
      </c>
      <c r="S7">
        <v>614264</v>
      </c>
      <c r="T7">
        <v>437540</v>
      </c>
    </row>
    <row r="8" spans="1:30" x14ac:dyDescent="0.2">
      <c r="A8" s="31" t="s">
        <v>106</v>
      </c>
      <c r="B8" t="s">
        <v>77</v>
      </c>
      <c r="C8">
        <v>19</v>
      </c>
      <c r="D8" t="s">
        <v>78</v>
      </c>
      <c r="E8" s="32">
        <v>3811569725</v>
      </c>
      <c r="F8" s="32">
        <v>1.33623566999999E+16</v>
      </c>
      <c r="G8">
        <v>588</v>
      </c>
      <c r="H8">
        <v>89</v>
      </c>
      <c r="I8">
        <v>677</v>
      </c>
      <c r="J8">
        <v>7863</v>
      </c>
      <c r="K8">
        <v>8540</v>
      </c>
      <c r="L8">
        <v>690</v>
      </c>
      <c r="M8">
        <v>796</v>
      </c>
      <c r="N8">
        <v>5649</v>
      </c>
      <c r="O8">
        <v>397</v>
      </c>
      <c r="P8">
        <v>9374</v>
      </c>
      <c r="Q8">
        <v>5212</v>
      </c>
      <c r="R8">
        <v>14586</v>
      </c>
      <c r="S8">
        <v>621996</v>
      </c>
      <c r="T8">
        <v>442472</v>
      </c>
    </row>
    <row r="9" spans="1:30" x14ac:dyDescent="0.2">
      <c r="A9" s="31" t="s">
        <v>107</v>
      </c>
      <c r="B9" t="s">
        <v>77</v>
      </c>
      <c r="C9">
        <v>19</v>
      </c>
      <c r="D9" t="s">
        <v>78</v>
      </c>
      <c r="E9" s="32">
        <v>3811569725</v>
      </c>
      <c r="F9" s="32">
        <v>1.33623566999999E+16</v>
      </c>
      <c r="G9">
        <v>593</v>
      </c>
      <c r="H9">
        <v>89</v>
      </c>
      <c r="I9">
        <v>682</v>
      </c>
      <c r="J9">
        <v>8454</v>
      </c>
      <c r="K9">
        <v>9136</v>
      </c>
      <c r="L9">
        <v>596</v>
      </c>
      <c r="M9">
        <v>730</v>
      </c>
      <c r="N9">
        <v>5772</v>
      </c>
      <c r="O9">
        <v>408</v>
      </c>
      <c r="P9">
        <v>9894</v>
      </c>
      <c r="Q9">
        <v>5422</v>
      </c>
      <c r="R9">
        <v>15316</v>
      </c>
      <c r="S9">
        <v>630011</v>
      </c>
      <c r="T9">
        <v>447704</v>
      </c>
    </row>
    <row r="10" spans="1:30" x14ac:dyDescent="0.2">
      <c r="A10" s="31" t="s">
        <v>109</v>
      </c>
      <c r="B10" t="s">
        <v>77</v>
      </c>
      <c r="C10">
        <v>19</v>
      </c>
      <c r="D10" t="s">
        <v>78</v>
      </c>
      <c r="E10" s="32">
        <v>3811569725</v>
      </c>
      <c r="F10" s="32">
        <v>1.33623566999999E+16</v>
      </c>
      <c r="G10">
        <v>606</v>
      </c>
      <c r="H10">
        <v>90</v>
      </c>
      <c r="I10">
        <v>696</v>
      </c>
      <c r="J10">
        <v>9193</v>
      </c>
      <c r="K10">
        <v>9889</v>
      </c>
      <c r="L10">
        <v>753</v>
      </c>
      <c r="M10">
        <v>886</v>
      </c>
      <c r="N10">
        <v>5896</v>
      </c>
      <c r="O10">
        <v>417</v>
      </c>
      <c r="P10">
        <v>10410</v>
      </c>
      <c r="Q10">
        <v>5792</v>
      </c>
      <c r="R10">
        <v>16202</v>
      </c>
      <c r="S10">
        <v>637158</v>
      </c>
      <c r="T10">
        <v>452738</v>
      </c>
    </row>
    <row r="11" spans="1:30" x14ac:dyDescent="0.2">
      <c r="A11" s="31" t="s">
        <v>110</v>
      </c>
      <c r="B11" t="s">
        <v>77</v>
      </c>
      <c r="C11">
        <v>19</v>
      </c>
      <c r="D11" t="s">
        <v>78</v>
      </c>
      <c r="E11" s="32">
        <v>3811569725</v>
      </c>
      <c r="F11" s="32">
        <v>1.33623566999999E+16</v>
      </c>
      <c r="G11">
        <v>642</v>
      </c>
      <c r="H11">
        <v>95</v>
      </c>
      <c r="I11">
        <v>737</v>
      </c>
      <c r="J11">
        <v>9818</v>
      </c>
      <c r="K11">
        <v>10555</v>
      </c>
      <c r="L11">
        <v>666</v>
      </c>
      <c r="M11">
        <v>695</v>
      </c>
      <c r="N11">
        <v>5914</v>
      </c>
      <c r="O11">
        <v>428</v>
      </c>
      <c r="P11">
        <v>10855</v>
      </c>
      <c r="Q11">
        <v>6042</v>
      </c>
      <c r="R11">
        <v>16897</v>
      </c>
      <c r="S11">
        <v>642351</v>
      </c>
      <c r="T11">
        <v>456572</v>
      </c>
    </row>
    <row r="12" spans="1:30" x14ac:dyDescent="0.2">
      <c r="A12" s="31" t="s">
        <v>111</v>
      </c>
      <c r="B12" t="s">
        <v>77</v>
      </c>
      <c r="C12">
        <v>19</v>
      </c>
      <c r="D12" t="s">
        <v>78</v>
      </c>
      <c r="E12" s="32">
        <v>3811569725</v>
      </c>
      <c r="F12" s="32">
        <v>1.33623566999999E+16</v>
      </c>
      <c r="G12">
        <v>677</v>
      </c>
      <c r="H12">
        <v>98</v>
      </c>
      <c r="I12">
        <v>775</v>
      </c>
      <c r="J12">
        <v>10170</v>
      </c>
      <c r="K12">
        <v>10945</v>
      </c>
      <c r="L12">
        <v>390</v>
      </c>
      <c r="M12">
        <v>568</v>
      </c>
      <c r="N12">
        <v>6081</v>
      </c>
      <c r="O12">
        <v>439</v>
      </c>
      <c r="P12">
        <v>11173</v>
      </c>
      <c r="Q12">
        <v>6292</v>
      </c>
      <c r="R12">
        <v>17465</v>
      </c>
      <c r="S12">
        <v>647327</v>
      </c>
      <c r="T12">
        <v>459725</v>
      </c>
    </row>
    <row r="13" spans="1:30" x14ac:dyDescent="0.2">
      <c r="A13" s="31" t="s">
        <v>112</v>
      </c>
      <c r="B13" t="s">
        <v>77</v>
      </c>
      <c r="C13">
        <v>19</v>
      </c>
      <c r="D13" t="s">
        <v>78</v>
      </c>
      <c r="E13" s="32">
        <v>3811569725</v>
      </c>
      <c r="F13" s="32">
        <v>1.33623566999999E+16</v>
      </c>
      <c r="G13">
        <v>727</v>
      </c>
      <c r="H13">
        <v>103</v>
      </c>
      <c r="I13">
        <v>830</v>
      </c>
      <c r="J13">
        <v>10904</v>
      </c>
      <c r="K13">
        <v>11734</v>
      </c>
      <c r="L13">
        <v>789</v>
      </c>
      <c r="M13">
        <v>860</v>
      </c>
      <c r="N13">
        <v>6142</v>
      </c>
      <c r="O13">
        <v>449</v>
      </c>
      <c r="P13">
        <v>11733</v>
      </c>
      <c r="Q13">
        <v>6592</v>
      </c>
      <c r="R13">
        <v>18325</v>
      </c>
      <c r="S13">
        <v>654651</v>
      </c>
      <c r="T13">
        <v>464116</v>
      </c>
    </row>
    <row r="14" spans="1:30" x14ac:dyDescent="0.2">
      <c r="A14" s="31" t="s">
        <v>113</v>
      </c>
      <c r="B14" t="s">
        <v>77</v>
      </c>
      <c r="C14">
        <v>19</v>
      </c>
      <c r="D14" t="s">
        <v>78</v>
      </c>
      <c r="E14" s="32">
        <v>3811569725</v>
      </c>
      <c r="F14" s="32">
        <v>1.33623566999999E+16</v>
      </c>
      <c r="G14">
        <v>787</v>
      </c>
      <c r="H14">
        <v>111</v>
      </c>
      <c r="I14">
        <v>898</v>
      </c>
      <c r="J14">
        <v>11290</v>
      </c>
      <c r="K14">
        <v>12188</v>
      </c>
      <c r="L14">
        <v>454</v>
      </c>
      <c r="M14">
        <v>708</v>
      </c>
      <c r="N14">
        <v>6386</v>
      </c>
      <c r="O14">
        <v>459</v>
      </c>
      <c r="P14">
        <v>12141</v>
      </c>
      <c r="Q14">
        <v>6892</v>
      </c>
      <c r="R14">
        <v>19033</v>
      </c>
      <c r="S14">
        <v>662150</v>
      </c>
      <c r="T14">
        <v>468458</v>
      </c>
    </row>
    <row r="15" spans="1:30" x14ac:dyDescent="0.2">
      <c r="A15" s="31" t="s">
        <v>115</v>
      </c>
      <c r="B15" t="s">
        <v>77</v>
      </c>
      <c r="C15">
        <v>19</v>
      </c>
      <c r="D15" t="s">
        <v>78</v>
      </c>
      <c r="E15" s="32">
        <v>3811569725</v>
      </c>
      <c r="F15" s="32">
        <v>1.33623566999999E+16</v>
      </c>
      <c r="G15">
        <v>839</v>
      </c>
      <c r="H15">
        <v>115</v>
      </c>
      <c r="I15">
        <v>954</v>
      </c>
      <c r="J15">
        <v>11791</v>
      </c>
      <c r="K15">
        <v>12745</v>
      </c>
      <c r="L15">
        <v>557</v>
      </c>
      <c r="M15">
        <v>789</v>
      </c>
      <c r="N15">
        <v>6605</v>
      </c>
      <c r="O15">
        <v>472</v>
      </c>
      <c r="P15">
        <v>12621</v>
      </c>
      <c r="Q15">
        <v>7201</v>
      </c>
      <c r="R15">
        <v>19822</v>
      </c>
      <c r="S15">
        <v>669376</v>
      </c>
      <c r="T15">
        <v>472930</v>
      </c>
    </row>
    <row r="16" spans="1:30" x14ac:dyDescent="0.2">
      <c r="A16" s="31" t="s">
        <v>114</v>
      </c>
      <c r="B16" t="s">
        <v>77</v>
      </c>
      <c r="C16">
        <v>19</v>
      </c>
      <c r="D16" t="s">
        <v>78</v>
      </c>
      <c r="E16" s="32">
        <v>3811569725</v>
      </c>
      <c r="F16" s="32">
        <v>1.33623566999999E+16</v>
      </c>
      <c r="G16">
        <v>895</v>
      </c>
      <c r="H16">
        <v>117</v>
      </c>
      <c r="I16">
        <v>1012</v>
      </c>
      <c r="J16">
        <v>12552</v>
      </c>
      <c r="K16">
        <v>13564</v>
      </c>
      <c r="L16">
        <v>819</v>
      </c>
      <c r="M16">
        <v>984</v>
      </c>
      <c r="N16">
        <v>6758</v>
      </c>
      <c r="O16">
        <v>484</v>
      </c>
      <c r="P16">
        <v>13165</v>
      </c>
      <c r="Q16">
        <v>7641</v>
      </c>
      <c r="R16">
        <v>20806</v>
      </c>
      <c r="S16">
        <v>676669</v>
      </c>
      <c r="T16">
        <v>477579</v>
      </c>
    </row>
    <row r="17" spans="1:20" x14ac:dyDescent="0.2">
      <c r="A17" s="31" t="s">
        <v>116</v>
      </c>
      <c r="B17" t="s">
        <v>77</v>
      </c>
      <c r="C17">
        <v>19</v>
      </c>
      <c r="D17" t="s">
        <v>78</v>
      </c>
      <c r="E17" s="32">
        <v>3811569725</v>
      </c>
      <c r="F17" s="32">
        <v>1.33623566999999E+16</v>
      </c>
      <c r="G17">
        <v>962</v>
      </c>
      <c r="H17">
        <v>122</v>
      </c>
      <c r="I17">
        <v>1084</v>
      </c>
      <c r="J17">
        <v>13358</v>
      </c>
      <c r="K17">
        <v>14442</v>
      </c>
      <c r="L17">
        <v>878</v>
      </c>
      <c r="M17">
        <v>952</v>
      </c>
      <c r="N17">
        <v>6814</v>
      </c>
      <c r="O17">
        <v>502</v>
      </c>
      <c r="P17">
        <v>13785</v>
      </c>
      <c r="Q17">
        <v>7973</v>
      </c>
      <c r="R17">
        <v>21758</v>
      </c>
      <c r="S17">
        <v>684775</v>
      </c>
      <c r="T17">
        <v>482882</v>
      </c>
    </row>
    <row r="18" spans="1:20" x14ac:dyDescent="0.2">
      <c r="A18" s="31" t="s">
        <v>118</v>
      </c>
      <c r="B18" t="s">
        <v>77</v>
      </c>
      <c r="C18">
        <v>19</v>
      </c>
      <c r="D18" t="s">
        <v>78</v>
      </c>
      <c r="E18" s="32">
        <v>3811569725</v>
      </c>
      <c r="F18" s="32">
        <v>1.33623566999999E+16</v>
      </c>
      <c r="G18">
        <v>999</v>
      </c>
      <c r="H18">
        <v>132</v>
      </c>
      <c r="I18">
        <v>1131</v>
      </c>
      <c r="J18">
        <v>14193</v>
      </c>
      <c r="K18">
        <v>15324</v>
      </c>
      <c r="L18">
        <v>882</v>
      </c>
      <c r="M18">
        <v>1095</v>
      </c>
      <c r="N18">
        <v>7011</v>
      </c>
      <c r="O18">
        <v>518</v>
      </c>
      <c r="P18">
        <v>14475</v>
      </c>
      <c r="Q18">
        <v>8378</v>
      </c>
      <c r="R18">
        <v>22853</v>
      </c>
      <c r="S18">
        <v>693322</v>
      </c>
      <c r="T18">
        <v>488072</v>
      </c>
    </row>
    <row r="19" spans="1:20" x14ac:dyDescent="0.2">
      <c r="A19" s="31" t="s">
        <v>119</v>
      </c>
      <c r="B19" t="s">
        <v>77</v>
      </c>
      <c r="C19">
        <v>19</v>
      </c>
      <c r="D19" t="s">
        <v>78</v>
      </c>
      <c r="E19" s="32">
        <v>3811569725</v>
      </c>
      <c r="F19" s="32">
        <v>1.33623566999999E+16</v>
      </c>
      <c r="G19">
        <v>1025</v>
      </c>
      <c r="H19">
        <v>142</v>
      </c>
      <c r="I19">
        <v>1167</v>
      </c>
      <c r="J19">
        <v>14897</v>
      </c>
      <c r="K19">
        <v>16064</v>
      </c>
      <c r="L19">
        <v>740</v>
      </c>
      <c r="M19">
        <v>1024</v>
      </c>
      <c r="N19">
        <v>7277</v>
      </c>
      <c r="O19">
        <v>536</v>
      </c>
      <c r="P19">
        <v>15095</v>
      </c>
      <c r="Q19">
        <v>8782</v>
      </c>
      <c r="R19">
        <v>23877</v>
      </c>
      <c r="S19">
        <v>701356</v>
      </c>
      <c r="T19">
        <v>492862</v>
      </c>
    </row>
    <row r="20" spans="1:20" x14ac:dyDescent="0.2">
      <c r="A20" s="31" t="s">
        <v>120</v>
      </c>
      <c r="B20" t="s">
        <v>77</v>
      </c>
      <c r="C20">
        <v>19</v>
      </c>
      <c r="D20" t="s">
        <v>78</v>
      </c>
      <c r="E20" s="32">
        <v>3811569725</v>
      </c>
      <c r="F20" s="32">
        <v>1.33623566999999E+16</v>
      </c>
      <c r="G20">
        <v>1072</v>
      </c>
      <c r="H20">
        <v>150</v>
      </c>
      <c r="I20">
        <v>1222</v>
      </c>
      <c r="J20">
        <v>15584</v>
      </c>
      <c r="K20">
        <v>16806</v>
      </c>
      <c r="L20">
        <v>742</v>
      </c>
      <c r="M20">
        <v>1048</v>
      </c>
      <c r="N20">
        <v>7569</v>
      </c>
      <c r="O20">
        <v>550</v>
      </c>
      <c r="P20">
        <v>15643</v>
      </c>
      <c r="Q20">
        <v>9282</v>
      </c>
      <c r="R20">
        <v>24925</v>
      </c>
      <c r="S20">
        <v>709371</v>
      </c>
      <c r="T20">
        <v>497218</v>
      </c>
    </row>
    <row r="21" spans="1:20" x14ac:dyDescent="0.2">
      <c r="A21" s="31" t="s">
        <v>121</v>
      </c>
      <c r="B21" t="s">
        <v>77</v>
      </c>
      <c r="C21">
        <v>19</v>
      </c>
      <c r="D21" t="s">
        <v>78</v>
      </c>
      <c r="E21" s="32">
        <v>3811569725</v>
      </c>
      <c r="F21" s="32">
        <v>1.33623566999999E+16</v>
      </c>
      <c r="G21">
        <v>1105</v>
      </c>
      <c r="H21">
        <v>148</v>
      </c>
      <c r="I21">
        <v>1253</v>
      </c>
      <c r="J21">
        <v>16365</v>
      </c>
      <c r="K21">
        <v>17618</v>
      </c>
      <c r="L21">
        <v>812</v>
      </c>
      <c r="M21">
        <v>1155</v>
      </c>
      <c r="N21">
        <v>7893</v>
      </c>
      <c r="O21">
        <v>569</v>
      </c>
      <c r="P21">
        <v>16243</v>
      </c>
      <c r="Q21">
        <v>9837</v>
      </c>
      <c r="R21">
        <v>26080</v>
      </c>
      <c r="S21">
        <v>718747</v>
      </c>
      <c r="T21">
        <v>503610</v>
      </c>
    </row>
    <row r="22" spans="1:20" x14ac:dyDescent="0.2">
      <c r="A22" s="31" t="s">
        <v>122</v>
      </c>
      <c r="B22" t="s">
        <v>77</v>
      </c>
      <c r="C22">
        <v>19</v>
      </c>
      <c r="D22" t="s">
        <v>78</v>
      </c>
      <c r="E22" s="32">
        <v>3811569725</v>
      </c>
      <c r="F22" s="32">
        <v>1.33623566999999E+16</v>
      </c>
      <c r="G22">
        <v>1147</v>
      </c>
      <c r="H22">
        <v>157</v>
      </c>
      <c r="I22">
        <v>1304</v>
      </c>
      <c r="J22">
        <v>17222</v>
      </c>
      <c r="K22">
        <v>18526</v>
      </c>
      <c r="L22">
        <v>908</v>
      </c>
      <c r="M22">
        <v>1322</v>
      </c>
      <c r="N22">
        <v>8282</v>
      </c>
      <c r="O22">
        <v>594</v>
      </c>
      <c r="P22">
        <v>17045</v>
      </c>
      <c r="Q22">
        <v>10357</v>
      </c>
      <c r="R22">
        <v>27402</v>
      </c>
      <c r="S22">
        <v>728244</v>
      </c>
      <c r="T22">
        <v>509301</v>
      </c>
    </row>
    <row r="23" spans="1:20" x14ac:dyDescent="0.2">
      <c r="A23" s="31" t="s">
        <v>123</v>
      </c>
      <c r="B23" t="s">
        <v>77</v>
      </c>
      <c r="C23">
        <v>19</v>
      </c>
      <c r="D23" t="s">
        <v>78</v>
      </c>
      <c r="E23" s="32">
        <v>3811569725</v>
      </c>
      <c r="F23" s="32">
        <v>1.33623566999999E+16</v>
      </c>
      <c r="G23">
        <v>1157</v>
      </c>
      <c r="H23">
        <v>159</v>
      </c>
      <c r="I23">
        <v>1316</v>
      </c>
      <c r="J23">
        <v>18197</v>
      </c>
      <c r="K23">
        <v>19513</v>
      </c>
      <c r="L23">
        <v>987</v>
      </c>
      <c r="M23">
        <v>1423</v>
      </c>
      <c r="N23">
        <v>8684</v>
      </c>
      <c r="O23">
        <v>628</v>
      </c>
      <c r="P23">
        <v>17968</v>
      </c>
      <c r="Q23">
        <v>10857</v>
      </c>
      <c r="R23">
        <v>28825</v>
      </c>
      <c r="S23">
        <v>737769</v>
      </c>
      <c r="T23">
        <v>514907</v>
      </c>
    </row>
    <row r="24" spans="1:20" x14ac:dyDescent="0.2">
      <c r="A24" s="31" t="s">
        <v>124</v>
      </c>
      <c r="B24" t="s">
        <v>77</v>
      </c>
      <c r="C24">
        <v>19</v>
      </c>
      <c r="D24" t="s">
        <v>78</v>
      </c>
      <c r="E24" s="32">
        <v>3811569725</v>
      </c>
      <c r="F24" s="32">
        <v>1.33623566999999E+16</v>
      </c>
      <c r="G24">
        <v>1161</v>
      </c>
      <c r="H24">
        <v>169</v>
      </c>
      <c r="I24">
        <v>1330</v>
      </c>
      <c r="J24">
        <v>19407</v>
      </c>
      <c r="K24">
        <v>20737</v>
      </c>
      <c r="L24">
        <v>1224</v>
      </c>
      <c r="M24">
        <v>1363</v>
      </c>
      <c r="N24">
        <v>8788</v>
      </c>
      <c r="O24">
        <v>663</v>
      </c>
      <c r="P24">
        <v>18728</v>
      </c>
      <c r="Q24">
        <v>11460</v>
      </c>
      <c r="R24">
        <v>30188</v>
      </c>
      <c r="S24">
        <v>746200</v>
      </c>
      <c r="T24">
        <v>520508</v>
      </c>
    </row>
    <row r="25" spans="1:20" x14ac:dyDescent="0.2">
      <c r="A25" s="31" t="s">
        <v>127</v>
      </c>
      <c r="B25" t="s">
        <v>77</v>
      </c>
      <c r="C25">
        <v>19</v>
      </c>
      <c r="D25" t="s">
        <v>78</v>
      </c>
      <c r="E25" s="32">
        <v>3811569725</v>
      </c>
      <c r="F25" s="32">
        <v>1.33623566999999E+16</v>
      </c>
      <c r="G25">
        <v>1250</v>
      </c>
      <c r="H25">
        <v>177</v>
      </c>
      <c r="I25">
        <v>1427</v>
      </c>
      <c r="J25">
        <v>20040</v>
      </c>
      <c r="K25">
        <v>21467</v>
      </c>
      <c r="L25">
        <v>730</v>
      </c>
      <c r="M25">
        <v>1083</v>
      </c>
      <c r="N25">
        <v>9128</v>
      </c>
      <c r="O25">
        <v>676</v>
      </c>
      <c r="P25">
        <v>19378</v>
      </c>
      <c r="Q25">
        <v>11893</v>
      </c>
      <c r="R25">
        <v>31271</v>
      </c>
      <c r="S25">
        <v>753094</v>
      </c>
      <c r="T25">
        <v>525013</v>
      </c>
    </row>
    <row r="26" spans="1:20" x14ac:dyDescent="0.2">
      <c r="A26" s="31" t="s">
        <v>128</v>
      </c>
      <c r="B26" t="s">
        <v>77</v>
      </c>
      <c r="C26">
        <v>19</v>
      </c>
      <c r="D26" t="s">
        <v>78</v>
      </c>
      <c r="E26" s="32">
        <v>3811569725</v>
      </c>
      <c r="F26" s="32">
        <v>1.33623566999999E+16</v>
      </c>
      <c r="G26">
        <v>1303</v>
      </c>
      <c r="H26">
        <v>187</v>
      </c>
      <c r="I26">
        <v>1490</v>
      </c>
      <c r="J26">
        <v>20449</v>
      </c>
      <c r="K26">
        <v>21939</v>
      </c>
      <c r="L26">
        <v>472</v>
      </c>
      <c r="M26">
        <v>1023</v>
      </c>
      <c r="N26">
        <v>9652</v>
      </c>
      <c r="O26">
        <v>703</v>
      </c>
      <c r="P26">
        <v>19998</v>
      </c>
      <c r="Q26">
        <v>12296</v>
      </c>
      <c r="R26">
        <v>32294</v>
      </c>
      <c r="S26">
        <v>761552</v>
      </c>
      <c r="T26">
        <v>529908</v>
      </c>
    </row>
    <row r="27" spans="1:20" x14ac:dyDescent="0.2">
      <c r="A27" s="31" t="s">
        <v>129</v>
      </c>
      <c r="B27" t="s">
        <v>77</v>
      </c>
      <c r="C27">
        <v>19</v>
      </c>
      <c r="D27" t="s">
        <v>78</v>
      </c>
      <c r="E27" s="32">
        <v>3811569725</v>
      </c>
      <c r="F27" s="32">
        <v>1.33623566999999E+16</v>
      </c>
      <c r="G27">
        <v>1348</v>
      </c>
      <c r="H27">
        <v>195</v>
      </c>
      <c r="I27">
        <v>1543</v>
      </c>
      <c r="J27">
        <v>21289</v>
      </c>
      <c r="K27">
        <v>22832</v>
      </c>
      <c r="L27">
        <v>893</v>
      </c>
      <c r="M27">
        <v>1201</v>
      </c>
      <c r="N27">
        <v>9928</v>
      </c>
      <c r="O27">
        <v>735</v>
      </c>
      <c r="P27">
        <v>20749</v>
      </c>
      <c r="Q27">
        <v>12746</v>
      </c>
      <c r="R27">
        <v>33495</v>
      </c>
      <c r="S27">
        <v>770408</v>
      </c>
      <c r="T27">
        <v>535921</v>
      </c>
    </row>
    <row r="28" spans="1:20" x14ac:dyDescent="0.2">
      <c r="A28" s="31" t="s">
        <v>130</v>
      </c>
      <c r="B28" t="s">
        <v>77</v>
      </c>
      <c r="C28">
        <v>19</v>
      </c>
      <c r="D28" t="s">
        <v>78</v>
      </c>
      <c r="E28" s="32">
        <v>3811569725</v>
      </c>
      <c r="F28" s="32">
        <v>1.33623566999999E+16</v>
      </c>
      <c r="G28">
        <v>1376</v>
      </c>
      <c r="H28">
        <v>202</v>
      </c>
      <c r="I28">
        <v>1578</v>
      </c>
      <c r="J28">
        <v>21986</v>
      </c>
      <c r="K28">
        <v>23564</v>
      </c>
      <c r="L28">
        <v>732</v>
      </c>
      <c r="M28">
        <v>1487</v>
      </c>
      <c r="N28">
        <v>10656</v>
      </c>
      <c r="O28">
        <v>762</v>
      </c>
      <c r="P28">
        <v>21594</v>
      </c>
      <c r="Q28">
        <v>13388</v>
      </c>
      <c r="R28">
        <v>34982</v>
      </c>
      <c r="S28">
        <v>780247</v>
      </c>
      <c r="T28">
        <v>541877</v>
      </c>
    </row>
    <row r="29" spans="1:20" x14ac:dyDescent="0.2">
      <c r="A29" s="31" t="s">
        <v>131</v>
      </c>
      <c r="B29" t="s">
        <v>77</v>
      </c>
      <c r="C29">
        <v>19</v>
      </c>
      <c r="D29" t="s">
        <v>78</v>
      </c>
      <c r="E29" s="32">
        <v>3811569725</v>
      </c>
      <c r="F29" s="32">
        <v>1.33623566999999E+16</v>
      </c>
      <c r="G29">
        <v>1391</v>
      </c>
      <c r="H29">
        <v>205</v>
      </c>
      <c r="I29">
        <v>1596</v>
      </c>
      <c r="J29">
        <v>23318</v>
      </c>
      <c r="K29">
        <v>24914</v>
      </c>
      <c r="L29">
        <v>1350</v>
      </c>
      <c r="M29">
        <v>1692</v>
      </c>
      <c r="N29">
        <v>10958</v>
      </c>
      <c r="O29">
        <v>802</v>
      </c>
      <c r="P29">
        <v>22634</v>
      </c>
      <c r="Q29">
        <v>14040</v>
      </c>
      <c r="R29">
        <v>36674</v>
      </c>
      <c r="S29">
        <v>789702</v>
      </c>
      <c r="T29">
        <v>548214</v>
      </c>
    </row>
    <row r="30" spans="1:20" x14ac:dyDescent="0.2">
      <c r="A30" s="31" t="s">
        <v>132</v>
      </c>
      <c r="B30" t="s">
        <v>77</v>
      </c>
      <c r="C30">
        <v>19</v>
      </c>
      <c r="D30" t="s">
        <v>78</v>
      </c>
      <c r="E30" s="32">
        <v>3811569725</v>
      </c>
      <c r="F30" s="32">
        <v>1.33623566999999E+16</v>
      </c>
      <c r="G30">
        <v>1450</v>
      </c>
      <c r="H30">
        <v>210</v>
      </c>
      <c r="I30">
        <v>1660</v>
      </c>
      <c r="J30">
        <v>24626</v>
      </c>
      <c r="K30">
        <v>26286</v>
      </c>
      <c r="L30">
        <v>1372</v>
      </c>
      <c r="M30">
        <v>1707</v>
      </c>
      <c r="N30">
        <v>11258</v>
      </c>
      <c r="O30">
        <v>837</v>
      </c>
      <c r="P30">
        <v>23824</v>
      </c>
      <c r="Q30">
        <v>14557</v>
      </c>
      <c r="R30">
        <v>38381</v>
      </c>
      <c r="S30">
        <v>799919</v>
      </c>
      <c r="T30">
        <v>554557</v>
      </c>
    </row>
    <row r="31" spans="1:20" x14ac:dyDescent="0.2">
      <c r="A31" s="31" t="s">
        <v>134</v>
      </c>
      <c r="B31" t="s">
        <v>77</v>
      </c>
      <c r="C31">
        <v>19</v>
      </c>
      <c r="D31" t="s">
        <v>78</v>
      </c>
      <c r="E31" s="32">
        <v>3811569725</v>
      </c>
      <c r="F31" s="32">
        <v>1.33623566999999E+16</v>
      </c>
      <c r="G31">
        <v>1462</v>
      </c>
      <c r="H31">
        <v>215</v>
      </c>
      <c r="I31">
        <v>1677</v>
      </c>
      <c r="J31">
        <v>26129</v>
      </c>
      <c r="K31">
        <v>27806</v>
      </c>
      <c r="L31">
        <v>1520</v>
      </c>
      <c r="M31">
        <v>1729</v>
      </c>
      <c r="N31">
        <v>11444</v>
      </c>
      <c r="O31">
        <v>860</v>
      </c>
      <c r="P31">
        <v>24924</v>
      </c>
      <c r="Q31">
        <v>15186</v>
      </c>
      <c r="R31">
        <v>40110</v>
      </c>
      <c r="S31">
        <v>809193</v>
      </c>
      <c r="T31">
        <v>560736</v>
      </c>
    </row>
    <row r="32" spans="1:20" x14ac:dyDescent="0.2">
      <c r="A32" s="31" t="s">
        <v>135</v>
      </c>
      <c r="B32" t="s">
        <v>77</v>
      </c>
      <c r="C32">
        <v>19</v>
      </c>
      <c r="D32" t="s">
        <v>78</v>
      </c>
      <c r="E32" s="32">
        <v>3811569725</v>
      </c>
      <c r="F32" s="32">
        <v>1.33623566999999E+16</v>
      </c>
      <c r="G32">
        <v>1476</v>
      </c>
      <c r="H32">
        <v>217</v>
      </c>
      <c r="I32">
        <v>1693</v>
      </c>
      <c r="J32">
        <v>27114</v>
      </c>
      <c r="K32">
        <v>28807</v>
      </c>
      <c r="L32">
        <v>1001</v>
      </c>
      <c r="M32">
        <v>1422</v>
      </c>
      <c r="N32">
        <v>11829</v>
      </c>
      <c r="O32">
        <v>896</v>
      </c>
      <c r="P32">
        <v>25806</v>
      </c>
      <c r="Q32">
        <v>15726</v>
      </c>
      <c r="R32">
        <v>41532</v>
      </c>
      <c r="S32">
        <v>816609</v>
      </c>
      <c r="T32">
        <v>565253</v>
      </c>
    </row>
    <row r="33" spans="1:20" x14ac:dyDescent="0.2">
      <c r="A33" s="31" t="s">
        <v>136</v>
      </c>
      <c r="B33" t="s">
        <v>77</v>
      </c>
      <c r="C33">
        <v>19</v>
      </c>
      <c r="D33" t="s">
        <v>78</v>
      </c>
      <c r="E33" s="32">
        <v>3811569725</v>
      </c>
      <c r="F33" s="32">
        <v>1.33623566999999E+16</v>
      </c>
      <c r="G33">
        <v>1501</v>
      </c>
      <c r="H33">
        <v>224</v>
      </c>
      <c r="I33">
        <v>1725</v>
      </c>
      <c r="J33">
        <v>28040</v>
      </c>
      <c r="K33">
        <v>29765</v>
      </c>
      <c r="L33">
        <v>958</v>
      </c>
      <c r="M33">
        <v>1461</v>
      </c>
      <c r="N33">
        <v>12296</v>
      </c>
      <c r="O33">
        <v>932</v>
      </c>
      <c r="P33">
        <v>26616</v>
      </c>
      <c r="Q33">
        <v>16377</v>
      </c>
      <c r="R33">
        <v>42993</v>
      </c>
      <c r="S33">
        <v>824760</v>
      </c>
      <c r="T33">
        <v>570817</v>
      </c>
    </row>
    <row r="34" spans="1:20" x14ac:dyDescent="0.2">
      <c r="A34" s="31" t="s">
        <v>137</v>
      </c>
      <c r="B34" t="s">
        <v>77</v>
      </c>
      <c r="C34">
        <v>19</v>
      </c>
      <c r="D34" t="s">
        <v>78</v>
      </c>
      <c r="E34" s="32">
        <v>3811569725</v>
      </c>
      <c r="F34" s="32">
        <v>1.33623566999999E+16</v>
      </c>
      <c r="G34">
        <v>1505</v>
      </c>
      <c r="H34">
        <v>227</v>
      </c>
      <c r="I34">
        <v>1732</v>
      </c>
      <c r="J34">
        <v>29024</v>
      </c>
      <c r="K34">
        <v>30756</v>
      </c>
      <c r="L34">
        <v>991</v>
      </c>
      <c r="M34">
        <v>1698</v>
      </c>
      <c r="N34">
        <v>12964</v>
      </c>
      <c r="O34">
        <v>971</v>
      </c>
      <c r="P34">
        <v>27716</v>
      </c>
      <c r="Q34">
        <v>16975</v>
      </c>
      <c r="R34">
        <v>44691</v>
      </c>
      <c r="S34">
        <v>835534</v>
      </c>
      <c r="T34">
        <v>577818</v>
      </c>
    </row>
    <row r="35" spans="1:20" x14ac:dyDescent="0.2">
      <c r="A35" s="31" t="s">
        <v>138</v>
      </c>
      <c r="B35" t="s">
        <v>77</v>
      </c>
      <c r="C35">
        <v>19</v>
      </c>
      <c r="D35" t="s">
        <v>78</v>
      </c>
      <c r="E35" s="32">
        <v>3811569725</v>
      </c>
      <c r="F35" s="32">
        <v>1.33623566999999E+16</v>
      </c>
      <c r="G35">
        <v>1528</v>
      </c>
      <c r="H35">
        <v>240</v>
      </c>
      <c r="I35">
        <v>1768</v>
      </c>
      <c r="J35">
        <v>30334</v>
      </c>
      <c r="K35">
        <v>32102</v>
      </c>
      <c r="L35">
        <v>1346</v>
      </c>
      <c r="M35">
        <v>1837</v>
      </c>
      <c r="N35">
        <v>13411</v>
      </c>
      <c r="O35">
        <v>1015</v>
      </c>
      <c r="P35">
        <v>28823</v>
      </c>
      <c r="Q35">
        <v>17705</v>
      </c>
      <c r="R35">
        <v>46528</v>
      </c>
      <c r="S35">
        <v>845013</v>
      </c>
      <c r="T35">
        <v>582685</v>
      </c>
    </row>
    <row r="36" spans="1:20" x14ac:dyDescent="0.2">
      <c r="A36" s="31" t="s">
        <v>139</v>
      </c>
      <c r="B36" t="s">
        <v>77</v>
      </c>
      <c r="C36">
        <v>19</v>
      </c>
      <c r="D36" t="s">
        <v>78</v>
      </c>
      <c r="E36" s="32">
        <v>3811569725</v>
      </c>
      <c r="F36" s="32">
        <v>1.33623566999999E+16</v>
      </c>
      <c r="G36">
        <v>1532</v>
      </c>
      <c r="H36">
        <v>240</v>
      </c>
      <c r="I36">
        <v>1772</v>
      </c>
      <c r="J36">
        <v>31809</v>
      </c>
      <c r="K36">
        <v>33581</v>
      </c>
      <c r="L36">
        <v>1479</v>
      </c>
      <c r="M36">
        <v>1871</v>
      </c>
      <c r="N36">
        <v>13763</v>
      </c>
      <c r="O36">
        <v>1055</v>
      </c>
      <c r="P36">
        <v>30124</v>
      </c>
      <c r="Q36">
        <v>18275</v>
      </c>
      <c r="R36">
        <v>48399</v>
      </c>
      <c r="S36">
        <v>856483</v>
      </c>
      <c r="T36">
        <v>590160</v>
      </c>
    </row>
    <row r="37" spans="1:20" x14ac:dyDescent="0.2">
      <c r="A37" s="31" t="s">
        <v>140</v>
      </c>
      <c r="B37" t="s">
        <v>77</v>
      </c>
      <c r="C37">
        <v>19</v>
      </c>
      <c r="D37" t="s">
        <v>78</v>
      </c>
      <c r="E37" s="32">
        <v>3811569725</v>
      </c>
      <c r="F37" s="32">
        <v>1.33623566999999E+16</v>
      </c>
      <c r="G37">
        <v>1537</v>
      </c>
      <c r="H37">
        <v>242</v>
      </c>
      <c r="I37">
        <v>1779</v>
      </c>
      <c r="J37">
        <v>32977</v>
      </c>
      <c r="K37">
        <v>34756</v>
      </c>
      <c r="L37">
        <v>1175</v>
      </c>
      <c r="M37">
        <v>1634</v>
      </c>
      <c r="N37">
        <v>14179</v>
      </c>
      <c r="O37">
        <v>1098</v>
      </c>
      <c r="P37">
        <v>31028</v>
      </c>
      <c r="Q37">
        <v>19005</v>
      </c>
      <c r="R37">
        <v>50033</v>
      </c>
      <c r="S37">
        <v>866503</v>
      </c>
      <c r="T37">
        <v>596565</v>
      </c>
    </row>
    <row r="38" spans="1:20" x14ac:dyDescent="0.2">
      <c r="A38" s="31" t="s">
        <v>141</v>
      </c>
      <c r="B38" t="s">
        <v>77</v>
      </c>
      <c r="C38">
        <v>19</v>
      </c>
      <c r="D38" t="s">
        <v>78</v>
      </c>
      <c r="E38" s="32">
        <v>3811569725</v>
      </c>
      <c r="F38" s="32">
        <v>1.33623566999999E+16</v>
      </c>
      <c r="G38">
        <v>1568</v>
      </c>
      <c r="H38">
        <v>242</v>
      </c>
      <c r="I38">
        <v>1810</v>
      </c>
      <c r="J38">
        <v>34431</v>
      </c>
      <c r="K38">
        <v>36241</v>
      </c>
      <c r="L38">
        <v>1485</v>
      </c>
      <c r="M38">
        <v>1838</v>
      </c>
      <c r="N38">
        <v>14489</v>
      </c>
      <c r="O38">
        <v>1141</v>
      </c>
      <c r="P38">
        <v>32148</v>
      </c>
      <c r="Q38">
        <v>19723</v>
      </c>
      <c r="R38">
        <v>51871</v>
      </c>
      <c r="S38">
        <v>875889</v>
      </c>
      <c r="T38">
        <v>602679</v>
      </c>
    </row>
    <row r="39" spans="1:20" x14ac:dyDescent="0.2">
      <c r="A39" s="31" t="s">
        <v>142</v>
      </c>
      <c r="B39" t="s">
        <v>77</v>
      </c>
      <c r="C39">
        <v>19</v>
      </c>
      <c r="D39" t="s">
        <v>78</v>
      </c>
      <c r="E39" s="32">
        <v>3811569725</v>
      </c>
      <c r="F39" s="32">
        <v>1.33623566999999E+16</v>
      </c>
      <c r="G39">
        <v>1597</v>
      </c>
      <c r="H39">
        <v>241</v>
      </c>
      <c r="I39">
        <v>1838</v>
      </c>
      <c r="J39">
        <v>35324</v>
      </c>
      <c r="K39">
        <v>37162</v>
      </c>
      <c r="L39">
        <v>921</v>
      </c>
      <c r="M39">
        <v>1258</v>
      </c>
      <c r="N39">
        <v>14781</v>
      </c>
      <c r="O39">
        <v>1186</v>
      </c>
      <c r="P39">
        <v>32768</v>
      </c>
      <c r="Q39">
        <v>20361</v>
      </c>
      <c r="R39">
        <v>53129</v>
      </c>
      <c r="S39">
        <v>882336</v>
      </c>
      <c r="T39">
        <v>606566</v>
      </c>
    </row>
    <row r="40" spans="1:20" x14ac:dyDescent="0.2">
      <c r="A40" s="31" t="s">
        <v>145</v>
      </c>
      <c r="B40" t="s">
        <v>77</v>
      </c>
      <c r="C40">
        <v>19</v>
      </c>
      <c r="D40" t="s">
        <v>78</v>
      </c>
      <c r="E40" s="32">
        <v>3811569725</v>
      </c>
      <c r="F40" s="32">
        <v>1.33623566999999E+16</v>
      </c>
      <c r="G40">
        <v>1604</v>
      </c>
      <c r="H40">
        <v>243</v>
      </c>
      <c r="I40">
        <v>1847</v>
      </c>
      <c r="J40">
        <v>36066</v>
      </c>
      <c r="K40">
        <v>37913</v>
      </c>
      <c r="L40">
        <v>751</v>
      </c>
      <c r="M40">
        <v>1249</v>
      </c>
      <c r="N40">
        <v>15238</v>
      </c>
      <c r="O40">
        <v>1227</v>
      </c>
      <c r="P40">
        <v>33372</v>
      </c>
      <c r="Q40">
        <v>21006</v>
      </c>
      <c r="R40">
        <v>54378</v>
      </c>
      <c r="S40">
        <v>890048</v>
      </c>
      <c r="T40">
        <v>611550</v>
      </c>
    </row>
    <row r="41" spans="1:20" x14ac:dyDescent="0.2">
      <c r="A41" s="31" t="s">
        <v>146</v>
      </c>
      <c r="B41" t="s">
        <v>77</v>
      </c>
      <c r="C41">
        <v>19</v>
      </c>
      <c r="D41" t="s">
        <v>78</v>
      </c>
      <c r="E41" s="32">
        <v>3811569725</v>
      </c>
      <c r="F41" s="32">
        <v>1.33623566999999E+16</v>
      </c>
      <c r="G41">
        <v>1601</v>
      </c>
      <c r="H41">
        <v>243</v>
      </c>
      <c r="I41">
        <v>1844</v>
      </c>
      <c r="J41">
        <v>36355</v>
      </c>
      <c r="K41">
        <v>38199</v>
      </c>
      <c r="L41">
        <v>286</v>
      </c>
      <c r="M41">
        <v>1306</v>
      </c>
      <c r="N41">
        <v>16210</v>
      </c>
      <c r="O41">
        <v>1275</v>
      </c>
      <c r="P41">
        <v>34077</v>
      </c>
      <c r="Q41">
        <v>21607</v>
      </c>
      <c r="R41">
        <v>55684</v>
      </c>
      <c r="S41">
        <v>900011</v>
      </c>
      <c r="T41">
        <v>617938</v>
      </c>
    </row>
    <row r="42" spans="1:20" x14ac:dyDescent="0.2">
      <c r="A42" s="31" t="s">
        <v>148</v>
      </c>
      <c r="B42" t="s">
        <v>77</v>
      </c>
      <c r="C42">
        <v>19</v>
      </c>
      <c r="D42" t="s">
        <v>78</v>
      </c>
      <c r="E42" s="32">
        <v>3811569725</v>
      </c>
      <c r="F42" s="32">
        <v>1.33623566999999E+16</v>
      </c>
      <c r="G42">
        <v>1574</v>
      </c>
      <c r="H42">
        <v>250</v>
      </c>
      <c r="I42">
        <v>1824</v>
      </c>
      <c r="J42">
        <v>36496</v>
      </c>
      <c r="K42">
        <v>38320</v>
      </c>
      <c r="L42">
        <v>121</v>
      </c>
      <c r="M42">
        <v>1317</v>
      </c>
      <c r="N42">
        <v>17359</v>
      </c>
      <c r="O42">
        <v>1322</v>
      </c>
      <c r="P42">
        <v>34777</v>
      </c>
      <c r="Q42">
        <v>22224</v>
      </c>
      <c r="R42">
        <v>57001</v>
      </c>
      <c r="S42">
        <v>911444</v>
      </c>
      <c r="T42">
        <v>625213</v>
      </c>
    </row>
    <row r="43" spans="1:20" x14ac:dyDescent="0.2">
      <c r="A43" s="31" t="s">
        <v>147</v>
      </c>
      <c r="B43" t="s">
        <v>77</v>
      </c>
      <c r="C43">
        <v>19</v>
      </c>
      <c r="D43" t="s">
        <v>78</v>
      </c>
      <c r="E43" s="32">
        <v>3811569725</v>
      </c>
      <c r="F43" s="32">
        <v>1.33623566999999E+16</v>
      </c>
      <c r="G43">
        <v>1545</v>
      </c>
      <c r="H43">
        <v>253</v>
      </c>
      <c r="I43">
        <v>1798</v>
      </c>
      <c r="J43">
        <v>36710</v>
      </c>
      <c r="K43">
        <v>38508</v>
      </c>
      <c r="L43">
        <v>188</v>
      </c>
      <c r="M43">
        <v>1768</v>
      </c>
      <c r="N43">
        <v>18890</v>
      </c>
      <c r="O43">
        <v>1371</v>
      </c>
      <c r="P43">
        <v>35885</v>
      </c>
      <c r="Q43">
        <v>22884</v>
      </c>
      <c r="R43">
        <v>58769</v>
      </c>
      <c r="S43">
        <v>922944</v>
      </c>
      <c r="T43">
        <v>632415</v>
      </c>
    </row>
    <row r="44" spans="1:20" x14ac:dyDescent="0.2">
      <c r="A44" s="31" t="s">
        <v>149</v>
      </c>
      <c r="B44" t="s">
        <v>77</v>
      </c>
      <c r="C44">
        <v>19</v>
      </c>
      <c r="D44" t="s">
        <v>78</v>
      </c>
      <c r="E44" s="32">
        <v>3811569725</v>
      </c>
      <c r="F44" s="32">
        <v>1.33623566999999E+16</v>
      </c>
      <c r="G44">
        <v>1539</v>
      </c>
      <c r="H44">
        <v>250</v>
      </c>
      <c r="I44">
        <v>1789</v>
      </c>
      <c r="J44">
        <v>37294</v>
      </c>
      <c r="K44">
        <v>39083</v>
      </c>
      <c r="L44">
        <v>575</v>
      </c>
      <c r="M44">
        <v>1566</v>
      </c>
      <c r="N44">
        <v>19834</v>
      </c>
      <c r="O44">
        <v>1418</v>
      </c>
      <c r="P44">
        <v>36815</v>
      </c>
      <c r="Q44">
        <v>23520</v>
      </c>
      <c r="R44">
        <v>60335</v>
      </c>
      <c r="S44">
        <v>933579</v>
      </c>
      <c r="T44">
        <v>639257</v>
      </c>
    </row>
    <row r="45" spans="1:20" x14ac:dyDescent="0.2">
      <c r="A45" s="31" t="s">
        <v>154</v>
      </c>
      <c r="B45" t="s">
        <v>77</v>
      </c>
      <c r="C45">
        <v>19</v>
      </c>
      <c r="D45" t="s">
        <v>78</v>
      </c>
      <c r="E45" s="32">
        <v>3811569725</v>
      </c>
      <c r="F45" s="32">
        <v>1.33623566999999E+16</v>
      </c>
      <c r="G45">
        <v>1519</v>
      </c>
      <c r="H45">
        <v>247</v>
      </c>
      <c r="I45">
        <v>1766</v>
      </c>
      <c r="J45">
        <v>38116</v>
      </c>
      <c r="K45">
        <v>39882</v>
      </c>
      <c r="L45">
        <v>799</v>
      </c>
      <c r="M45">
        <v>1189</v>
      </c>
      <c r="N45">
        <v>20181</v>
      </c>
      <c r="O45">
        <v>1461</v>
      </c>
      <c r="P45">
        <v>37424</v>
      </c>
      <c r="Q45">
        <v>24100</v>
      </c>
      <c r="R45">
        <v>61524</v>
      </c>
      <c r="S45">
        <v>942356</v>
      </c>
      <c r="T45">
        <v>644441</v>
      </c>
    </row>
    <row r="46" spans="1:20" x14ac:dyDescent="0.2">
      <c r="A46" s="31" t="s">
        <v>155</v>
      </c>
      <c r="B46" t="s">
        <v>77</v>
      </c>
      <c r="C46">
        <v>19</v>
      </c>
      <c r="D46" t="s">
        <v>78</v>
      </c>
      <c r="E46" s="32">
        <v>3811569725</v>
      </c>
      <c r="F46" s="32">
        <v>1.33623566999999E+16</v>
      </c>
      <c r="G46">
        <v>1522</v>
      </c>
      <c r="H46">
        <v>241</v>
      </c>
      <c r="I46">
        <v>1763</v>
      </c>
      <c r="J46">
        <v>38721</v>
      </c>
      <c r="K46">
        <v>40484</v>
      </c>
      <c r="L46">
        <v>602</v>
      </c>
      <c r="M46">
        <v>1024</v>
      </c>
      <c r="N46">
        <v>20558</v>
      </c>
      <c r="O46">
        <v>1506</v>
      </c>
      <c r="P46">
        <v>38028</v>
      </c>
      <c r="Q46">
        <v>24520</v>
      </c>
      <c r="R46">
        <v>62548</v>
      </c>
      <c r="S46">
        <v>951321</v>
      </c>
      <c r="T46">
        <v>649920</v>
      </c>
    </row>
    <row r="47" spans="1:20" x14ac:dyDescent="0.2">
      <c r="A47" s="31" t="s">
        <v>156</v>
      </c>
      <c r="B47" t="s">
        <v>77</v>
      </c>
      <c r="C47">
        <v>19</v>
      </c>
      <c r="D47" t="s">
        <v>78</v>
      </c>
      <c r="E47" s="32">
        <v>3811569725</v>
      </c>
      <c r="F47" s="32">
        <v>1.33623566999999E+16</v>
      </c>
      <c r="G47">
        <v>1547</v>
      </c>
      <c r="H47">
        <v>226</v>
      </c>
      <c r="I47">
        <v>1773</v>
      </c>
      <c r="J47">
        <v>38851</v>
      </c>
      <c r="K47">
        <v>40624</v>
      </c>
      <c r="L47">
        <v>140</v>
      </c>
      <c r="M47">
        <v>1138</v>
      </c>
      <c r="N47">
        <v>21507</v>
      </c>
      <c r="O47">
        <v>1555</v>
      </c>
      <c r="P47">
        <v>38536</v>
      </c>
      <c r="Q47">
        <v>25150</v>
      </c>
      <c r="R47">
        <v>63686</v>
      </c>
      <c r="S47">
        <v>959923</v>
      </c>
      <c r="T47">
        <v>654885</v>
      </c>
    </row>
    <row r="48" spans="1:20" x14ac:dyDescent="0.2">
      <c r="A48" s="31" t="s">
        <v>157</v>
      </c>
      <c r="B48" t="s">
        <v>77</v>
      </c>
      <c r="C48">
        <v>19</v>
      </c>
      <c r="D48" t="s">
        <v>78</v>
      </c>
      <c r="E48" s="32">
        <v>3811569725</v>
      </c>
      <c r="F48" s="32">
        <v>1.33623566999999E+16</v>
      </c>
      <c r="G48">
        <v>1517</v>
      </c>
      <c r="H48">
        <v>220</v>
      </c>
      <c r="I48">
        <v>1737</v>
      </c>
      <c r="J48">
        <v>38993</v>
      </c>
      <c r="K48">
        <v>40730</v>
      </c>
      <c r="L48">
        <v>106</v>
      </c>
      <c r="M48">
        <v>1399</v>
      </c>
      <c r="N48">
        <v>22766</v>
      </c>
      <c r="O48">
        <v>1589</v>
      </c>
      <c r="P48">
        <v>39286</v>
      </c>
      <c r="Q48">
        <v>25799</v>
      </c>
      <c r="R48">
        <v>65085</v>
      </c>
      <c r="S48">
        <v>970696</v>
      </c>
      <c r="T48">
        <v>661271</v>
      </c>
    </row>
    <row r="49" spans="1:22" x14ac:dyDescent="0.2">
      <c r="A49" s="31" t="s">
        <v>159</v>
      </c>
      <c r="B49" t="s">
        <v>77</v>
      </c>
      <c r="C49">
        <v>19</v>
      </c>
      <c r="D49" t="s">
        <v>78</v>
      </c>
      <c r="E49" s="32">
        <v>3811569725</v>
      </c>
      <c r="F49" s="32">
        <v>1.33623566999999E+16</v>
      </c>
      <c r="G49">
        <v>1494</v>
      </c>
      <c r="H49">
        <v>220</v>
      </c>
      <c r="I49">
        <v>1714</v>
      </c>
      <c r="J49">
        <v>38017</v>
      </c>
      <c r="K49">
        <v>39731</v>
      </c>
      <c r="L49">
        <v>-999</v>
      </c>
      <c r="M49">
        <v>1483</v>
      </c>
      <c r="N49">
        <v>25221</v>
      </c>
      <c r="O49">
        <v>1616</v>
      </c>
      <c r="P49">
        <v>40116</v>
      </c>
      <c r="Q49">
        <v>26452</v>
      </c>
      <c r="R49">
        <v>66568</v>
      </c>
      <c r="S49">
        <v>982232</v>
      </c>
      <c r="T49">
        <v>668442</v>
      </c>
    </row>
    <row r="50" spans="1:22" x14ac:dyDescent="0.2">
      <c r="A50" s="31" t="s">
        <v>160</v>
      </c>
      <c r="B50" t="s">
        <v>77</v>
      </c>
      <c r="C50">
        <v>19</v>
      </c>
      <c r="D50" t="s">
        <v>78</v>
      </c>
      <c r="E50" s="32">
        <v>3811569725</v>
      </c>
      <c r="F50" s="32">
        <v>1.33623566999999E+16</v>
      </c>
      <c r="G50">
        <v>1465</v>
      </c>
      <c r="H50">
        <v>221</v>
      </c>
      <c r="I50">
        <v>1686</v>
      </c>
      <c r="J50">
        <v>38094</v>
      </c>
      <c r="K50">
        <v>39780</v>
      </c>
      <c r="L50">
        <v>49</v>
      </c>
      <c r="M50">
        <v>1294</v>
      </c>
      <c r="N50">
        <v>26432</v>
      </c>
      <c r="O50">
        <v>1650</v>
      </c>
      <c r="P50">
        <v>0</v>
      </c>
      <c r="Q50">
        <v>0</v>
      </c>
      <c r="R50">
        <v>67862</v>
      </c>
      <c r="S50">
        <v>992813</v>
      </c>
      <c r="T50">
        <v>674771</v>
      </c>
      <c r="V50">
        <v>15</v>
      </c>
    </row>
    <row r="51" spans="1:22" x14ac:dyDescent="0.2">
      <c r="A51" s="31" t="s">
        <v>161</v>
      </c>
      <c r="B51" t="s">
        <v>77</v>
      </c>
      <c r="C51">
        <v>19</v>
      </c>
      <c r="D51" t="s">
        <v>78</v>
      </c>
      <c r="E51" s="32">
        <v>3811569725</v>
      </c>
      <c r="F51" s="32">
        <v>1.33623566999999E+16</v>
      </c>
      <c r="G51">
        <v>1431</v>
      </c>
      <c r="H51">
        <v>216</v>
      </c>
      <c r="I51">
        <v>1647</v>
      </c>
      <c r="J51">
        <v>37703</v>
      </c>
      <c r="K51">
        <v>39350</v>
      </c>
      <c r="L51">
        <v>-430</v>
      </c>
      <c r="M51">
        <v>1365</v>
      </c>
      <c r="N51">
        <v>28188</v>
      </c>
      <c r="O51">
        <v>1689</v>
      </c>
      <c r="P51">
        <v>0</v>
      </c>
      <c r="Q51">
        <v>0</v>
      </c>
      <c r="R51">
        <v>69227</v>
      </c>
      <c r="S51">
        <v>1002839</v>
      </c>
      <c r="T51">
        <v>680641</v>
      </c>
      <c r="V51">
        <v>12</v>
      </c>
    </row>
    <row r="52" spans="1:22" x14ac:dyDescent="0.2">
      <c r="A52" s="31" t="s">
        <v>162</v>
      </c>
      <c r="B52" t="s">
        <v>77</v>
      </c>
      <c r="C52">
        <v>19</v>
      </c>
      <c r="D52" t="s">
        <v>78</v>
      </c>
      <c r="E52" s="32">
        <v>3811569725</v>
      </c>
      <c r="F52" s="32">
        <v>1.33623566999999E+16</v>
      </c>
      <c r="G52">
        <v>1400</v>
      </c>
      <c r="H52">
        <v>215</v>
      </c>
      <c r="I52">
        <v>1615</v>
      </c>
      <c r="J52">
        <v>37925</v>
      </c>
      <c r="K52">
        <v>39540</v>
      </c>
      <c r="L52">
        <v>190</v>
      </c>
      <c r="M52">
        <v>1240</v>
      </c>
      <c r="N52">
        <v>29204</v>
      </c>
      <c r="O52">
        <v>1723</v>
      </c>
      <c r="P52">
        <v>0</v>
      </c>
      <c r="Q52">
        <v>0</v>
      </c>
      <c r="R52">
        <v>70467</v>
      </c>
      <c r="S52">
        <v>1013714</v>
      </c>
      <c r="T52">
        <v>687039</v>
      </c>
      <c r="V52">
        <v>12</v>
      </c>
    </row>
    <row r="53" spans="1:22" x14ac:dyDescent="0.2">
      <c r="A53" s="31" t="s">
        <v>163</v>
      </c>
      <c r="B53" t="s">
        <v>77</v>
      </c>
      <c r="C53">
        <v>19</v>
      </c>
      <c r="D53" t="s">
        <v>78</v>
      </c>
      <c r="E53" s="32">
        <v>3811569725</v>
      </c>
      <c r="F53" s="32">
        <v>1.33623566999999E+16</v>
      </c>
      <c r="G53">
        <v>1367</v>
      </c>
      <c r="H53">
        <v>213</v>
      </c>
      <c r="I53">
        <v>1580</v>
      </c>
      <c r="J53">
        <v>38166</v>
      </c>
      <c r="K53">
        <v>39746</v>
      </c>
      <c r="L53">
        <v>206</v>
      </c>
      <c r="M53">
        <v>1022</v>
      </c>
      <c r="N53">
        <v>29984</v>
      </c>
      <c r="O53">
        <v>1759</v>
      </c>
      <c r="P53">
        <v>0</v>
      </c>
      <c r="Q53">
        <v>0</v>
      </c>
      <c r="R53">
        <v>71489</v>
      </c>
      <c r="S53">
        <v>1021846</v>
      </c>
      <c r="T53">
        <v>692062</v>
      </c>
      <c r="V53">
        <v>8</v>
      </c>
    </row>
    <row r="54" spans="1:22" x14ac:dyDescent="0.2">
      <c r="A54" s="31" t="s">
        <v>164</v>
      </c>
      <c r="B54" t="s">
        <v>77</v>
      </c>
      <c r="C54">
        <v>19</v>
      </c>
      <c r="D54" t="s">
        <v>78</v>
      </c>
      <c r="E54" s="32">
        <v>3811569725</v>
      </c>
      <c r="F54" s="32">
        <v>1.33623566999999E+16</v>
      </c>
      <c r="G54">
        <v>1387</v>
      </c>
      <c r="H54">
        <v>205</v>
      </c>
      <c r="I54">
        <v>1592</v>
      </c>
      <c r="J54">
        <v>38654</v>
      </c>
      <c r="K54">
        <v>40246</v>
      </c>
      <c r="L54">
        <v>500</v>
      </c>
      <c r="M54">
        <v>918</v>
      </c>
      <c r="N54">
        <v>30368</v>
      </c>
      <c r="O54">
        <v>1793</v>
      </c>
      <c r="P54">
        <v>0</v>
      </c>
      <c r="Q54">
        <v>0</v>
      </c>
      <c r="R54">
        <v>72407</v>
      </c>
      <c r="S54">
        <v>1030232</v>
      </c>
      <c r="T54">
        <v>696890</v>
      </c>
      <c r="V54">
        <v>9</v>
      </c>
    </row>
    <row r="55" spans="1:22" x14ac:dyDescent="0.2">
      <c r="A55" s="31" t="s">
        <v>165</v>
      </c>
      <c r="B55" t="s">
        <v>77</v>
      </c>
      <c r="C55">
        <v>19</v>
      </c>
      <c r="D55" t="s">
        <v>78</v>
      </c>
      <c r="E55" s="32">
        <v>3811569725</v>
      </c>
      <c r="F55" s="32">
        <v>1.33623566999999E+16</v>
      </c>
      <c r="G55">
        <v>1374</v>
      </c>
      <c r="H55">
        <v>199</v>
      </c>
      <c r="I55">
        <v>1573</v>
      </c>
      <c r="J55">
        <v>37982</v>
      </c>
      <c r="K55">
        <v>39555</v>
      </c>
      <c r="L55">
        <v>-691</v>
      </c>
      <c r="M55">
        <v>1148</v>
      </c>
      <c r="N55">
        <v>32171</v>
      </c>
      <c r="O55">
        <v>1829</v>
      </c>
      <c r="P55">
        <v>0</v>
      </c>
      <c r="Q55">
        <v>0</v>
      </c>
      <c r="R55">
        <v>73555</v>
      </c>
      <c r="S55">
        <v>1040198</v>
      </c>
      <c r="T55">
        <v>702770</v>
      </c>
      <c r="V55">
        <v>15</v>
      </c>
    </row>
    <row r="56" spans="1:22" x14ac:dyDescent="0.2">
      <c r="A56" s="31" t="s">
        <v>167</v>
      </c>
      <c r="B56" t="s">
        <v>77</v>
      </c>
      <c r="C56">
        <v>19</v>
      </c>
      <c r="D56" t="s">
        <v>78</v>
      </c>
      <c r="E56" s="32">
        <v>3811569725</v>
      </c>
      <c r="F56" s="32">
        <v>1.33623566999999E+16</v>
      </c>
      <c r="G56">
        <v>1374</v>
      </c>
      <c r="H56">
        <v>198</v>
      </c>
      <c r="I56">
        <v>1572</v>
      </c>
      <c r="J56">
        <v>37075</v>
      </c>
      <c r="K56">
        <v>38647</v>
      </c>
      <c r="L56">
        <v>-908</v>
      </c>
      <c r="M56">
        <v>753</v>
      </c>
      <c r="N56">
        <v>33798</v>
      </c>
      <c r="O56">
        <v>1863</v>
      </c>
      <c r="R56">
        <v>74308</v>
      </c>
      <c r="S56">
        <v>1047211</v>
      </c>
      <c r="T56">
        <v>707036</v>
      </c>
      <c r="V56">
        <v>18</v>
      </c>
    </row>
    <row r="57" spans="1:22" x14ac:dyDescent="0.2">
      <c r="A57" s="31" t="s">
        <v>171</v>
      </c>
      <c r="B57" t="s">
        <v>77</v>
      </c>
      <c r="C57">
        <v>19</v>
      </c>
      <c r="D57" t="s">
        <v>78</v>
      </c>
      <c r="E57" s="32">
        <v>3811569725</v>
      </c>
      <c r="F57" s="32">
        <v>1.33623566999999E+16</v>
      </c>
      <c r="G57">
        <v>1342</v>
      </c>
      <c r="H57">
        <v>197</v>
      </c>
      <c r="I57">
        <v>1539</v>
      </c>
      <c r="J57">
        <v>35430</v>
      </c>
      <c r="K57">
        <v>36969</v>
      </c>
      <c r="L57">
        <v>-1678</v>
      </c>
      <c r="M57">
        <v>1059</v>
      </c>
      <c r="N57">
        <v>36503</v>
      </c>
      <c r="O57">
        <v>1895</v>
      </c>
      <c r="R57">
        <v>75367</v>
      </c>
      <c r="S57">
        <v>1056737</v>
      </c>
      <c r="T57">
        <v>712959</v>
      </c>
      <c r="V57">
        <v>21</v>
      </c>
    </row>
    <row r="58" spans="1:22" x14ac:dyDescent="0.2">
      <c r="A58" s="31" t="s">
        <v>172</v>
      </c>
      <c r="B58" t="s">
        <v>77</v>
      </c>
      <c r="C58">
        <v>19</v>
      </c>
      <c r="D58" t="s">
        <v>78</v>
      </c>
      <c r="E58" s="32">
        <v>3811569725</v>
      </c>
      <c r="F58" s="32">
        <v>1.33623566999999E+16</v>
      </c>
      <c r="G58">
        <v>1280</v>
      </c>
      <c r="H58">
        <v>197</v>
      </c>
      <c r="I58">
        <v>1477</v>
      </c>
      <c r="J58">
        <v>34933</v>
      </c>
      <c r="K58">
        <v>36410</v>
      </c>
      <c r="L58">
        <v>-559</v>
      </c>
      <c r="M58">
        <v>999</v>
      </c>
      <c r="N58">
        <v>38033</v>
      </c>
      <c r="O58">
        <v>1923</v>
      </c>
      <c r="R58">
        <v>76366</v>
      </c>
      <c r="S58">
        <v>1066271</v>
      </c>
      <c r="T58">
        <v>717462</v>
      </c>
      <c r="V58">
        <v>15</v>
      </c>
    </row>
    <row r="59" spans="1:22" x14ac:dyDescent="0.2">
      <c r="A59" s="31" t="s">
        <v>173</v>
      </c>
      <c r="B59" t="s">
        <v>77</v>
      </c>
      <c r="C59">
        <v>19</v>
      </c>
      <c r="D59" t="s">
        <v>78</v>
      </c>
      <c r="E59" s="32">
        <v>3811569725</v>
      </c>
      <c r="F59" s="32">
        <v>1.33623566999999E+16</v>
      </c>
      <c r="G59">
        <v>1243</v>
      </c>
      <c r="H59">
        <v>196</v>
      </c>
      <c r="I59">
        <v>1439</v>
      </c>
      <c r="J59">
        <v>34322</v>
      </c>
      <c r="K59">
        <v>35761</v>
      </c>
      <c r="L59">
        <v>-649</v>
      </c>
      <c r="M59">
        <v>1016</v>
      </c>
      <c r="N59">
        <v>39675</v>
      </c>
      <c r="O59">
        <v>1946</v>
      </c>
      <c r="R59">
        <v>77382</v>
      </c>
      <c r="S59">
        <v>1075330</v>
      </c>
      <c r="T59">
        <v>723402</v>
      </c>
      <c r="V59">
        <v>16</v>
      </c>
    </row>
    <row r="60" spans="1:22" x14ac:dyDescent="0.2">
      <c r="A60" s="31" t="s">
        <v>174</v>
      </c>
      <c r="B60" t="s">
        <v>77</v>
      </c>
      <c r="C60">
        <v>19</v>
      </c>
      <c r="D60" t="s">
        <v>78</v>
      </c>
      <c r="E60" s="32">
        <v>3811569725</v>
      </c>
      <c r="F60" s="32">
        <v>1.33623566999999E+16</v>
      </c>
      <c r="G60">
        <v>1226</v>
      </c>
      <c r="H60">
        <v>198</v>
      </c>
      <c r="I60">
        <v>1424</v>
      </c>
      <c r="J60">
        <v>34295</v>
      </c>
      <c r="K60">
        <v>35719</v>
      </c>
      <c r="L60">
        <v>-42</v>
      </c>
      <c r="M60">
        <v>808</v>
      </c>
      <c r="N60">
        <v>40504</v>
      </c>
      <c r="O60">
        <v>1967</v>
      </c>
      <c r="R60">
        <v>78190</v>
      </c>
      <c r="S60">
        <v>1082424</v>
      </c>
      <c r="T60">
        <v>727787</v>
      </c>
      <c r="V60">
        <v>12</v>
      </c>
    </row>
    <row r="61" spans="1:22" x14ac:dyDescent="0.2">
      <c r="A61" s="31" t="s">
        <v>175</v>
      </c>
      <c r="B61" t="s">
        <v>77</v>
      </c>
      <c r="C61">
        <v>19</v>
      </c>
      <c r="D61" t="s">
        <v>78</v>
      </c>
      <c r="E61" s="32">
        <v>3811569725</v>
      </c>
      <c r="F61" s="32">
        <v>1.33623566999999E+16</v>
      </c>
      <c r="G61">
        <v>1237</v>
      </c>
      <c r="H61">
        <v>189</v>
      </c>
      <c r="I61">
        <v>1426</v>
      </c>
      <c r="J61">
        <v>34415</v>
      </c>
      <c r="K61">
        <v>35841</v>
      </c>
      <c r="L61">
        <v>122</v>
      </c>
      <c r="M61">
        <v>914</v>
      </c>
      <c r="N61">
        <v>41264</v>
      </c>
      <c r="O61">
        <v>1999</v>
      </c>
      <c r="R61">
        <v>79104</v>
      </c>
      <c r="S61">
        <v>1089515</v>
      </c>
      <c r="T61">
        <v>732421</v>
      </c>
      <c r="V61">
        <v>12</v>
      </c>
    </row>
    <row r="62" spans="1:22" x14ac:dyDescent="0.2">
      <c r="A62" s="31" t="s">
        <v>177</v>
      </c>
      <c r="B62" t="s">
        <v>77</v>
      </c>
      <c r="C62">
        <v>19</v>
      </c>
      <c r="D62" t="s">
        <v>78</v>
      </c>
      <c r="E62" s="32">
        <v>3811569725</v>
      </c>
      <c r="F62" s="32">
        <v>1.33623566999999E+16</v>
      </c>
      <c r="G62">
        <v>1225</v>
      </c>
      <c r="H62">
        <v>185</v>
      </c>
      <c r="I62">
        <v>1410</v>
      </c>
      <c r="J62">
        <v>34559</v>
      </c>
      <c r="K62">
        <v>35969</v>
      </c>
      <c r="L62">
        <v>128</v>
      </c>
      <c r="M62">
        <v>1087</v>
      </c>
      <c r="N62">
        <v>42192</v>
      </c>
      <c r="O62">
        <v>2030</v>
      </c>
      <c r="R62">
        <v>80191</v>
      </c>
      <c r="S62">
        <v>1098601</v>
      </c>
      <c r="T62">
        <v>737959</v>
      </c>
      <c r="V62">
        <v>14</v>
      </c>
    </row>
    <row r="63" spans="1:22" x14ac:dyDescent="0.2">
      <c r="A63" s="31" t="s">
        <v>178</v>
      </c>
      <c r="B63" t="s">
        <v>77</v>
      </c>
      <c r="C63">
        <v>19</v>
      </c>
      <c r="D63" t="s">
        <v>78</v>
      </c>
      <c r="E63" s="32">
        <v>3811569725</v>
      </c>
      <c r="F63" s="32">
        <v>1.33623566999999E+16</v>
      </c>
      <c r="G63">
        <v>1188</v>
      </c>
      <c r="H63">
        <v>183</v>
      </c>
      <c r="I63">
        <v>1371</v>
      </c>
      <c r="J63">
        <v>33805</v>
      </c>
      <c r="K63">
        <v>35176</v>
      </c>
      <c r="L63">
        <v>-793</v>
      </c>
      <c r="M63">
        <v>1065</v>
      </c>
      <c r="N63">
        <v>44021</v>
      </c>
      <c r="O63">
        <v>2059</v>
      </c>
      <c r="R63">
        <v>81256</v>
      </c>
      <c r="S63">
        <v>1108575</v>
      </c>
      <c r="T63">
        <v>744403</v>
      </c>
      <c r="V63">
        <v>18</v>
      </c>
    </row>
    <row r="64" spans="1:22" x14ac:dyDescent="0.2">
      <c r="A64" s="31" t="s">
        <v>179</v>
      </c>
      <c r="B64" t="s">
        <v>77</v>
      </c>
      <c r="C64">
        <v>19</v>
      </c>
      <c r="D64" t="s">
        <v>78</v>
      </c>
      <c r="E64" s="32">
        <v>3811569725</v>
      </c>
      <c r="F64" s="32">
        <v>1.33623566999999E+16</v>
      </c>
      <c r="G64">
        <v>1131</v>
      </c>
      <c r="H64">
        <v>179</v>
      </c>
      <c r="I64">
        <v>1310</v>
      </c>
      <c r="J64">
        <v>33378</v>
      </c>
      <c r="K64">
        <v>34688</v>
      </c>
      <c r="L64">
        <v>-488</v>
      </c>
      <c r="M64">
        <v>872</v>
      </c>
      <c r="N64">
        <v>45353</v>
      </c>
      <c r="O64">
        <v>2087</v>
      </c>
      <c r="R64">
        <v>82128</v>
      </c>
      <c r="S64">
        <v>1117928</v>
      </c>
      <c r="T64">
        <v>750056</v>
      </c>
      <c r="V64">
        <v>10</v>
      </c>
    </row>
    <row r="65" spans="1:22" x14ac:dyDescent="0.2">
      <c r="A65" s="31" t="s">
        <v>180</v>
      </c>
      <c r="B65" t="s">
        <v>77</v>
      </c>
      <c r="C65">
        <v>19</v>
      </c>
      <c r="D65" t="s">
        <v>78</v>
      </c>
      <c r="E65" s="32">
        <v>3811569725</v>
      </c>
      <c r="F65" s="32">
        <v>1.33623566999999E+16</v>
      </c>
      <c r="G65">
        <v>1091</v>
      </c>
      <c r="H65">
        <v>182</v>
      </c>
      <c r="I65">
        <v>1273</v>
      </c>
      <c r="J65">
        <v>32592</v>
      </c>
      <c r="K65">
        <v>33865</v>
      </c>
      <c r="L65">
        <v>-823</v>
      </c>
      <c r="M65">
        <v>731</v>
      </c>
      <c r="N65">
        <v>46885</v>
      </c>
      <c r="O65">
        <v>2109</v>
      </c>
      <c r="R65">
        <v>82859</v>
      </c>
      <c r="S65">
        <v>1126037</v>
      </c>
      <c r="T65">
        <v>755132</v>
      </c>
      <c r="V65">
        <v>19</v>
      </c>
    </row>
    <row r="66" spans="1:22" x14ac:dyDescent="0.2">
      <c r="A66" s="31" t="s">
        <v>181</v>
      </c>
      <c r="B66" t="s">
        <v>77</v>
      </c>
      <c r="C66">
        <v>19</v>
      </c>
      <c r="D66" t="s">
        <v>78</v>
      </c>
      <c r="E66" s="32">
        <v>3811569725</v>
      </c>
      <c r="F66" s="32">
        <v>1.33623566999999E+16</v>
      </c>
      <c r="G66">
        <v>1071</v>
      </c>
      <c r="H66">
        <v>174</v>
      </c>
      <c r="I66">
        <v>1245</v>
      </c>
      <c r="J66">
        <v>32598</v>
      </c>
      <c r="K66">
        <v>33843</v>
      </c>
      <c r="L66">
        <v>-22</v>
      </c>
      <c r="M66">
        <v>878</v>
      </c>
      <c r="N66">
        <v>47763</v>
      </c>
      <c r="O66">
        <v>2131</v>
      </c>
      <c r="R66">
        <v>83737</v>
      </c>
      <c r="S66">
        <v>1133274</v>
      </c>
      <c r="T66">
        <v>759544</v>
      </c>
      <c r="V66">
        <v>7</v>
      </c>
    </row>
    <row r="67" spans="1:22" x14ac:dyDescent="0.2">
      <c r="A67" s="31" t="s">
        <v>182</v>
      </c>
      <c r="B67" t="s">
        <v>77</v>
      </c>
      <c r="C67">
        <v>19</v>
      </c>
      <c r="D67" t="s">
        <v>78</v>
      </c>
      <c r="E67" s="32">
        <v>3811569725</v>
      </c>
      <c r="F67" s="32">
        <v>1.33623566999999E+16</v>
      </c>
      <c r="G67">
        <v>1076</v>
      </c>
      <c r="H67">
        <v>178</v>
      </c>
      <c r="I67">
        <v>1254</v>
      </c>
      <c r="J67">
        <v>32629</v>
      </c>
      <c r="K67">
        <v>33883</v>
      </c>
      <c r="L67">
        <v>40</v>
      </c>
      <c r="M67">
        <v>792</v>
      </c>
      <c r="N67">
        <v>48491</v>
      </c>
      <c r="O67">
        <v>2155</v>
      </c>
      <c r="R67">
        <v>84529</v>
      </c>
      <c r="S67">
        <v>1140383</v>
      </c>
      <c r="T67">
        <v>764128</v>
      </c>
      <c r="V67">
        <v>13</v>
      </c>
    </row>
    <row r="68" spans="1:22" x14ac:dyDescent="0.2">
      <c r="A68" s="31" t="s">
        <v>183</v>
      </c>
      <c r="B68" t="s">
        <v>77</v>
      </c>
      <c r="C68">
        <v>19</v>
      </c>
      <c r="D68" t="s">
        <v>78</v>
      </c>
      <c r="E68" s="32">
        <v>3811569725</v>
      </c>
      <c r="F68" s="32">
        <v>1.33623566999999E+16</v>
      </c>
      <c r="G68">
        <v>1086</v>
      </c>
      <c r="H68">
        <v>181</v>
      </c>
      <c r="I68">
        <v>1267</v>
      </c>
      <c r="J68">
        <v>32636</v>
      </c>
      <c r="K68">
        <v>33903</v>
      </c>
      <c r="L68">
        <v>20</v>
      </c>
      <c r="M68">
        <v>669</v>
      </c>
      <c r="N68">
        <v>49114</v>
      </c>
      <c r="O68">
        <v>2181</v>
      </c>
      <c r="R68">
        <v>85198</v>
      </c>
      <c r="S68">
        <v>1146599</v>
      </c>
      <c r="T68">
        <v>768070</v>
      </c>
      <c r="V68">
        <v>16</v>
      </c>
    </row>
    <row r="69" spans="1:22" x14ac:dyDescent="0.2">
      <c r="A69" s="31" t="s">
        <v>184</v>
      </c>
      <c r="B69" t="s">
        <v>77</v>
      </c>
      <c r="C69">
        <v>19</v>
      </c>
      <c r="D69" t="s">
        <v>78</v>
      </c>
      <c r="E69" s="32">
        <v>3811569725</v>
      </c>
      <c r="F69" s="32">
        <v>1.33623566999999E+16</v>
      </c>
      <c r="G69">
        <v>1059</v>
      </c>
      <c r="H69">
        <v>176</v>
      </c>
      <c r="I69">
        <v>1235</v>
      </c>
      <c r="J69">
        <v>32257</v>
      </c>
      <c r="K69">
        <v>33492</v>
      </c>
      <c r="L69">
        <v>-411</v>
      </c>
      <c r="M69">
        <v>894</v>
      </c>
      <c r="N69">
        <v>50397</v>
      </c>
      <c r="O69">
        <v>2203</v>
      </c>
      <c r="R69">
        <v>86092</v>
      </c>
      <c r="S69">
        <v>1155288</v>
      </c>
      <c r="T69">
        <v>773208</v>
      </c>
      <c r="V69">
        <v>7</v>
      </c>
    </row>
    <row r="70" spans="1:22" x14ac:dyDescent="0.2">
      <c r="A70" s="31" t="s">
        <v>185</v>
      </c>
      <c r="B70" t="s">
        <v>77</v>
      </c>
      <c r="C70">
        <v>19</v>
      </c>
      <c r="D70" t="s">
        <v>78</v>
      </c>
      <c r="E70" s="32">
        <v>3811569725</v>
      </c>
      <c r="F70" s="32">
        <v>1.33623566999999E+16</v>
      </c>
      <c r="G70">
        <v>1028</v>
      </c>
      <c r="H70">
        <v>176</v>
      </c>
      <c r="I70">
        <v>1204</v>
      </c>
      <c r="J70">
        <v>32410</v>
      </c>
      <c r="K70">
        <v>33614</v>
      </c>
      <c r="L70">
        <v>122</v>
      </c>
      <c r="M70">
        <v>932</v>
      </c>
      <c r="N70">
        <v>51197</v>
      </c>
      <c r="O70">
        <v>2213</v>
      </c>
      <c r="R70">
        <v>87024</v>
      </c>
      <c r="S70">
        <v>1164552</v>
      </c>
      <c r="T70">
        <v>779017</v>
      </c>
      <c r="V70">
        <v>6</v>
      </c>
    </row>
    <row r="71" spans="1:22" x14ac:dyDescent="0.2">
      <c r="A71" s="31" t="s">
        <v>186</v>
      </c>
      <c r="B71" t="s">
        <v>77</v>
      </c>
      <c r="C71">
        <v>19</v>
      </c>
      <c r="D71" t="s">
        <v>78</v>
      </c>
      <c r="E71" s="32">
        <v>3811569725</v>
      </c>
      <c r="F71" s="32">
        <v>1.33623566999999E+16</v>
      </c>
      <c r="G71">
        <v>1008</v>
      </c>
      <c r="H71">
        <v>173</v>
      </c>
      <c r="I71">
        <v>1181</v>
      </c>
      <c r="J71">
        <v>32199</v>
      </c>
      <c r="K71">
        <v>33380</v>
      </c>
      <c r="L71">
        <v>-234</v>
      </c>
      <c r="M71">
        <v>853</v>
      </c>
      <c r="N71">
        <v>52258</v>
      </c>
      <c r="O71">
        <v>2239</v>
      </c>
      <c r="R71">
        <v>87877</v>
      </c>
      <c r="S71">
        <v>1172687</v>
      </c>
      <c r="T71">
        <v>783825</v>
      </c>
      <c r="V71">
        <v>16</v>
      </c>
    </row>
    <row r="72" spans="1:22" x14ac:dyDescent="0.2">
      <c r="A72" s="31" t="s">
        <v>188</v>
      </c>
      <c r="B72" t="s">
        <v>77</v>
      </c>
      <c r="C72">
        <v>19</v>
      </c>
      <c r="D72" t="s">
        <v>78</v>
      </c>
      <c r="E72" s="32">
        <v>3811569725</v>
      </c>
      <c r="F72" s="32">
        <v>1.33623566999999E+16</v>
      </c>
      <c r="G72">
        <v>995</v>
      </c>
      <c r="H72">
        <v>174</v>
      </c>
      <c r="I72">
        <v>1169</v>
      </c>
      <c r="J72">
        <v>32063</v>
      </c>
      <c r="K72">
        <v>33232</v>
      </c>
      <c r="L72">
        <v>-148</v>
      </c>
      <c r="M72">
        <v>720</v>
      </c>
      <c r="N72">
        <v>53109</v>
      </c>
      <c r="O72">
        <v>2256</v>
      </c>
      <c r="R72">
        <v>88597</v>
      </c>
      <c r="S72">
        <v>1179159</v>
      </c>
      <c r="T72">
        <v>788040</v>
      </c>
      <c r="V72">
        <v>15</v>
      </c>
    </row>
    <row r="73" spans="1:22" x14ac:dyDescent="0.2">
      <c r="A73" s="31" t="s">
        <v>189</v>
      </c>
      <c r="B73" t="s">
        <v>77</v>
      </c>
      <c r="C73">
        <v>19</v>
      </c>
      <c r="D73" t="s">
        <v>78</v>
      </c>
      <c r="E73" s="32">
        <v>3811569725</v>
      </c>
      <c r="F73" s="32">
        <v>1.33623566999999E+16</v>
      </c>
      <c r="G73">
        <v>1014</v>
      </c>
      <c r="H73">
        <v>170</v>
      </c>
      <c r="I73">
        <v>1184</v>
      </c>
      <c r="J73">
        <v>32106</v>
      </c>
      <c r="K73">
        <v>33290</v>
      </c>
      <c r="L73">
        <v>58</v>
      </c>
      <c r="M73">
        <v>337</v>
      </c>
      <c r="N73">
        <v>53361</v>
      </c>
      <c r="O73">
        <v>2283</v>
      </c>
      <c r="R73">
        <v>88934</v>
      </c>
      <c r="S73">
        <v>1183197</v>
      </c>
      <c r="T73">
        <v>790541</v>
      </c>
      <c r="V73">
        <v>8</v>
      </c>
    </row>
    <row r="74" spans="1:22" x14ac:dyDescent="0.2">
      <c r="A74" s="31" t="s">
        <v>190</v>
      </c>
      <c r="B74" t="s">
        <v>77</v>
      </c>
      <c r="C74">
        <v>19</v>
      </c>
      <c r="D74" t="s">
        <v>78</v>
      </c>
      <c r="E74" s="32">
        <v>3811569725</v>
      </c>
      <c r="F74" s="32">
        <v>1.33623566999999E+16</v>
      </c>
      <c r="G74">
        <v>1027</v>
      </c>
      <c r="H74">
        <v>174</v>
      </c>
      <c r="I74">
        <v>1201</v>
      </c>
      <c r="J74">
        <v>31966</v>
      </c>
      <c r="K74">
        <v>33167</v>
      </c>
      <c r="L74">
        <v>-123</v>
      </c>
      <c r="M74">
        <v>682</v>
      </c>
      <c r="N74">
        <v>54151</v>
      </c>
      <c r="O74">
        <v>2298</v>
      </c>
      <c r="R74">
        <v>89616</v>
      </c>
      <c r="S74">
        <v>1188827</v>
      </c>
      <c r="T74">
        <v>793985</v>
      </c>
      <c r="V74">
        <v>14</v>
      </c>
    </row>
    <row r="75" spans="1:22" x14ac:dyDescent="0.2">
      <c r="A75" s="31" t="s">
        <v>192</v>
      </c>
      <c r="B75" t="s">
        <v>77</v>
      </c>
      <c r="C75">
        <v>19</v>
      </c>
      <c r="D75" t="s">
        <v>78</v>
      </c>
      <c r="E75" s="32">
        <v>3811569725</v>
      </c>
      <c r="F75" s="32">
        <v>1.33623566999999E+16</v>
      </c>
      <c r="G75">
        <v>1064</v>
      </c>
      <c r="H75">
        <v>175</v>
      </c>
      <c r="I75">
        <v>1239</v>
      </c>
      <c r="J75">
        <v>32007</v>
      </c>
      <c r="K75">
        <v>33246</v>
      </c>
      <c r="L75">
        <v>79</v>
      </c>
      <c r="M75">
        <v>650</v>
      </c>
      <c r="N75">
        <v>54694</v>
      </c>
      <c r="O75">
        <v>2326</v>
      </c>
      <c r="R75">
        <v>90266</v>
      </c>
      <c r="S75">
        <v>1194520</v>
      </c>
      <c r="T75">
        <v>797698</v>
      </c>
      <c r="V75">
        <v>15</v>
      </c>
    </row>
    <row r="76" spans="1:22" x14ac:dyDescent="0.2">
      <c r="A76" s="31" t="s">
        <v>193</v>
      </c>
      <c r="B76" t="s">
        <v>77</v>
      </c>
      <c r="C76">
        <v>19</v>
      </c>
      <c r="D76" t="s">
        <v>78</v>
      </c>
      <c r="E76" s="32">
        <v>3811569725</v>
      </c>
      <c r="F76" s="32">
        <v>1.33623566999999E+16</v>
      </c>
      <c r="G76">
        <v>1093</v>
      </c>
      <c r="H76">
        <v>169</v>
      </c>
      <c r="I76">
        <v>1262</v>
      </c>
      <c r="J76">
        <v>32147</v>
      </c>
      <c r="K76">
        <v>33409</v>
      </c>
      <c r="L76">
        <v>163</v>
      </c>
      <c r="M76">
        <v>995</v>
      </c>
      <c r="N76">
        <v>55500</v>
      </c>
      <c r="O76">
        <v>2352</v>
      </c>
      <c r="R76">
        <v>91261</v>
      </c>
      <c r="S76">
        <v>1203327</v>
      </c>
      <c r="T76">
        <v>802862</v>
      </c>
      <c r="V76">
        <v>8</v>
      </c>
    </row>
    <row r="77" spans="1:22" x14ac:dyDescent="0.2">
      <c r="A77" s="31" t="s">
        <v>194</v>
      </c>
      <c r="B77" t="s">
        <v>77</v>
      </c>
      <c r="C77">
        <v>19</v>
      </c>
      <c r="D77" t="s">
        <v>78</v>
      </c>
      <c r="E77" s="32">
        <v>3811569725</v>
      </c>
      <c r="F77" s="32">
        <v>1.33623566999999E+16</v>
      </c>
      <c r="G77">
        <v>1085</v>
      </c>
      <c r="H77">
        <v>166</v>
      </c>
      <c r="I77">
        <v>1251</v>
      </c>
      <c r="J77">
        <v>32136</v>
      </c>
      <c r="K77">
        <v>33387</v>
      </c>
      <c r="L77">
        <v>-22</v>
      </c>
      <c r="M77">
        <v>1084</v>
      </c>
      <c r="N77">
        <v>56577</v>
      </c>
      <c r="O77">
        <v>2381</v>
      </c>
      <c r="R77">
        <v>92345</v>
      </c>
      <c r="S77">
        <v>1211824</v>
      </c>
      <c r="T77">
        <v>808160</v>
      </c>
      <c r="V77">
        <v>12</v>
      </c>
    </row>
    <row r="78" spans="1:22" x14ac:dyDescent="0.2">
      <c r="A78" s="31" t="s">
        <v>195</v>
      </c>
      <c r="B78" t="s">
        <v>77</v>
      </c>
      <c r="C78">
        <v>19</v>
      </c>
      <c r="D78" t="s">
        <v>78</v>
      </c>
      <c r="E78" s="32">
        <v>3811569725</v>
      </c>
      <c r="F78" s="32">
        <v>1.33623566999999E+16</v>
      </c>
      <c r="G78">
        <v>1069</v>
      </c>
      <c r="H78">
        <v>171</v>
      </c>
      <c r="I78">
        <v>1240</v>
      </c>
      <c r="J78">
        <v>32628</v>
      </c>
      <c r="K78">
        <v>33868</v>
      </c>
      <c r="L78">
        <v>481</v>
      </c>
      <c r="M78">
        <v>1299</v>
      </c>
      <c r="N78">
        <v>57364</v>
      </c>
      <c r="O78">
        <v>2412</v>
      </c>
      <c r="R78">
        <v>93644</v>
      </c>
      <c r="S78">
        <v>1219132</v>
      </c>
      <c r="T78">
        <v>812545</v>
      </c>
      <c r="V78">
        <v>13</v>
      </c>
    </row>
    <row r="79" spans="1:22" x14ac:dyDescent="0.2">
      <c r="A79" s="31" t="s">
        <v>196</v>
      </c>
      <c r="B79" t="s">
        <v>77</v>
      </c>
      <c r="C79">
        <v>19</v>
      </c>
      <c r="D79" t="s">
        <v>78</v>
      </c>
      <c r="E79" s="32">
        <v>3811569725</v>
      </c>
      <c r="F79" s="32">
        <v>1.33623566999999E+16</v>
      </c>
      <c r="G79">
        <v>1073</v>
      </c>
      <c r="H79">
        <v>176</v>
      </c>
      <c r="I79">
        <v>1249</v>
      </c>
      <c r="J79">
        <v>33098</v>
      </c>
      <c r="K79">
        <v>34347</v>
      </c>
      <c r="L79">
        <v>479</v>
      </c>
      <c r="M79">
        <v>1122</v>
      </c>
      <c r="N79">
        <v>57979</v>
      </c>
      <c r="O79">
        <v>2440</v>
      </c>
      <c r="R79">
        <v>94766</v>
      </c>
      <c r="S79">
        <v>1226629</v>
      </c>
      <c r="T79">
        <v>817045</v>
      </c>
      <c r="V79">
        <v>11</v>
      </c>
    </row>
    <row r="80" spans="1:22" x14ac:dyDescent="0.2">
      <c r="A80" s="31" t="s">
        <v>197</v>
      </c>
      <c r="B80" t="s">
        <v>77</v>
      </c>
      <c r="C80">
        <v>19</v>
      </c>
      <c r="D80" t="s">
        <v>78</v>
      </c>
      <c r="E80" s="32">
        <v>3811569725</v>
      </c>
      <c r="F80" s="32">
        <v>1.33623566999999E+16</v>
      </c>
      <c r="G80">
        <v>1090</v>
      </c>
      <c r="H80">
        <v>186</v>
      </c>
      <c r="I80">
        <v>1276</v>
      </c>
      <c r="J80">
        <v>33674</v>
      </c>
      <c r="K80">
        <v>34950</v>
      </c>
      <c r="L80">
        <v>603</v>
      </c>
      <c r="M80">
        <v>734</v>
      </c>
      <c r="N80">
        <v>58082</v>
      </c>
      <c r="O80">
        <v>2468</v>
      </c>
      <c r="R80">
        <v>95500</v>
      </c>
      <c r="S80">
        <v>1231722</v>
      </c>
      <c r="T80">
        <v>820100</v>
      </c>
      <c r="V80">
        <v>20</v>
      </c>
    </row>
    <row r="81" spans="1:30" x14ac:dyDescent="0.2">
      <c r="A81" s="31" t="s">
        <v>198</v>
      </c>
      <c r="B81" t="s">
        <v>77</v>
      </c>
      <c r="C81">
        <v>19</v>
      </c>
      <c r="D81" t="s">
        <v>78</v>
      </c>
      <c r="E81" s="32">
        <v>3811569725</v>
      </c>
      <c r="F81" s="32">
        <v>1.33623566999999E+16</v>
      </c>
      <c r="G81">
        <v>1137</v>
      </c>
      <c r="H81">
        <v>184</v>
      </c>
      <c r="I81">
        <v>1321</v>
      </c>
      <c r="J81">
        <v>34270</v>
      </c>
      <c r="K81">
        <v>35591</v>
      </c>
      <c r="L81">
        <v>641</v>
      </c>
      <c r="M81">
        <v>1047</v>
      </c>
      <c r="N81">
        <v>58462</v>
      </c>
      <c r="O81">
        <v>2494</v>
      </c>
      <c r="R81">
        <v>96547</v>
      </c>
      <c r="S81">
        <v>1238041</v>
      </c>
      <c r="T81">
        <v>823898</v>
      </c>
      <c r="V81">
        <v>11</v>
      </c>
    </row>
    <row r="82" spans="1:30" x14ac:dyDescent="0.2">
      <c r="A82" s="31" t="s">
        <v>199</v>
      </c>
      <c r="B82" t="s">
        <v>77</v>
      </c>
      <c r="C82">
        <v>19</v>
      </c>
      <c r="D82" t="s">
        <v>78</v>
      </c>
      <c r="E82" s="32">
        <v>3811569725</v>
      </c>
      <c r="F82" s="32">
        <v>1.33623566999999E+16</v>
      </c>
      <c r="G82">
        <v>1181</v>
      </c>
      <c r="H82">
        <v>186</v>
      </c>
      <c r="I82">
        <v>1367</v>
      </c>
      <c r="J82">
        <v>35211</v>
      </c>
      <c r="K82">
        <v>36578</v>
      </c>
      <c r="L82">
        <v>987</v>
      </c>
      <c r="M82">
        <v>1391</v>
      </c>
      <c r="N82">
        <v>58832</v>
      </c>
      <c r="O82">
        <v>2528</v>
      </c>
      <c r="R82">
        <v>97938</v>
      </c>
      <c r="S82">
        <v>1245638</v>
      </c>
      <c r="T82">
        <v>828750</v>
      </c>
      <c r="V82">
        <v>13</v>
      </c>
    </row>
    <row r="83" spans="1:30" x14ac:dyDescent="0.2">
      <c r="A83" s="31" t="s">
        <v>200</v>
      </c>
      <c r="B83" t="s">
        <v>77</v>
      </c>
      <c r="C83">
        <v>19</v>
      </c>
      <c r="D83" t="s">
        <v>78</v>
      </c>
      <c r="E83" s="32">
        <v>3811569725</v>
      </c>
      <c r="F83" s="32">
        <v>1.33623566999999E+16</v>
      </c>
      <c r="G83">
        <v>1198</v>
      </c>
      <c r="H83">
        <v>190</v>
      </c>
      <c r="I83">
        <v>1388</v>
      </c>
      <c r="J83">
        <v>36038</v>
      </c>
      <c r="K83">
        <v>37426</v>
      </c>
      <c r="L83">
        <v>848</v>
      </c>
      <c r="M83">
        <v>1576</v>
      </c>
      <c r="N83">
        <v>59524</v>
      </c>
      <c r="O83">
        <v>2564</v>
      </c>
      <c r="R83">
        <v>99514</v>
      </c>
      <c r="S83">
        <v>1255175</v>
      </c>
      <c r="T83">
        <v>835040</v>
      </c>
      <c r="V83">
        <v>17</v>
      </c>
    </row>
    <row r="84" spans="1:30" x14ac:dyDescent="0.2">
      <c r="A84" s="31" t="s">
        <v>201</v>
      </c>
      <c r="B84" t="s">
        <v>77</v>
      </c>
      <c r="C84">
        <v>19</v>
      </c>
      <c r="D84" t="s">
        <v>78</v>
      </c>
      <c r="E84" s="32">
        <v>3811569725</v>
      </c>
      <c r="F84" s="32">
        <v>1.33623566999999E+16</v>
      </c>
      <c r="G84">
        <v>1190</v>
      </c>
      <c r="H84">
        <v>194</v>
      </c>
      <c r="I84">
        <v>1384</v>
      </c>
      <c r="J84">
        <v>36355</v>
      </c>
      <c r="K84">
        <v>37739</v>
      </c>
      <c r="L84">
        <v>313</v>
      </c>
      <c r="M84">
        <v>1692</v>
      </c>
      <c r="N84">
        <v>60874</v>
      </c>
      <c r="O84">
        <v>2593</v>
      </c>
      <c r="R84">
        <v>101206</v>
      </c>
      <c r="S84">
        <v>1264942</v>
      </c>
      <c r="T84">
        <v>840900</v>
      </c>
      <c r="V84">
        <v>17</v>
      </c>
    </row>
    <row r="85" spans="1:30" x14ac:dyDescent="0.2">
      <c r="A85" s="31" t="s">
        <v>202</v>
      </c>
      <c r="B85" t="s">
        <v>77</v>
      </c>
      <c r="C85">
        <v>19</v>
      </c>
      <c r="D85" t="s">
        <v>78</v>
      </c>
      <c r="E85" s="32">
        <v>3811569725</v>
      </c>
      <c r="F85" s="32">
        <v>1.33623566999999E+16</v>
      </c>
      <c r="G85">
        <v>1228</v>
      </c>
      <c r="H85">
        <v>196</v>
      </c>
      <c r="I85">
        <v>1424</v>
      </c>
      <c r="J85">
        <v>37281</v>
      </c>
      <c r="K85">
        <v>38705</v>
      </c>
      <c r="L85">
        <v>966</v>
      </c>
      <c r="M85">
        <v>1435</v>
      </c>
      <c r="N85">
        <v>61307</v>
      </c>
      <c r="O85">
        <v>2629</v>
      </c>
      <c r="R85">
        <v>102641</v>
      </c>
      <c r="S85">
        <v>1273514</v>
      </c>
      <c r="T85">
        <v>845898</v>
      </c>
      <c r="V85">
        <v>17</v>
      </c>
    </row>
    <row r="86" spans="1:30" x14ac:dyDescent="0.2">
      <c r="A86" s="31" t="s">
        <v>203</v>
      </c>
      <c r="B86" t="s">
        <v>77</v>
      </c>
      <c r="C86">
        <v>19</v>
      </c>
      <c r="D86" t="s">
        <v>78</v>
      </c>
      <c r="E86" s="32">
        <v>3811569725</v>
      </c>
      <c r="F86" s="32">
        <v>1.33623566999999E+16</v>
      </c>
      <c r="G86">
        <v>1246</v>
      </c>
      <c r="H86">
        <v>200</v>
      </c>
      <c r="I86">
        <v>1446</v>
      </c>
      <c r="J86">
        <v>38226</v>
      </c>
      <c r="K86">
        <v>39672</v>
      </c>
      <c r="L86">
        <v>967</v>
      </c>
      <c r="M86">
        <v>1842</v>
      </c>
      <c r="N86">
        <v>62147</v>
      </c>
      <c r="O86">
        <v>2664</v>
      </c>
      <c r="R86">
        <v>104483</v>
      </c>
      <c r="S86">
        <v>1284101</v>
      </c>
      <c r="T86">
        <v>852250</v>
      </c>
      <c r="V86">
        <v>16</v>
      </c>
    </row>
    <row r="87" spans="1:30" x14ac:dyDescent="0.2">
      <c r="A87" s="31" t="s">
        <v>204</v>
      </c>
      <c r="B87" t="s">
        <v>77</v>
      </c>
      <c r="C87">
        <v>19</v>
      </c>
      <c r="D87" t="s">
        <v>78</v>
      </c>
      <c r="E87" s="32">
        <v>3811569725</v>
      </c>
      <c r="F87" s="32">
        <v>1.33623566999999E+16</v>
      </c>
      <c r="G87">
        <v>1256</v>
      </c>
      <c r="H87">
        <v>205</v>
      </c>
      <c r="I87">
        <v>1461</v>
      </c>
      <c r="J87">
        <v>38937</v>
      </c>
      <c r="K87">
        <v>40398</v>
      </c>
      <c r="L87">
        <v>726</v>
      </c>
      <c r="M87">
        <v>1839</v>
      </c>
      <c r="N87">
        <v>63229</v>
      </c>
      <c r="O87">
        <v>2695</v>
      </c>
      <c r="R87">
        <v>106322</v>
      </c>
      <c r="S87">
        <v>1294528</v>
      </c>
      <c r="T87">
        <v>858606</v>
      </c>
      <c r="V87">
        <v>9</v>
      </c>
    </row>
    <row r="88" spans="1:30" x14ac:dyDescent="0.2">
      <c r="A88" s="31" t="s">
        <v>205</v>
      </c>
      <c r="B88" t="s">
        <v>77</v>
      </c>
      <c r="C88">
        <v>19</v>
      </c>
      <c r="D88" t="s">
        <v>78</v>
      </c>
      <c r="E88" s="32">
        <v>3811569725</v>
      </c>
      <c r="F88" s="32">
        <v>1.33623566999999E+16</v>
      </c>
      <c r="G88">
        <v>1265</v>
      </c>
      <c r="H88">
        <v>208</v>
      </c>
      <c r="I88">
        <v>1473</v>
      </c>
      <c r="J88">
        <v>40033</v>
      </c>
      <c r="K88">
        <v>41506</v>
      </c>
      <c r="L88">
        <v>1108</v>
      </c>
      <c r="M88">
        <v>1733</v>
      </c>
      <c r="N88">
        <v>63821</v>
      </c>
      <c r="O88">
        <v>2728</v>
      </c>
      <c r="R88">
        <v>108055</v>
      </c>
      <c r="S88">
        <v>1303264</v>
      </c>
      <c r="T88">
        <v>863763</v>
      </c>
      <c r="V88">
        <v>6</v>
      </c>
    </row>
    <row r="89" spans="1:30" x14ac:dyDescent="0.2">
      <c r="A89" s="31" t="s">
        <v>208</v>
      </c>
      <c r="B89" t="s">
        <v>77</v>
      </c>
      <c r="C89">
        <v>19</v>
      </c>
      <c r="D89" t="s">
        <v>78</v>
      </c>
      <c r="E89" s="32">
        <v>3811569725</v>
      </c>
      <c r="F89" s="32">
        <v>1.33623566999999E+16</v>
      </c>
      <c r="G89">
        <v>1298</v>
      </c>
      <c r="H89">
        <v>208</v>
      </c>
      <c r="I89">
        <v>1506</v>
      </c>
      <c r="J89">
        <v>41313</v>
      </c>
      <c r="K89">
        <v>42819</v>
      </c>
      <c r="L89">
        <v>1313</v>
      </c>
      <c r="M89">
        <v>1587</v>
      </c>
      <c r="N89">
        <v>64058</v>
      </c>
      <c r="O89">
        <v>2765</v>
      </c>
      <c r="R89">
        <v>109642</v>
      </c>
      <c r="S89">
        <v>1311962</v>
      </c>
      <c r="T89">
        <v>868928</v>
      </c>
      <c r="V89">
        <v>18</v>
      </c>
    </row>
    <row r="90" spans="1:30" x14ac:dyDescent="0.2">
      <c r="A90" s="31" t="s">
        <v>209</v>
      </c>
      <c r="B90" t="s">
        <v>77</v>
      </c>
      <c r="C90">
        <v>19</v>
      </c>
      <c r="D90" t="s">
        <v>78</v>
      </c>
      <c r="E90" s="32">
        <v>3811569725</v>
      </c>
      <c r="F90" s="32">
        <v>1.33623566999999E+16</v>
      </c>
      <c r="G90">
        <v>1342</v>
      </c>
      <c r="H90">
        <v>209</v>
      </c>
      <c r="I90">
        <v>1551</v>
      </c>
      <c r="J90">
        <v>42487</v>
      </c>
      <c r="K90">
        <v>44038</v>
      </c>
      <c r="L90">
        <v>1219</v>
      </c>
      <c r="M90">
        <v>1913</v>
      </c>
      <c r="N90">
        <v>64712</v>
      </c>
      <c r="O90">
        <v>2805</v>
      </c>
      <c r="R90">
        <v>111555</v>
      </c>
      <c r="S90">
        <v>1322705</v>
      </c>
      <c r="T90">
        <v>875373</v>
      </c>
      <c r="V90">
        <v>22</v>
      </c>
    </row>
    <row r="91" spans="1:30" x14ac:dyDescent="0.2">
      <c r="A91" s="31" t="s">
        <v>210</v>
      </c>
      <c r="B91" t="s">
        <v>77</v>
      </c>
      <c r="C91">
        <v>19</v>
      </c>
      <c r="D91" t="s">
        <v>78</v>
      </c>
      <c r="E91" s="32">
        <v>3811569725</v>
      </c>
      <c r="F91" s="32">
        <v>1.33623566999999E+16</v>
      </c>
      <c r="G91">
        <v>1371</v>
      </c>
      <c r="H91">
        <v>208</v>
      </c>
      <c r="I91">
        <v>1579</v>
      </c>
      <c r="J91">
        <v>43098</v>
      </c>
      <c r="K91">
        <v>44677</v>
      </c>
      <c r="L91">
        <v>639</v>
      </c>
      <c r="M91">
        <v>1969</v>
      </c>
      <c r="N91">
        <v>66006</v>
      </c>
      <c r="O91">
        <v>2841</v>
      </c>
      <c r="R91">
        <v>113524</v>
      </c>
      <c r="S91">
        <v>1333247</v>
      </c>
      <c r="T91">
        <v>881698</v>
      </c>
      <c r="V91">
        <v>14</v>
      </c>
    </row>
    <row r="92" spans="1:30" x14ac:dyDescent="0.2">
      <c r="A92" s="31" t="s">
        <v>211</v>
      </c>
      <c r="B92" t="s">
        <v>77</v>
      </c>
      <c r="C92">
        <v>19</v>
      </c>
      <c r="D92" t="s">
        <v>78</v>
      </c>
      <c r="E92" s="32">
        <v>3811569725</v>
      </c>
      <c r="F92" s="32">
        <v>1.33623566999999E+16</v>
      </c>
      <c r="G92">
        <v>1397</v>
      </c>
      <c r="H92">
        <v>205</v>
      </c>
      <c r="I92">
        <v>1602</v>
      </c>
      <c r="J92">
        <v>43263</v>
      </c>
      <c r="K92">
        <v>44865</v>
      </c>
      <c r="L92">
        <v>188</v>
      </c>
      <c r="M92">
        <v>1867</v>
      </c>
      <c r="N92">
        <v>67649</v>
      </c>
      <c r="O92">
        <v>2877</v>
      </c>
      <c r="R92">
        <v>115391</v>
      </c>
      <c r="S92">
        <v>1343984</v>
      </c>
      <c r="T92">
        <v>888140</v>
      </c>
      <c r="V92">
        <v>14</v>
      </c>
    </row>
    <row r="93" spans="1:30" x14ac:dyDescent="0.2">
      <c r="A93" s="31" t="s">
        <v>213</v>
      </c>
      <c r="B93" t="s">
        <v>77</v>
      </c>
      <c r="C93">
        <v>19</v>
      </c>
      <c r="D93" t="s">
        <v>78</v>
      </c>
      <c r="E93" s="32">
        <v>3811569725</v>
      </c>
      <c r="F93" s="32">
        <v>1.33623566999999E+16</v>
      </c>
      <c r="G93">
        <v>1403</v>
      </c>
      <c r="H93">
        <v>210</v>
      </c>
      <c r="I93">
        <v>1613</v>
      </c>
      <c r="J93">
        <v>43432</v>
      </c>
      <c r="K93">
        <v>45045</v>
      </c>
      <c r="L93">
        <v>180</v>
      </c>
      <c r="M93">
        <v>1945</v>
      </c>
      <c r="N93">
        <v>69375</v>
      </c>
      <c r="O93">
        <v>2916</v>
      </c>
      <c r="R93">
        <v>117336</v>
      </c>
      <c r="S93">
        <v>1367989</v>
      </c>
      <c r="T93">
        <v>894456</v>
      </c>
      <c r="V93">
        <v>18</v>
      </c>
    </row>
    <row r="94" spans="1:30" x14ac:dyDescent="0.2">
      <c r="A94" s="31" t="s">
        <v>214</v>
      </c>
      <c r="B94" t="s">
        <v>77</v>
      </c>
      <c r="C94">
        <v>19</v>
      </c>
      <c r="D94" t="s">
        <v>78</v>
      </c>
      <c r="E94" s="32">
        <v>3811569725</v>
      </c>
      <c r="F94" s="32">
        <v>1.33623566999999E+16</v>
      </c>
      <c r="G94">
        <v>1406</v>
      </c>
      <c r="H94">
        <v>212</v>
      </c>
      <c r="I94">
        <v>1618</v>
      </c>
      <c r="J94">
        <v>43834</v>
      </c>
      <c r="K94">
        <v>45452</v>
      </c>
      <c r="L94">
        <v>407</v>
      </c>
      <c r="M94">
        <v>1954</v>
      </c>
      <c r="N94">
        <v>70884</v>
      </c>
      <c r="O94">
        <v>2954</v>
      </c>
      <c r="R94">
        <v>119290</v>
      </c>
      <c r="S94">
        <v>1393086</v>
      </c>
      <c r="T94">
        <v>900666</v>
      </c>
      <c r="V94">
        <v>16</v>
      </c>
    </row>
    <row r="95" spans="1:30" x14ac:dyDescent="0.2">
      <c r="A95" s="31" t="s">
        <v>215</v>
      </c>
      <c r="B95" t="s">
        <v>77</v>
      </c>
      <c r="C95">
        <v>19</v>
      </c>
      <c r="D95" t="s">
        <v>78</v>
      </c>
      <c r="E95" s="32">
        <v>3811569725</v>
      </c>
      <c r="F95" s="32">
        <v>1.33623566999999E+16</v>
      </c>
      <c r="G95">
        <v>1422</v>
      </c>
      <c r="H95">
        <v>208</v>
      </c>
      <c r="I95">
        <v>1630</v>
      </c>
      <c r="J95">
        <v>44795</v>
      </c>
      <c r="K95">
        <v>46425</v>
      </c>
      <c r="L95">
        <v>973</v>
      </c>
      <c r="M95">
        <v>1439</v>
      </c>
      <c r="N95">
        <v>71315</v>
      </c>
      <c r="O95">
        <v>2989</v>
      </c>
      <c r="R95">
        <v>120729</v>
      </c>
      <c r="S95">
        <v>1437613</v>
      </c>
      <c r="T95">
        <v>906120</v>
      </c>
      <c r="V95">
        <v>10</v>
      </c>
    </row>
    <row r="96" spans="1:30" x14ac:dyDescent="0.2">
      <c r="A96" s="31" t="s">
        <v>216</v>
      </c>
      <c r="B96" t="s">
        <v>77</v>
      </c>
      <c r="C96">
        <v>19</v>
      </c>
      <c r="D96" t="s">
        <v>78</v>
      </c>
      <c r="E96" s="32">
        <v>3811569725</v>
      </c>
      <c r="F96" s="32">
        <v>1.33623566999999E+16</v>
      </c>
      <c r="G96">
        <v>1444</v>
      </c>
      <c r="H96">
        <v>205</v>
      </c>
      <c r="I96">
        <v>1649</v>
      </c>
      <c r="J96">
        <v>45236</v>
      </c>
      <c r="K96">
        <v>46885</v>
      </c>
      <c r="L96">
        <v>460</v>
      </c>
      <c r="M96">
        <v>1278</v>
      </c>
      <c r="N96">
        <v>72095</v>
      </c>
      <c r="O96">
        <v>3027</v>
      </c>
      <c r="R96">
        <v>122007</v>
      </c>
      <c r="S96">
        <v>1477389</v>
      </c>
      <c r="T96">
        <v>911144</v>
      </c>
      <c r="V96">
        <v>19</v>
      </c>
      <c r="Y96">
        <v>122007</v>
      </c>
      <c r="Z96">
        <v>0</v>
      </c>
      <c r="AA96">
        <v>1382325</v>
      </c>
      <c r="AB96">
        <v>95064</v>
      </c>
      <c r="AC96" t="s">
        <v>217</v>
      </c>
      <c r="AD96" t="s">
        <v>218</v>
      </c>
    </row>
    <row r="97" spans="1:30" x14ac:dyDescent="0.2">
      <c r="A97" s="31" t="s">
        <v>226</v>
      </c>
      <c r="B97" t="s">
        <v>77</v>
      </c>
      <c r="C97">
        <v>19</v>
      </c>
      <c r="D97" t="s">
        <v>78</v>
      </c>
      <c r="E97" s="32">
        <v>3811569725</v>
      </c>
      <c r="F97" s="32">
        <v>1.33623566999999E+16</v>
      </c>
      <c r="G97">
        <v>1456</v>
      </c>
      <c r="H97">
        <v>211</v>
      </c>
      <c r="I97">
        <v>1667</v>
      </c>
      <c r="J97">
        <v>45860</v>
      </c>
      <c r="K97">
        <v>47527</v>
      </c>
      <c r="L97">
        <v>642</v>
      </c>
      <c r="M97">
        <v>1641</v>
      </c>
      <c r="N97">
        <v>73057</v>
      </c>
      <c r="O97">
        <v>3064</v>
      </c>
      <c r="R97">
        <v>123648</v>
      </c>
      <c r="S97">
        <v>1498556</v>
      </c>
      <c r="T97">
        <v>917147</v>
      </c>
      <c r="V97">
        <v>22</v>
      </c>
      <c r="Y97">
        <v>123648</v>
      </c>
      <c r="Z97">
        <v>0</v>
      </c>
      <c r="AA97">
        <v>1392330</v>
      </c>
      <c r="AB97">
        <v>106226</v>
      </c>
      <c r="AC97" t="s">
        <v>217</v>
      </c>
      <c r="AD97" t="s">
        <v>218</v>
      </c>
    </row>
    <row r="98" spans="1:30" x14ac:dyDescent="0.2">
      <c r="A98" s="31" t="s">
        <v>227</v>
      </c>
      <c r="B98" t="s">
        <v>77</v>
      </c>
      <c r="C98">
        <v>19</v>
      </c>
      <c r="D98" t="s">
        <v>78</v>
      </c>
      <c r="E98" s="32">
        <v>3811569725</v>
      </c>
      <c r="F98" s="32">
        <v>1.33623566999999E+16</v>
      </c>
      <c r="G98">
        <v>1459</v>
      </c>
      <c r="H98">
        <v>215</v>
      </c>
      <c r="I98">
        <v>1674</v>
      </c>
      <c r="J98">
        <v>45033</v>
      </c>
      <c r="K98">
        <v>46707</v>
      </c>
      <c r="L98">
        <v>-820</v>
      </c>
      <c r="M98">
        <v>1486</v>
      </c>
      <c r="N98">
        <v>75326</v>
      </c>
      <c r="O98">
        <v>3101</v>
      </c>
      <c r="R98">
        <v>125134</v>
      </c>
      <c r="S98">
        <v>1518559</v>
      </c>
      <c r="T98">
        <v>923280</v>
      </c>
      <c r="V98">
        <v>14</v>
      </c>
      <c r="Y98">
        <v>125134</v>
      </c>
      <c r="Z98">
        <v>0</v>
      </c>
      <c r="AA98">
        <v>1402553</v>
      </c>
      <c r="AB98">
        <v>116006</v>
      </c>
      <c r="AC98" t="s">
        <v>217</v>
      </c>
      <c r="AD98" t="s">
        <v>218</v>
      </c>
    </row>
    <row r="99" spans="1:30" x14ac:dyDescent="0.2">
      <c r="A99" s="31" t="s">
        <v>228</v>
      </c>
      <c r="B99" t="s">
        <v>77</v>
      </c>
      <c r="C99">
        <v>19</v>
      </c>
      <c r="D99" t="s">
        <v>78</v>
      </c>
      <c r="E99" s="32">
        <v>3811569725</v>
      </c>
      <c r="F99" s="32">
        <v>1.33623566999999E+16</v>
      </c>
      <c r="G99">
        <v>1436</v>
      </c>
      <c r="H99">
        <v>221</v>
      </c>
      <c r="I99">
        <v>1657</v>
      </c>
      <c r="J99">
        <v>45241</v>
      </c>
      <c r="K99">
        <v>46898</v>
      </c>
      <c r="L99">
        <v>191</v>
      </c>
      <c r="M99">
        <v>1230</v>
      </c>
      <c r="N99">
        <v>76337</v>
      </c>
      <c r="O99">
        <v>3129</v>
      </c>
      <c r="R99">
        <v>126364</v>
      </c>
      <c r="S99">
        <v>1540168</v>
      </c>
      <c r="T99">
        <v>929118</v>
      </c>
      <c r="V99">
        <v>23</v>
      </c>
      <c r="Y99">
        <v>126364</v>
      </c>
      <c r="Z99">
        <v>0</v>
      </c>
      <c r="AA99">
        <v>1412283</v>
      </c>
      <c r="AB99">
        <v>127885</v>
      </c>
      <c r="AC99" t="s">
        <v>217</v>
      </c>
      <c r="AD99" t="s">
        <v>218</v>
      </c>
    </row>
    <row r="100" spans="1:30" x14ac:dyDescent="0.2">
      <c r="A100" s="31" t="s">
        <v>229</v>
      </c>
      <c r="B100" t="s">
        <v>77</v>
      </c>
      <c r="C100">
        <v>19</v>
      </c>
      <c r="D100" t="s">
        <v>78</v>
      </c>
      <c r="E100" s="32">
        <v>3811569725</v>
      </c>
      <c r="F100" s="32">
        <v>1.33623566999999E+16</v>
      </c>
      <c r="G100">
        <v>1441</v>
      </c>
      <c r="H100">
        <v>222</v>
      </c>
      <c r="I100">
        <v>1663</v>
      </c>
      <c r="J100">
        <v>45626</v>
      </c>
      <c r="K100">
        <v>47289</v>
      </c>
      <c r="L100">
        <v>391</v>
      </c>
      <c r="M100">
        <v>1355</v>
      </c>
      <c r="N100">
        <v>77269</v>
      </c>
      <c r="O100">
        <v>3161</v>
      </c>
      <c r="R100">
        <v>127719</v>
      </c>
      <c r="S100">
        <v>1560423</v>
      </c>
      <c r="T100">
        <v>935211</v>
      </c>
      <c r="V100">
        <v>14</v>
      </c>
      <c r="Y100">
        <v>127719</v>
      </c>
      <c r="Z100">
        <v>0</v>
      </c>
      <c r="AA100">
        <v>1422438</v>
      </c>
      <c r="AB100">
        <v>137985</v>
      </c>
      <c r="AC100" t="s">
        <v>217</v>
      </c>
      <c r="AD100" t="s">
        <v>218</v>
      </c>
    </row>
    <row r="101" spans="1:30" x14ac:dyDescent="0.2">
      <c r="A101" s="31" t="s">
        <v>230</v>
      </c>
      <c r="B101" t="s">
        <v>77</v>
      </c>
      <c r="C101">
        <v>19</v>
      </c>
      <c r="D101" t="s">
        <v>78</v>
      </c>
      <c r="E101" s="32">
        <v>3811569725</v>
      </c>
      <c r="F101" s="32">
        <v>1.33623566999999E+16</v>
      </c>
      <c r="G101">
        <v>1444</v>
      </c>
      <c r="H101">
        <v>223</v>
      </c>
      <c r="I101">
        <v>1667</v>
      </c>
      <c r="J101">
        <v>45960</v>
      </c>
      <c r="K101">
        <v>47627</v>
      </c>
      <c r="L101">
        <v>338</v>
      </c>
      <c r="M101">
        <v>1158</v>
      </c>
      <c r="N101">
        <v>78056</v>
      </c>
      <c r="O101">
        <v>3194</v>
      </c>
      <c r="R101">
        <v>128877</v>
      </c>
      <c r="S101">
        <v>1583888</v>
      </c>
      <c r="T101">
        <v>940932</v>
      </c>
      <c r="V101">
        <v>14</v>
      </c>
      <c r="Y101">
        <v>128877</v>
      </c>
      <c r="Z101">
        <v>0</v>
      </c>
      <c r="AA101">
        <v>1431974</v>
      </c>
      <c r="AB101">
        <v>151914</v>
      </c>
      <c r="AC101" t="s">
        <v>217</v>
      </c>
      <c r="AD101" t="s">
        <v>218</v>
      </c>
    </row>
    <row r="102" spans="1:30" x14ac:dyDescent="0.2">
      <c r="A102" s="31" t="s">
        <v>231</v>
      </c>
      <c r="B102" t="s">
        <v>77</v>
      </c>
      <c r="C102">
        <v>19</v>
      </c>
      <c r="D102" t="s">
        <v>78</v>
      </c>
      <c r="E102" s="32">
        <v>3811569725</v>
      </c>
      <c r="F102" s="32">
        <v>1.33623566999999E+16</v>
      </c>
      <c r="G102">
        <v>1431</v>
      </c>
      <c r="H102">
        <v>227</v>
      </c>
      <c r="I102">
        <v>1658</v>
      </c>
      <c r="J102">
        <v>45996</v>
      </c>
      <c r="K102">
        <v>47654</v>
      </c>
      <c r="L102">
        <v>27</v>
      </c>
      <c r="M102">
        <v>875</v>
      </c>
      <c r="N102">
        <v>78872</v>
      </c>
      <c r="O102">
        <v>3226</v>
      </c>
      <c r="R102">
        <v>129752</v>
      </c>
      <c r="S102">
        <v>1604479</v>
      </c>
      <c r="T102">
        <v>945261</v>
      </c>
      <c r="V102">
        <v>15</v>
      </c>
      <c r="Y102">
        <v>129752</v>
      </c>
      <c r="Z102">
        <v>0</v>
      </c>
      <c r="AA102">
        <v>1439190</v>
      </c>
      <c r="AB102">
        <v>165289</v>
      </c>
      <c r="AC102" t="s">
        <v>217</v>
      </c>
      <c r="AD102" t="s">
        <v>218</v>
      </c>
    </row>
    <row r="103" spans="1:30" x14ac:dyDescent="0.2">
      <c r="A103" s="31" t="s">
        <v>232</v>
      </c>
      <c r="B103" t="s">
        <v>77</v>
      </c>
      <c r="C103">
        <v>19</v>
      </c>
      <c r="D103" t="s">
        <v>78</v>
      </c>
      <c r="E103" s="32">
        <v>3811569725</v>
      </c>
      <c r="F103" s="32">
        <v>1.33623566999999E+16</v>
      </c>
      <c r="G103">
        <v>1439</v>
      </c>
      <c r="H103">
        <v>227</v>
      </c>
      <c r="I103">
        <v>1666</v>
      </c>
      <c r="J103">
        <v>46335</v>
      </c>
      <c r="K103">
        <v>48001</v>
      </c>
      <c r="L103">
        <v>347</v>
      </c>
      <c r="M103">
        <v>885</v>
      </c>
      <c r="N103">
        <v>79376</v>
      </c>
      <c r="O103">
        <v>3260</v>
      </c>
      <c r="R103">
        <v>130637</v>
      </c>
      <c r="S103">
        <v>1625287</v>
      </c>
      <c r="T103">
        <v>950469</v>
      </c>
      <c r="V103">
        <v>11</v>
      </c>
      <c r="Y103">
        <v>130637</v>
      </c>
      <c r="Z103">
        <v>0</v>
      </c>
      <c r="AA103">
        <v>1447871</v>
      </c>
      <c r="AB103">
        <v>177416</v>
      </c>
      <c r="AC103" t="s">
        <v>217</v>
      </c>
      <c r="AD103" t="s">
        <v>218</v>
      </c>
    </row>
    <row r="104" spans="1:30" x14ac:dyDescent="0.2">
      <c r="A104" s="31" t="s">
        <v>233</v>
      </c>
      <c r="B104" t="s">
        <v>77</v>
      </c>
      <c r="C104">
        <v>19</v>
      </c>
      <c r="D104" t="s">
        <v>78</v>
      </c>
      <c r="E104" s="32">
        <v>3811569725</v>
      </c>
      <c r="F104" s="32">
        <v>1.33623566999999E+16</v>
      </c>
      <c r="G104">
        <v>1435</v>
      </c>
      <c r="H104">
        <v>229</v>
      </c>
      <c r="I104">
        <v>1664</v>
      </c>
      <c r="J104">
        <v>45815</v>
      </c>
      <c r="K104">
        <v>47479</v>
      </c>
      <c r="L104">
        <v>-522</v>
      </c>
      <c r="M104">
        <v>970</v>
      </c>
      <c r="N104">
        <v>80832</v>
      </c>
      <c r="O104">
        <v>3296</v>
      </c>
      <c r="R104">
        <v>131607</v>
      </c>
      <c r="S104">
        <v>1648866</v>
      </c>
      <c r="T104">
        <v>956437</v>
      </c>
      <c r="V104">
        <v>18</v>
      </c>
      <c r="Y104">
        <v>131607</v>
      </c>
      <c r="Z104">
        <v>0</v>
      </c>
      <c r="AA104">
        <v>1457818</v>
      </c>
      <c r="AB104">
        <v>191048</v>
      </c>
      <c r="AC104" t="s">
        <v>217</v>
      </c>
      <c r="AD104" t="s">
        <v>218</v>
      </c>
    </row>
    <row r="105" spans="1:30" x14ac:dyDescent="0.2">
      <c r="A105" s="31" t="s">
        <v>234</v>
      </c>
      <c r="B105" t="s">
        <v>77</v>
      </c>
      <c r="C105">
        <v>19</v>
      </c>
      <c r="D105" t="s">
        <v>78</v>
      </c>
      <c r="E105" s="32">
        <v>3811569725</v>
      </c>
      <c r="F105" s="32">
        <v>1.33623566999999E+16</v>
      </c>
      <c r="G105">
        <v>1421</v>
      </c>
      <c r="H105">
        <v>232</v>
      </c>
      <c r="I105">
        <v>1653</v>
      </c>
      <c r="J105">
        <v>45377</v>
      </c>
      <c r="K105">
        <v>47030</v>
      </c>
      <c r="L105">
        <v>-449</v>
      </c>
      <c r="M105">
        <v>996</v>
      </c>
      <c r="N105">
        <v>82239</v>
      </c>
      <c r="O105">
        <v>3334</v>
      </c>
      <c r="R105">
        <v>132603</v>
      </c>
      <c r="S105">
        <v>1678136</v>
      </c>
      <c r="T105">
        <v>962946</v>
      </c>
      <c r="V105">
        <v>11</v>
      </c>
      <c r="Y105">
        <v>132603</v>
      </c>
      <c r="Z105">
        <v>0</v>
      </c>
      <c r="AA105">
        <v>1468667</v>
      </c>
      <c r="AB105">
        <v>209469</v>
      </c>
      <c r="AC105" t="s">
        <v>217</v>
      </c>
      <c r="AD105" t="s">
        <v>218</v>
      </c>
    </row>
    <row r="106" spans="1:30" x14ac:dyDescent="0.2">
      <c r="A106" s="31" t="s">
        <v>235</v>
      </c>
      <c r="B106" t="s">
        <v>77</v>
      </c>
      <c r="C106">
        <v>19</v>
      </c>
      <c r="D106" t="s">
        <v>78</v>
      </c>
      <c r="E106" s="32">
        <v>3811569725</v>
      </c>
      <c r="F106" s="32">
        <v>1.33623566999999E+16</v>
      </c>
      <c r="G106">
        <v>1405</v>
      </c>
      <c r="H106">
        <v>215</v>
      </c>
      <c r="I106">
        <v>1620</v>
      </c>
      <c r="J106">
        <v>44556</v>
      </c>
      <c r="K106">
        <v>46176</v>
      </c>
      <c r="L106">
        <v>-854</v>
      </c>
      <c r="M106">
        <v>994</v>
      </c>
      <c r="N106">
        <v>84050</v>
      </c>
      <c r="O106">
        <v>3371</v>
      </c>
      <c r="R106">
        <v>133597</v>
      </c>
      <c r="S106">
        <v>1700897</v>
      </c>
      <c r="T106">
        <v>969503</v>
      </c>
      <c r="V106">
        <v>7</v>
      </c>
      <c r="Y106">
        <v>133597</v>
      </c>
      <c r="Z106">
        <v>0</v>
      </c>
      <c r="AA106">
        <v>1479596</v>
      </c>
      <c r="AB106">
        <v>221301</v>
      </c>
      <c r="AC106" t="s">
        <v>217</v>
      </c>
      <c r="AD106" t="s">
        <v>218</v>
      </c>
    </row>
    <row r="107" spans="1:30" x14ac:dyDescent="0.2">
      <c r="A107" s="31" t="s">
        <v>236</v>
      </c>
      <c r="B107" t="s">
        <v>77</v>
      </c>
      <c r="C107">
        <v>19</v>
      </c>
      <c r="D107" t="s">
        <v>78</v>
      </c>
      <c r="E107" s="32">
        <v>3811569725</v>
      </c>
      <c r="F107" s="32">
        <v>1.33623566999999E+16</v>
      </c>
      <c r="G107">
        <v>1373</v>
      </c>
      <c r="H107">
        <v>211</v>
      </c>
      <c r="I107">
        <v>1584</v>
      </c>
      <c r="J107">
        <v>42683</v>
      </c>
      <c r="K107">
        <v>44267</v>
      </c>
      <c r="L107">
        <v>-1909</v>
      </c>
      <c r="M107">
        <v>944</v>
      </c>
      <c r="N107">
        <v>86866</v>
      </c>
      <c r="O107">
        <v>3408</v>
      </c>
      <c r="R107">
        <v>134541</v>
      </c>
      <c r="S107">
        <v>1726358</v>
      </c>
      <c r="T107">
        <v>975217</v>
      </c>
      <c r="V107">
        <v>7</v>
      </c>
      <c r="Y107">
        <v>134541</v>
      </c>
      <c r="Z107">
        <v>0</v>
      </c>
      <c r="AA107">
        <v>1489119</v>
      </c>
      <c r="AB107">
        <v>237239</v>
      </c>
      <c r="AC107" t="s">
        <v>217</v>
      </c>
      <c r="AD107" t="s">
        <v>218</v>
      </c>
    </row>
    <row r="108" spans="1:30" x14ac:dyDescent="0.2">
      <c r="A108" s="31" t="s">
        <v>238</v>
      </c>
      <c r="B108" t="s">
        <v>77</v>
      </c>
      <c r="C108">
        <v>19</v>
      </c>
      <c r="D108" t="s">
        <v>78</v>
      </c>
      <c r="E108" s="32">
        <v>3811569725</v>
      </c>
      <c r="F108" s="32">
        <v>1.33623566999999E+16</v>
      </c>
      <c r="G108">
        <v>1345</v>
      </c>
      <c r="H108">
        <v>208</v>
      </c>
      <c r="I108">
        <v>1553</v>
      </c>
      <c r="J108">
        <v>41315</v>
      </c>
      <c r="K108">
        <v>42868</v>
      </c>
      <c r="L108">
        <v>-1399</v>
      </c>
      <c r="M108">
        <v>846</v>
      </c>
      <c r="N108">
        <v>89076</v>
      </c>
      <c r="O108">
        <v>3443</v>
      </c>
      <c r="R108">
        <v>135387</v>
      </c>
      <c r="S108">
        <v>1751609</v>
      </c>
      <c r="T108">
        <v>980665</v>
      </c>
      <c r="V108">
        <v>8</v>
      </c>
      <c r="Y108">
        <v>135387</v>
      </c>
      <c r="Z108">
        <v>0</v>
      </c>
      <c r="AA108">
        <v>1498199</v>
      </c>
      <c r="AB108">
        <v>253410</v>
      </c>
      <c r="AC108" t="s">
        <v>217</v>
      </c>
      <c r="AD108" t="s">
        <v>218</v>
      </c>
    </row>
    <row r="109" spans="1:30" x14ac:dyDescent="0.2">
      <c r="A109" s="31" t="s">
        <v>239</v>
      </c>
      <c r="B109" t="s">
        <v>77</v>
      </c>
      <c r="C109">
        <v>19</v>
      </c>
      <c r="D109" t="s">
        <v>78</v>
      </c>
      <c r="E109" s="32">
        <v>3811569725</v>
      </c>
      <c r="F109" s="32">
        <v>1.33623566999999E+16</v>
      </c>
      <c r="G109">
        <v>1325</v>
      </c>
      <c r="H109">
        <v>204</v>
      </c>
      <c r="I109">
        <v>1529</v>
      </c>
      <c r="J109">
        <v>40760</v>
      </c>
      <c r="K109">
        <v>42289</v>
      </c>
      <c r="L109">
        <v>-579</v>
      </c>
      <c r="M109">
        <v>716</v>
      </c>
      <c r="N109">
        <v>90336</v>
      </c>
      <c r="O109">
        <v>3478</v>
      </c>
      <c r="R109">
        <v>136103</v>
      </c>
      <c r="S109">
        <v>1784459</v>
      </c>
      <c r="T109">
        <v>985615</v>
      </c>
      <c r="V109">
        <v>8</v>
      </c>
      <c r="Y109">
        <v>136103</v>
      </c>
      <c r="Z109">
        <v>0</v>
      </c>
      <c r="AA109">
        <v>1506448</v>
      </c>
      <c r="AB109">
        <v>278011</v>
      </c>
      <c r="AC109" t="s">
        <v>217</v>
      </c>
      <c r="AD109" t="s">
        <v>218</v>
      </c>
    </row>
    <row r="110" spans="1:30" x14ac:dyDescent="0.2">
      <c r="A110" s="31" t="s">
        <v>240</v>
      </c>
      <c r="B110" t="s">
        <v>77</v>
      </c>
      <c r="C110">
        <v>19</v>
      </c>
      <c r="D110" t="s">
        <v>78</v>
      </c>
      <c r="E110" s="32">
        <v>3811569725</v>
      </c>
      <c r="F110" s="32">
        <v>1.33623566999999E+16</v>
      </c>
      <c r="G110">
        <v>1336</v>
      </c>
      <c r="H110">
        <v>204</v>
      </c>
      <c r="I110">
        <v>1540</v>
      </c>
      <c r="J110">
        <v>40662</v>
      </c>
      <c r="K110">
        <v>42202</v>
      </c>
      <c r="L110">
        <v>-87</v>
      </c>
      <c r="M110">
        <v>766</v>
      </c>
      <c r="N110">
        <v>91159</v>
      </c>
      <c r="O110">
        <v>3508</v>
      </c>
      <c r="R110">
        <v>136869</v>
      </c>
      <c r="S110">
        <v>1817208</v>
      </c>
      <c r="T110">
        <v>989907</v>
      </c>
      <c r="V110">
        <v>13</v>
      </c>
      <c r="Y110">
        <v>136869</v>
      </c>
      <c r="Z110">
        <v>0</v>
      </c>
      <c r="AA110">
        <v>1513602</v>
      </c>
      <c r="AB110">
        <v>303606</v>
      </c>
      <c r="AC110" t="s">
        <v>217</v>
      </c>
      <c r="AD110" t="s">
        <v>218</v>
      </c>
    </row>
    <row r="111" spans="1:30" x14ac:dyDescent="0.2">
      <c r="A111" s="31" t="s">
        <v>241</v>
      </c>
      <c r="B111" t="s">
        <v>77</v>
      </c>
      <c r="C111">
        <v>19</v>
      </c>
      <c r="D111" t="s">
        <v>78</v>
      </c>
      <c r="E111" s="32">
        <v>3811569725</v>
      </c>
      <c r="F111" s="32">
        <v>1.33623566999999E+16</v>
      </c>
      <c r="G111">
        <v>1327</v>
      </c>
      <c r="H111">
        <v>202</v>
      </c>
      <c r="I111">
        <v>1529</v>
      </c>
      <c r="J111">
        <v>40084</v>
      </c>
      <c r="K111">
        <v>41613</v>
      </c>
      <c r="L111">
        <v>-589</v>
      </c>
      <c r="M111">
        <v>984</v>
      </c>
      <c r="N111">
        <v>92695</v>
      </c>
      <c r="O111">
        <v>3545</v>
      </c>
      <c r="R111">
        <v>137853</v>
      </c>
      <c r="S111">
        <v>1839463</v>
      </c>
      <c r="T111">
        <v>995922</v>
      </c>
      <c r="V111">
        <v>15</v>
      </c>
      <c r="Y111">
        <v>137853</v>
      </c>
      <c r="Z111">
        <v>0</v>
      </c>
      <c r="AA111">
        <v>1523628</v>
      </c>
      <c r="AB111">
        <v>315835</v>
      </c>
      <c r="AC111" t="s">
        <v>217</v>
      </c>
      <c r="AD111" t="s">
        <v>218</v>
      </c>
    </row>
    <row r="112" spans="1:30" x14ac:dyDescent="0.2">
      <c r="A112" s="31" t="s">
        <v>242</v>
      </c>
      <c r="B112" t="s">
        <v>77</v>
      </c>
      <c r="C112">
        <v>19</v>
      </c>
      <c r="D112" t="s">
        <v>78</v>
      </c>
      <c r="E112" s="32">
        <v>3811569725</v>
      </c>
      <c r="F112" s="32">
        <v>1.33623566999999E+16</v>
      </c>
      <c r="G112">
        <v>1317</v>
      </c>
      <c r="H112">
        <v>193</v>
      </c>
      <c r="I112">
        <v>1510</v>
      </c>
      <c r="J112">
        <v>39612</v>
      </c>
      <c r="K112">
        <v>41122</v>
      </c>
      <c r="L112">
        <v>-491</v>
      </c>
      <c r="M112">
        <v>886</v>
      </c>
      <c r="N112">
        <v>94038</v>
      </c>
      <c r="O112">
        <v>3579</v>
      </c>
      <c r="R112">
        <v>138739</v>
      </c>
      <c r="S112">
        <v>1863593</v>
      </c>
      <c r="T112">
        <v>1002162</v>
      </c>
      <c r="V112">
        <v>7</v>
      </c>
      <c r="Y112">
        <v>138739</v>
      </c>
      <c r="Z112">
        <v>0</v>
      </c>
      <c r="AA112">
        <v>1534086</v>
      </c>
      <c r="AB112">
        <v>329507</v>
      </c>
      <c r="AC112" t="s">
        <v>217</v>
      </c>
      <c r="AD112" t="s">
        <v>243</v>
      </c>
    </row>
    <row r="113" spans="1:30" x14ac:dyDescent="0.2">
      <c r="A113" s="31" t="s">
        <v>244</v>
      </c>
      <c r="B113" t="s">
        <v>77</v>
      </c>
      <c r="C113">
        <v>19</v>
      </c>
      <c r="D113" t="s">
        <v>78</v>
      </c>
      <c r="E113" s="32">
        <v>3811569725</v>
      </c>
      <c r="F113" s="32">
        <v>1.33623566999999E+16</v>
      </c>
      <c r="G113">
        <v>1286</v>
      </c>
      <c r="H113">
        <v>187</v>
      </c>
      <c r="I113">
        <v>1473</v>
      </c>
      <c r="J113">
        <v>39181</v>
      </c>
      <c r="K113">
        <v>40654</v>
      </c>
      <c r="L113">
        <v>-468</v>
      </c>
      <c r="M113">
        <v>789</v>
      </c>
      <c r="N113">
        <v>95271</v>
      </c>
      <c r="O113">
        <v>3603</v>
      </c>
      <c r="R113">
        <v>139528</v>
      </c>
      <c r="S113">
        <v>1885970</v>
      </c>
      <c r="T113">
        <v>1008097</v>
      </c>
      <c r="V113">
        <v>7</v>
      </c>
      <c r="Y113">
        <v>139528</v>
      </c>
      <c r="Z113">
        <v>0</v>
      </c>
      <c r="AA113">
        <v>1543979</v>
      </c>
      <c r="AB113">
        <v>341991</v>
      </c>
      <c r="AC113" t="s">
        <v>217</v>
      </c>
      <c r="AD113" t="s">
        <v>243</v>
      </c>
    </row>
    <row r="114" spans="1:30" x14ac:dyDescent="0.2">
      <c r="A114" s="31" t="s">
        <v>245</v>
      </c>
      <c r="B114" t="s">
        <v>77</v>
      </c>
      <c r="C114">
        <v>19</v>
      </c>
      <c r="D114" t="s">
        <v>78</v>
      </c>
      <c r="E114" s="32">
        <v>3811569725</v>
      </c>
      <c r="F114" s="32">
        <v>1.33623566999999E+16</v>
      </c>
      <c r="G114">
        <v>1244</v>
      </c>
      <c r="H114">
        <v>182</v>
      </c>
      <c r="I114">
        <v>1426</v>
      </c>
      <c r="J114">
        <v>38128</v>
      </c>
      <c r="K114">
        <v>39554</v>
      </c>
      <c r="L114">
        <v>-1100</v>
      </c>
      <c r="M114">
        <v>616</v>
      </c>
      <c r="N114">
        <v>96956</v>
      </c>
      <c r="O114">
        <v>3634</v>
      </c>
      <c r="R114">
        <v>140144</v>
      </c>
      <c r="S114">
        <v>1911176</v>
      </c>
      <c r="T114">
        <v>1013674</v>
      </c>
      <c r="V114">
        <v>9</v>
      </c>
      <c r="Y114">
        <v>140144</v>
      </c>
      <c r="Z114">
        <v>0</v>
      </c>
      <c r="AA114">
        <v>1553275</v>
      </c>
      <c r="AB114">
        <v>357901</v>
      </c>
      <c r="AC114" t="s">
        <v>217</v>
      </c>
      <c r="AD114" t="s">
        <v>243</v>
      </c>
    </row>
    <row r="115" spans="1:30" x14ac:dyDescent="0.2">
      <c r="A115" s="31" t="s">
        <v>246</v>
      </c>
      <c r="B115" t="s">
        <v>77</v>
      </c>
      <c r="C115">
        <v>19</v>
      </c>
      <c r="D115" t="s">
        <v>78</v>
      </c>
      <c r="E115" s="32">
        <v>3811569725</v>
      </c>
      <c r="F115" s="32">
        <v>1.33623566999999E+16</v>
      </c>
      <c r="G115">
        <v>1228</v>
      </c>
      <c r="H115">
        <v>177</v>
      </c>
      <c r="I115">
        <v>1405</v>
      </c>
      <c r="J115">
        <v>37861</v>
      </c>
      <c r="K115">
        <v>39266</v>
      </c>
      <c r="L115">
        <v>-288</v>
      </c>
      <c r="M115">
        <v>836</v>
      </c>
      <c r="N115">
        <v>98057</v>
      </c>
      <c r="O115">
        <v>3657</v>
      </c>
      <c r="R115">
        <v>140980</v>
      </c>
      <c r="S115">
        <v>1936886</v>
      </c>
      <c r="T115">
        <v>1019978</v>
      </c>
      <c r="V115">
        <v>10</v>
      </c>
      <c r="Y115">
        <v>140980</v>
      </c>
      <c r="Z115">
        <v>0</v>
      </c>
      <c r="AA115">
        <v>1563868</v>
      </c>
      <c r="AB115">
        <v>373018</v>
      </c>
      <c r="AC115" t="s">
        <v>217</v>
      </c>
      <c r="AD115" t="s">
        <v>243</v>
      </c>
    </row>
    <row r="116" spans="1:30" x14ac:dyDescent="0.2">
      <c r="A116" s="31" t="s">
        <v>247</v>
      </c>
      <c r="B116" t="s">
        <v>77</v>
      </c>
      <c r="C116">
        <v>19</v>
      </c>
      <c r="D116" t="s">
        <v>78</v>
      </c>
      <c r="E116" s="32">
        <v>3811569725</v>
      </c>
      <c r="F116" s="32">
        <v>1.33623566999999E+16</v>
      </c>
      <c r="G116">
        <v>1198</v>
      </c>
      <c r="H116">
        <v>178</v>
      </c>
      <c r="I116">
        <v>1376</v>
      </c>
      <c r="J116">
        <v>37633</v>
      </c>
      <c r="K116">
        <v>39009</v>
      </c>
      <c r="L116">
        <v>-257</v>
      </c>
      <c r="M116">
        <v>574</v>
      </c>
      <c r="N116">
        <v>98863</v>
      </c>
      <c r="O116">
        <v>3682</v>
      </c>
      <c r="R116">
        <v>141554</v>
      </c>
      <c r="S116">
        <v>1961519</v>
      </c>
      <c r="T116">
        <v>1024409</v>
      </c>
      <c r="V116">
        <v>12</v>
      </c>
      <c r="Y116">
        <v>141554</v>
      </c>
      <c r="Z116">
        <v>0</v>
      </c>
      <c r="AA116">
        <v>1571253</v>
      </c>
      <c r="AB116">
        <v>390266</v>
      </c>
      <c r="AC116" t="s">
        <v>217</v>
      </c>
      <c r="AD116" t="s">
        <v>243</v>
      </c>
    </row>
    <row r="117" spans="1:30" x14ac:dyDescent="0.2">
      <c r="A117" s="31" t="s">
        <v>249</v>
      </c>
      <c r="B117" t="s">
        <v>77</v>
      </c>
      <c r="C117">
        <v>19</v>
      </c>
      <c r="D117" t="s">
        <v>78</v>
      </c>
      <c r="E117" s="32">
        <v>3811569725</v>
      </c>
      <c r="F117" s="32">
        <v>1.33623566999999E+16</v>
      </c>
      <c r="G117">
        <v>1192</v>
      </c>
      <c r="H117">
        <v>181</v>
      </c>
      <c r="I117">
        <v>1373</v>
      </c>
      <c r="J117">
        <v>37559</v>
      </c>
      <c r="K117">
        <v>38932</v>
      </c>
      <c r="L117">
        <v>-77</v>
      </c>
      <c r="M117">
        <v>478</v>
      </c>
      <c r="N117">
        <v>99396</v>
      </c>
      <c r="O117">
        <v>3704</v>
      </c>
      <c r="R117">
        <v>142032</v>
      </c>
      <c r="S117">
        <v>1983965</v>
      </c>
      <c r="T117">
        <v>1028509</v>
      </c>
      <c r="V117">
        <v>10</v>
      </c>
      <c r="Y117">
        <v>142032</v>
      </c>
      <c r="Z117">
        <v>0</v>
      </c>
      <c r="AA117">
        <v>1578087</v>
      </c>
      <c r="AB117">
        <v>405878</v>
      </c>
      <c r="AC117" t="s">
        <v>217</v>
      </c>
      <c r="AD117" t="s">
        <v>243</v>
      </c>
    </row>
    <row r="118" spans="1:30" x14ac:dyDescent="0.2">
      <c r="A118" s="31" t="s">
        <v>250</v>
      </c>
      <c r="B118" t="s">
        <v>77</v>
      </c>
      <c r="C118">
        <v>19</v>
      </c>
      <c r="D118" t="s">
        <v>78</v>
      </c>
      <c r="E118" s="32">
        <v>3811569725</v>
      </c>
      <c r="F118" s="32">
        <v>1.33623566999999E+16</v>
      </c>
      <c r="G118">
        <v>1161</v>
      </c>
      <c r="H118">
        <v>176</v>
      </c>
      <c r="I118">
        <v>1337</v>
      </c>
      <c r="J118">
        <v>37184</v>
      </c>
      <c r="K118">
        <v>38521</v>
      </c>
      <c r="L118">
        <v>-411</v>
      </c>
      <c r="M118">
        <v>744</v>
      </c>
      <c r="N118">
        <v>100527</v>
      </c>
      <c r="O118">
        <v>3728</v>
      </c>
      <c r="R118">
        <v>142776</v>
      </c>
      <c r="S118">
        <v>2005913</v>
      </c>
      <c r="T118">
        <v>1033929</v>
      </c>
      <c r="V118">
        <v>5</v>
      </c>
      <c r="Y118">
        <v>142776</v>
      </c>
      <c r="Z118">
        <v>0</v>
      </c>
      <c r="AA118">
        <v>1587121</v>
      </c>
      <c r="AB118">
        <v>418792</v>
      </c>
      <c r="AC118" t="s">
        <v>217</v>
      </c>
      <c r="AD118" t="s">
        <v>243</v>
      </c>
    </row>
    <row r="119" spans="1:30" x14ac:dyDescent="0.2">
      <c r="A119" s="31" t="s">
        <v>251</v>
      </c>
      <c r="B119" t="s">
        <v>77</v>
      </c>
      <c r="C119">
        <v>19</v>
      </c>
      <c r="D119" t="s">
        <v>78</v>
      </c>
      <c r="E119" s="32">
        <v>3811569725</v>
      </c>
      <c r="F119" s="32">
        <v>1.33623566999999E+16</v>
      </c>
      <c r="G119">
        <v>1108</v>
      </c>
      <c r="H119">
        <v>170</v>
      </c>
      <c r="I119">
        <v>1278</v>
      </c>
      <c r="J119">
        <v>36309</v>
      </c>
      <c r="K119">
        <v>37587</v>
      </c>
      <c r="L119">
        <v>-934</v>
      </c>
      <c r="M119">
        <v>695</v>
      </c>
      <c r="N119">
        <v>102127</v>
      </c>
      <c r="O119">
        <v>3757</v>
      </c>
      <c r="R119">
        <v>143471</v>
      </c>
      <c r="S119">
        <v>2028273</v>
      </c>
      <c r="T119">
        <v>1039395</v>
      </c>
      <c r="V119">
        <v>7</v>
      </c>
      <c r="Y119">
        <v>143471</v>
      </c>
      <c r="Z119">
        <v>0</v>
      </c>
      <c r="AA119">
        <v>1596232</v>
      </c>
      <c r="AB119">
        <v>432041</v>
      </c>
      <c r="AC119" t="s">
        <v>217</v>
      </c>
      <c r="AD119" t="s">
        <v>243</v>
      </c>
    </row>
    <row r="120" spans="1:30" x14ac:dyDescent="0.2">
      <c r="A120" s="31" t="s">
        <v>254</v>
      </c>
      <c r="B120" t="s">
        <v>77</v>
      </c>
      <c r="C120">
        <v>19</v>
      </c>
      <c r="D120" t="s">
        <v>78</v>
      </c>
      <c r="E120" s="32">
        <v>3811569725</v>
      </c>
      <c r="F120" s="32">
        <v>1.33623566999999E+16</v>
      </c>
      <c r="G120">
        <v>1071</v>
      </c>
      <c r="H120">
        <v>165</v>
      </c>
      <c r="I120">
        <v>1236</v>
      </c>
      <c r="J120">
        <v>35419</v>
      </c>
      <c r="K120">
        <v>36655</v>
      </c>
      <c r="L120">
        <v>-932</v>
      </c>
      <c r="M120">
        <v>760</v>
      </c>
      <c r="N120">
        <v>103793</v>
      </c>
      <c r="O120">
        <v>3783</v>
      </c>
      <c r="R120">
        <v>144231</v>
      </c>
      <c r="S120">
        <v>2049875</v>
      </c>
      <c r="T120">
        <v>1045265</v>
      </c>
      <c r="V120">
        <v>11</v>
      </c>
      <c r="Y120">
        <v>144231</v>
      </c>
      <c r="Z120">
        <v>0</v>
      </c>
      <c r="AA120">
        <v>1606016</v>
      </c>
      <c r="AB120">
        <v>443859</v>
      </c>
      <c r="AC120" t="s">
        <v>217</v>
      </c>
      <c r="AD120" t="s">
        <v>243</v>
      </c>
    </row>
    <row r="121" spans="1:30" x14ac:dyDescent="0.2">
      <c r="A121" s="31" t="s">
        <v>253</v>
      </c>
      <c r="B121" t="s">
        <v>77</v>
      </c>
      <c r="C121">
        <v>19</v>
      </c>
      <c r="D121" t="s">
        <v>78</v>
      </c>
      <c r="E121" s="32">
        <v>3811569725</v>
      </c>
      <c r="F121" s="32">
        <v>1.33623566999999E+16</v>
      </c>
      <c r="G121">
        <v>1055</v>
      </c>
      <c r="H121">
        <v>169</v>
      </c>
      <c r="I121">
        <v>1224</v>
      </c>
      <c r="J121">
        <v>34083</v>
      </c>
      <c r="K121">
        <v>35307</v>
      </c>
      <c r="L121">
        <v>-1348</v>
      </c>
      <c r="M121">
        <v>491</v>
      </c>
      <c r="N121">
        <v>105611</v>
      </c>
      <c r="O121">
        <v>3804</v>
      </c>
      <c r="R121">
        <v>144722</v>
      </c>
      <c r="S121">
        <v>2072966</v>
      </c>
      <c r="T121">
        <v>1050954</v>
      </c>
      <c r="V121">
        <v>10</v>
      </c>
      <c r="Y121">
        <v>144722</v>
      </c>
      <c r="Z121">
        <v>0</v>
      </c>
      <c r="AA121">
        <v>1615498</v>
      </c>
      <c r="AB121">
        <v>457468</v>
      </c>
      <c r="AC121" t="s">
        <v>217</v>
      </c>
      <c r="AD121" t="s">
        <v>243</v>
      </c>
    </row>
    <row r="122" spans="1:30" x14ac:dyDescent="0.2">
      <c r="A122" s="31" t="s">
        <v>255</v>
      </c>
      <c r="B122" t="s">
        <v>77</v>
      </c>
      <c r="C122">
        <v>19</v>
      </c>
      <c r="D122" t="s">
        <v>78</v>
      </c>
      <c r="E122" s="32">
        <v>3811569725</v>
      </c>
      <c r="F122" s="32">
        <v>1.33623566999999E+16</v>
      </c>
      <c r="G122">
        <v>1043</v>
      </c>
      <c r="H122">
        <v>168</v>
      </c>
      <c r="I122">
        <v>1211</v>
      </c>
      <c r="J122">
        <v>33759</v>
      </c>
      <c r="K122">
        <v>34970</v>
      </c>
      <c r="L122">
        <v>-337</v>
      </c>
      <c r="M122">
        <v>543</v>
      </c>
      <c r="N122">
        <v>106471</v>
      </c>
      <c r="O122">
        <v>3824</v>
      </c>
      <c r="R122">
        <v>145265</v>
      </c>
      <c r="S122">
        <v>2095696</v>
      </c>
      <c r="T122">
        <v>1056048</v>
      </c>
      <c r="V122">
        <v>7</v>
      </c>
      <c r="Y122">
        <v>145265</v>
      </c>
      <c r="Z122">
        <v>0</v>
      </c>
      <c r="AA122">
        <v>1623988</v>
      </c>
      <c r="AB122">
        <v>471708</v>
      </c>
      <c r="AC122" t="s">
        <v>217</v>
      </c>
      <c r="AD122" t="s">
        <v>243</v>
      </c>
    </row>
    <row r="123" spans="1:30" x14ac:dyDescent="0.2">
      <c r="A123" s="31" t="s">
        <v>256</v>
      </c>
      <c r="B123" t="s">
        <v>77</v>
      </c>
      <c r="C123">
        <v>19</v>
      </c>
      <c r="D123" t="s">
        <v>78</v>
      </c>
      <c r="E123" s="32">
        <v>3811569725</v>
      </c>
      <c r="F123" s="32">
        <v>1.33623566999999E+16</v>
      </c>
      <c r="G123">
        <v>1030</v>
      </c>
      <c r="H123">
        <v>165</v>
      </c>
      <c r="I123">
        <v>1195</v>
      </c>
      <c r="J123">
        <v>33671</v>
      </c>
      <c r="K123">
        <v>34866</v>
      </c>
      <c r="L123">
        <v>-104</v>
      </c>
      <c r="M123">
        <v>479</v>
      </c>
      <c r="N123">
        <v>107030</v>
      </c>
      <c r="O123">
        <v>3848</v>
      </c>
      <c r="R123">
        <v>145744</v>
      </c>
      <c r="S123">
        <v>2115681</v>
      </c>
      <c r="T123">
        <v>1059724</v>
      </c>
      <c r="V123">
        <v>5</v>
      </c>
      <c r="Y123">
        <v>145744</v>
      </c>
      <c r="Z123">
        <v>0</v>
      </c>
      <c r="AA123">
        <v>1630116</v>
      </c>
      <c r="AB123">
        <v>485565</v>
      </c>
      <c r="AC123" t="s">
        <v>217</v>
      </c>
      <c r="AD123" t="s">
        <v>243</v>
      </c>
    </row>
    <row r="124" spans="1:30" x14ac:dyDescent="0.2">
      <c r="A124" s="31" t="s">
        <v>257</v>
      </c>
      <c r="B124" t="s">
        <v>77</v>
      </c>
      <c r="C124">
        <v>19</v>
      </c>
      <c r="D124" t="s">
        <v>78</v>
      </c>
      <c r="E124" s="32">
        <v>3811569725</v>
      </c>
      <c r="F124" s="32">
        <v>1.33623566999999E+16</v>
      </c>
      <c r="G124">
        <v>1035</v>
      </c>
      <c r="H124">
        <v>165</v>
      </c>
      <c r="I124">
        <v>1200</v>
      </c>
      <c r="J124">
        <v>33349</v>
      </c>
      <c r="K124">
        <v>34549</v>
      </c>
      <c r="L124">
        <v>-317</v>
      </c>
      <c r="M124">
        <v>332</v>
      </c>
      <c r="N124">
        <v>107658</v>
      </c>
      <c r="O124">
        <v>3869</v>
      </c>
      <c r="R124">
        <v>146076</v>
      </c>
      <c r="S124">
        <v>2134318</v>
      </c>
      <c r="T124">
        <v>1063740</v>
      </c>
      <c r="V124">
        <v>9</v>
      </c>
      <c r="Y124">
        <v>146076</v>
      </c>
      <c r="Z124">
        <v>0</v>
      </c>
      <c r="AA124">
        <v>1636810</v>
      </c>
      <c r="AB124">
        <v>497508</v>
      </c>
      <c r="AC124" t="s">
        <v>217</v>
      </c>
      <c r="AD124" t="s">
        <v>243</v>
      </c>
    </row>
    <row r="125" spans="1:30" x14ac:dyDescent="0.2">
      <c r="A125" s="31" t="s">
        <v>258</v>
      </c>
      <c r="B125" t="s">
        <v>77</v>
      </c>
      <c r="C125">
        <v>19</v>
      </c>
      <c r="D125" t="s">
        <v>78</v>
      </c>
      <c r="E125" s="32">
        <v>3811569725</v>
      </c>
      <c r="F125" s="32">
        <v>1.33623566999999E+16</v>
      </c>
      <c r="G125">
        <v>1005</v>
      </c>
      <c r="H125">
        <v>158</v>
      </c>
      <c r="I125">
        <v>1163</v>
      </c>
      <c r="J125">
        <v>33317</v>
      </c>
      <c r="K125">
        <v>34480</v>
      </c>
      <c r="L125">
        <v>-69</v>
      </c>
      <c r="M125">
        <v>625</v>
      </c>
      <c r="N125">
        <v>108330</v>
      </c>
      <c r="O125">
        <v>3891</v>
      </c>
      <c r="R125">
        <v>146701</v>
      </c>
      <c r="S125">
        <v>2157186</v>
      </c>
      <c r="T125">
        <v>1069402</v>
      </c>
      <c r="V125">
        <v>5</v>
      </c>
      <c r="Y125">
        <v>146701</v>
      </c>
      <c r="Z125">
        <v>0</v>
      </c>
      <c r="AA125">
        <v>1646247</v>
      </c>
      <c r="AB125">
        <v>510939</v>
      </c>
      <c r="AC125" t="s">
        <v>217</v>
      </c>
      <c r="AD125" t="s">
        <v>243</v>
      </c>
    </row>
    <row r="126" spans="1:30" x14ac:dyDescent="0.2">
      <c r="A126" s="31" t="s">
        <v>260</v>
      </c>
      <c r="B126" t="s">
        <v>77</v>
      </c>
      <c r="C126">
        <v>19</v>
      </c>
      <c r="D126" t="s">
        <v>78</v>
      </c>
      <c r="E126" s="32">
        <v>3811569725</v>
      </c>
      <c r="F126" s="32">
        <v>1.33623566999999E+16</v>
      </c>
      <c r="G126">
        <v>961</v>
      </c>
      <c r="H126">
        <v>154</v>
      </c>
      <c r="I126">
        <v>1115</v>
      </c>
      <c r="J126">
        <v>32540</v>
      </c>
      <c r="K126">
        <v>33655</v>
      </c>
      <c r="L126">
        <v>-825</v>
      </c>
      <c r="M126">
        <v>484</v>
      </c>
      <c r="N126">
        <v>109615</v>
      </c>
      <c r="O126">
        <v>3915</v>
      </c>
      <c r="R126">
        <v>147185</v>
      </c>
      <c r="S126">
        <v>2180980</v>
      </c>
      <c r="T126">
        <v>1075049</v>
      </c>
      <c r="V126">
        <v>6</v>
      </c>
      <c r="Y126">
        <v>147185</v>
      </c>
      <c r="Z126">
        <v>0</v>
      </c>
      <c r="AA126">
        <v>1655659</v>
      </c>
      <c r="AB126">
        <v>525321</v>
      </c>
      <c r="AC126" t="s">
        <v>217</v>
      </c>
      <c r="AD126" t="s">
        <v>243</v>
      </c>
    </row>
    <row r="127" spans="1:30" x14ac:dyDescent="0.2">
      <c r="A127" s="31" t="s">
        <v>261</v>
      </c>
      <c r="B127" t="s">
        <v>77</v>
      </c>
      <c r="C127">
        <v>19</v>
      </c>
      <c r="D127" t="s">
        <v>78</v>
      </c>
      <c r="E127" s="32">
        <v>3811569725</v>
      </c>
      <c r="F127" s="32">
        <v>1.33623566999999E+16</v>
      </c>
      <c r="G127">
        <v>930</v>
      </c>
      <c r="H127">
        <v>145</v>
      </c>
      <c r="I127">
        <v>1075</v>
      </c>
      <c r="J127">
        <v>31929</v>
      </c>
      <c r="K127">
        <v>33004</v>
      </c>
      <c r="L127">
        <v>-651</v>
      </c>
      <c r="M127">
        <v>480</v>
      </c>
      <c r="N127">
        <v>110720</v>
      </c>
      <c r="O127">
        <v>3941</v>
      </c>
      <c r="R127">
        <v>147665</v>
      </c>
      <c r="S127">
        <v>2205754</v>
      </c>
      <c r="T127">
        <v>1080729</v>
      </c>
      <c r="V127">
        <v>6</v>
      </c>
      <c r="Y127">
        <v>147665</v>
      </c>
      <c r="Z127">
        <v>0</v>
      </c>
      <c r="AA127">
        <v>1665126</v>
      </c>
      <c r="AB127">
        <v>540628</v>
      </c>
      <c r="AC127" t="s">
        <v>217</v>
      </c>
      <c r="AD127" t="s">
        <v>243</v>
      </c>
    </row>
    <row r="128" spans="1:30" x14ac:dyDescent="0.2">
      <c r="A128" s="31" t="s">
        <v>262</v>
      </c>
      <c r="B128" t="s">
        <v>77</v>
      </c>
      <c r="C128">
        <v>19</v>
      </c>
      <c r="D128" t="s">
        <v>78</v>
      </c>
      <c r="E128" s="32">
        <v>3811569725</v>
      </c>
      <c r="F128" s="32">
        <v>1.33623566999999E+16</v>
      </c>
      <c r="G128">
        <v>884</v>
      </c>
      <c r="H128">
        <v>150</v>
      </c>
      <c r="I128">
        <v>1034</v>
      </c>
      <c r="J128">
        <v>30535</v>
      </c>
      <c r="K128">
        <v>31569</v>
      </c>
      <c r="L128">
        <v>-1435</v>
      </c>
      <c r="M128">
        <v>440</v>
      </c>
      <c r="N128">
        <v>112573</v>
      </c>
      <c r="O128">
        <v>3963</v>
      </c>
      <c r="R128">
        <v>148105</v>
      </c>
      <c r="S128">
        <v>2228960</v>
      </c>
      <c r="T128">
        <v>1086166</v>
      </c>
      <c r="V128">
        <v>11</v>
      </c>
      <c r="Y128">
        <v>148105</v>
      </c>
      <c r="Z128">
        <v>0</v>
      </c>
      <c r="AA128">
        <v>1674188</v>
      </c>
      <c r="AB128">
        <v>554772</v>
      </c>
      <c r="AC128" t="s">
        <v>217</v>
      </c>
      <c r="AD128" t="s">
        <v>243</v>
      </c>
    </row>
    <row r="129" spans="1:30" x14ac:dyDescent="0.2">
      <c r="A129" s="31" t="s">
        <v>263</v>
      </c>
      <c r="B129" t="s">
        <v>77</v>
      </c>
      <c r="C129">
        <v>19</v>
      </c>
      <c r="D129" t="s">
        <v>78</v>
      </c>
      <c r="E129" s="32">
        <v>3811569725</v>
      </c>
      <c r="F129" s="32">
        <v>1.33623566999999E+16</v>
      </c>
      <c r="G129">
        <v>862</v>
      </c>
      <c r="H129">
        <v>145</v>
      </c>
      <c r="I129">
        <v>1007</v>
      </c>
      <c r="J129">
        <v>28899</v>
      </c>
      <c r="K129">
        <v>29906</v>
      </c>
      <c r="L129">
        <v>-1663</v>
      </c>
      <c r="M129">
        <v>474</v>
      </c>
      <c r="N129">
        <v>114692</v>
      </c>
      <c r="O129">
        <v>3981</v>
      </c>
      <c r="R129">
        <v>148579</v>
      </c>
      <c r="S129">
        <v>2252267</v>
      </c>
      <c r="T129">
        <v>1090761</v>
      </c>
      <c r="V129">
        <v>3</v>
      </c>
      <c r="Y129">
        <v>148579</v>
      </c>
      <c r="Z129">
        <v>0</v>
      </c>
      <c r="AA129">
        <v>1681846</v>
      </c>
      <c r="AB129">
        <v>570421</v>
      </c>
      <c r="AC129" t="s">
        <v>217</v>
      </c>
      <c r="AD129" t="s">
        <v>243</v>
      </c>
    </row>
    <row r="130" spans="1:30" x14ac:dyDescent="0.2">
      <c r="A130" s="31" t="s">
        <v>264</v>
      </c>
      <c r="B130" t="s">
        <v>77</v>
      </c>
      <c r="C130">
        <v>19</v>
      </c>
      <c r="D130" t="s">
        <v>78</v>
      </c>
      <c r="E130" s="32">
        <v>3811569725</v>
      </c>
      <c r="F130" s="32">
        <v>1.33623566999999E+16</v>
      </c>
      <c r="G130">
        <v>846</v>
      </c>
      <c r="H130">
        <v>143</v>
      </c>
      <c r="I130">
        <v>989</v>
      </c>
      <c r="J130">
        <v>28191</v>
      </c>
      <c r="K130">
        <v>29180</v>
      </c>
      <c r="L130">
        <v>-726</v>
      </c>
      <c r="M130">
        <v>411</v>
      </c>
      <c r="N130">
        <v>115811</v>
      </c>
      <c r="O130">
        <v>3999</v>
      </c>
      <c r="R130">
        <v>148990</v>
      </c>
      <c r="S130">
        <v>2272179</v>
      </c>
      <c r="T130">
        <v>1095427</v>
      </c>
      <c r="V130">
        <v>4</v>
      </c>
      <c r="Y130">
        <v>148990</v>
      </c>
      <c r="Z130">
        <v>0</v>
      </c>
      <c r="AA130">
        <v>1689624</v>
      </c>
      <c r="AB130">
        <v>582555</v>
      </c>
      <c r="AC130" t="s">
        <v>217</v>
      </c>
      <c r="AD130" t="s">
        <v>243</v>
      </c>
    </row>
    <row r="131" spans="1:30" x14ac:dyDescent="0.2">
      <c r="A131" s="31" t="s">
        <v>265</v>
      </c>
      <c r="B131" t="s">
        <v>77</v>
      </c>
      <c r="C131">
        <v>19</v>
      </c>
      <c r="D131" t="s">
        <v>78</v>
      </c>
      <c r="E131" s="32">
        <v>3811569725</v>
      </c>
      <c r="F131" s="32">
        <v>1.33623566999999E+16</v>
      </c>
      <c r="G131">
        <v>843</v>
      </c>
      <c r="H131">
        <v>142</v>
      </c>
      <c r="I131">
        <v>985</v>
      </c>
      <c r="J131">
        <v>28382</v>
      </c>
      <c r="K131">
        <v>29367</v>
      </c>
      <c r="L131">
        <v>187</v>
      </c>
      <c r="M131">
        <v>412</v>
      </c>
      <c r="N131">
        <v>116017</v>
      </c>
      <c r="O131">
        <v>4018</v>
      </c>
      <c r="R131">
        <v>149402</v>
      </c>
      <c r="S131">
        <v>2290737</v>
      </c>
      <c r="T131">
        <v>1099845</v>
      </c>
      <c r="V131">
        <v>6</v>
      </c>
      <c r="Y131">
        <v>149402</v>
      </c>
      <c r="Z131">
        <v>0</v>
      </c>
      <c r="AA131">
        <v>1696988</v>
      </c>
      <c r="AB131">
        <v>593749</v>
      </c>
      <c r="AC131" t="s">
        <v>217</v>
      </c>
      <c r="AD131" t="s">
        <v>243</v>
      </c>
    </row>
    <row r="132" spans="1:30" x14ac:dyDescent="0.2">
      <c r="A132" s="31" t="s">
        <v>266</v>
      </c>
      <c r="B132" t="s">
        <v>77</v>
      </c>
      <c r="C132">
        <v>19</v>
      </c>
      <c r="D132" t="s">
        <v>78</v>
      </c>
      <c r="E132" s="32">
        <v>3811569725</v>
      </c>
      <c r="F132" s="32">
        <v>1.33623566999999E+16</v>
      </c>
      <c r="G132">
        <v>818</v>
      </c>
      <c r="H132">
        <v>135</v>
      </c>
      <c r="I132">
        <v>953</v>
      </c>
      <c r="J132">
        <v>27704</v>
      </c>
      <c r="K132">
        <v>28657</v>
      </c>
      <c r="L132">
        <v>-710</v>
      </c>
      <c r="M132">
        <v>452</v>
      </c>
      <c r="N132">
        <v>117158</v>
      </c>
      <c r="O132">
        <v>4039</v>
      </c>
      <c r="R132">
        <v>149854</v>
      </c>
      <c r="S132">
        <v>2315916</v>
      </c>
      <c r="T132">
        <v>1104845</v>
      </c>
      <c r="V132">
        <v>5</v>
      </c>
      <c r="Y132">
        <v>149854</v>
      </c>
      <c r="Z132">
        <v>0</v>
      </c>
      <c r="AA132">
        <v>1705322</v>
      </c>
      <c r="AB132">
        <v>610594</v>
      </c>
      <c r="AC132" t="s">
        <v>217</v>
      </c>
      <c r="AD132" t="s">
        <v>243</v>
      </c>
    </row>
    <row r="133" spans="1:30" x14ac:dyDescent="0.2">
      <c r="A133" s="31" t="s">
        <v>268</v>
      </c>
      <c r="B133" t="s">
        <v>77</v>
      </c>
      <c r="C133">
        <v>19</v>
      </c>
      <c r="D133" t="s">
        <v>78</v>
      </c>
      <c r="E133" s="32">
        <v>3811569725</v>
      </c>
      <c r="F133" s="32">
        <v>1.33623566999999E+16</v>
      </c>
      <c r="G133">
        <v>816</v>
      </c>
      <c r="H133">
        <v>130</v>
      </c>
      <c r="I133">
        <v>946</v>
      </c>
      <c r="J133">
        <v>26744</v>
      </c>
      <c r="K133">
        <v>27690</v>
      </c>
      <c r="L133">
        <v>-967</v>
      </c>
      <c r="M133">
        <v>542</v>
      </c>
      <c r="N133">
        <v>118646</v>
      </c>
      <c r="O133">
        <v>4060</v>
      </c>
      <c r="R133">
        <v>150396</v>
      </c>
      <c r="S133">
        <v>2342356</v>
      </c>
      <c r="T133">
        <v>1109928</v>
      </c>
      <c r="V133">
        <v>10</v>
      </c>
      <c r="Y133">
        <v>150396</v>
      </c>
      <c r="Z133">
        <v>0</v>
      </c>
      <c r="AA133">
        <v>1713795</v>
      </c>
      <c r="AB133">
        <v>628561</v>
      </c>
      <c r="AC133" t="s">
        <v>217</v>
      </c>
      <c r="AD133" t="s">
        <v>243</v>
      </c>
    </row>
    <row r="134" spans="1:30" x14ac:dyDescent="0.2">
      <c r="A134" s="31" t="s">
        <v>269</v>
      </c>
      <c r="B134" t="s">
        <v>77</v>
      </c>
      <c r="C134">
        <v>19</v>
      </c>
      <c r="D134" t="s">
        <v>78</v>
      </c>
      <c r="E134" s="32">
        <v>3811569725</v>
      </c>
      <c r="F134" s="32">
        <v>1.33623566999999E+16</v>
      </c>
      <c r="G134">
        <v>799</v>
      </c>
      <c r="H134">
        <v>131</v>
      </c>
      <c r="I134">
        <v>930</v>
      </c>
      <c r="J134">
        <v>26096</v>
      </c>
      <c r="K134">
        <v>27026</v>
      </c>
      <c r="L134">
        <v>-664</v>
      </c>
      <c r="M134">
        <v>613</v>
      </c>
      <c r="N134">
        <v>119908</v>
      </c>
      <c r="O134">
        <v>4075</v>
      </c>
      <c r="R134">
        <v>151009</v>
      </c>
      <c r="S134">
        <v>2367543</v>
      </c>
      <c r="T134">
        <v>1115332</v>
      </c>
      <c r="V134">
        <v>8</v>
      </c>
      <c r="Y134">
        <v>151009</v>
      </c>
      <c r="Z134">
        <v>0</v>
      </c>
      <c r="AA134">
        <v>1722817</v>
      </c>
      <c r="AB134">
        <v>644726</v>
      </c>
      <c r="AC134" t="s">
        <v>217</v>
      </c>
      <c r="AD134" t="s">
        <v>243</v>
      </c>
    </row>
    <row r="135" spans="1:30" x14ac:dyDescent="0.2">
      <c r="A135" s="31" t="s">
        <v>270</v>
      </c>
      <c r="B135" t="s">
        <v>77</v>
      </c>
      <c r="C135">
        <v>19</v>
      </c>
      <c r="D135" t="s">
        <v>78</v>
      </c>
      <c r="E135" s="32">
        <v>3811569725</v>
      </c>
      <c r="F135" s="32">
        <v>1.33623566999999E+16</v>
      </c>
      <c r="G135">
        <v>776</v>
      </c>
      <c r="H135">
        <v>132</v>
      </c>
      <c r="I135">
        <v>908</v>
      </c>
      <c r="J135">
        <v>25689</v>
      </c>
      <c r="K135">
        <v>26597</v>
      </c>
      <c r="L135">
        <v>-429</v>
      </c>
      <c r="M135">
        <v>578</v>
      </c>
      <c r="N135">
        <v>120894</v>
      </c>
      <c r="O135">
        <v>4096</v>
      </c>
      <c r="R135">
        <v>151587</v>
      </c>
      <c r="S135">
        <v>2392113</v>
      </c>
      <c r="T135">
        <v>1120327</v>
      </c>
      <c r="V135">
        <v>8</v>
      </c>
      <c r="Y135">
        <v>151587</v>
      </c>
      <c r="Z135">
        <v>0</v>
      </c>
      <c r="AA135">
        <v>1731142</v>
      </c>
      <c r="AB135">
        <v>660971</v>
      </c>
      <c r="AC135" t="s">
        <v>217</v>
      </c>
      <c r="AD135" t="s">
        <v>243</v>
      </c>
    </row>
    <row r="136" spans="1:30" x14ac:dyDescent="0.2">
      <c r="A136" s="31" t="s">
        <v>271</v>
      </c>
      <c r="B136" t="s">
        <v>77</v>
      </c>
      <c r="C136">
        <v>19</v>
      </c>
      <c r="D136" t="s">
        <v>78</v>
      </c>
      <c r="E136" s="32">
        <v>3811569725</v>
      </c>
      <c r="F136" s="32">
        <v>1.33623566999999E+16</v>
      </c>
      <c r="G136">
        <v>734</v>
      </c>
      <c r="H136">
        <v>134</v>
      </c>
      <c r="I136">
        <v>868</v>
      </c>
      <c r="J136">
        <v>24903</v>
      </c>
      <c r="K136">
        <v>25771</v>
      </c>
      <c r="L136">
        <v>-826</v>
      </c>
      <c r="M136">
        <v>518</v>
      </c>
      <c r="N136">
        <v>122217</v>
      </c>
      <c r="O136">
        <v>4117</v>
      </c>
      <c r="R136">
        <v>152105</v>
      </c>
      <c r="S136">
        <v>2418042</v>
      </c>
      <c r="T136">
        <v>1125332</v>
      </c>
      <c r="V136">
        <v>8</v>
      </c>
      <c r="Y136">
        <v>152105</v>
      </c>
      <c r="Z136">
        <v>0</v>
      </c>
      <c r="AA136">
        <v>1739485</v>
      </c>
      <c r="AB136">
        <v>678557</v>
      </c>
      <c r="AC136" t="s">
        <v>217</v>
      </c>
      <c r="AD136" t="s">
        <v>243</v>
      </c>
    </row>
    <row r="137" spans="1:30" x14ac:dyDescent="0.2">
      <c r="A137" s="31" t="s">
        <v>272</v>
      </c>
      <c r="B137" t="s">
        <v>77</v>
      </c>
      <c r="C137">
        <v>19</v>
      </c>
      <c r="D137" t="s">
        <v>78</v>
      </c>
      <c r="E137" s="32">
        <v>3811569725</v>
      </c>
      <c r="F137" s="32">
        <v>1.33623566999999E+16</v>
      </c>
      <c r="G137">
        <v>725</v>
      </c>
      <c r="H137">
        <v>133</v>
      </c>
      <c r="I137">
        <v>858</v>
      </c>
      <c r="J137">
        <v>25124</v>
      </c>
      <c r="K137">
        <v>25982</v>
      </c>
      <c r="L137">
        <v>211</v>
      </c>
      <c r="M137">
        <v>453</v>
      </c>
      <c r="N137">
        <v>122438</v>
      </c>
      <c r="O137">
        <v>4138</v>
      </c>
      <c r="R137">
        <v>152558</v>
      </c>
      <c r="S137">
        <v>2442832</v>
      </c>
      <c r="T137">
        <v>1130192</v>
      </c>
      <c r="V137">
        <v>6</v>
      </c>
      <c r="Y137">
        <v>152558</v>
      </c>
      <c r="Z137">
        <v>0</v>
      </c>
      <c r="AA137">
        <v>1747585</v>
      </c>
      <c r="AB137">
        <v>695247</v>
      </c>
      <c r="AC137" t="s">
        <v>217</v>
      </c>
      <c r="AD137" t="s">
        <v>243</v>
      </c>
    </row>
    <row r="138" spans="1:30" x14ac:dyDescent="0.2">
      <c r="A138" s="31" t="s">
        <v>273</v>
      </c>
      <c r="B138" t="s">
        <v>77</v>
      </c>
      <c r="C138">
        <v>19</v>
      </c>
      <c r="D138" t="s">
        <v>78</v>
      </c>
      <c r="E138" s="32">
        <v>3811569725</v>
      </c>
      <c r="F138" s="32">
        <v>1.33623566999999E+16</v>
      </c>
      <c r="G138">
        <v>726</v>
      </c>
      <c r="H138">
        <v>132</v>
      </c>
      <c r="I138">
        <v>858</v>
      </c>
      <c r="J138">
        <v>25323</v>
      </c>
      <c r="K138">
        <v>26181</v>
      </c>
      <c r="L138">
        <v>199</v>
      </c>
      <c r="M138">
        <v>478</v>
      </c>
      <c r="N138">
        <v>122699</v>
      </c>
      <c r="O138">
        <v>4156</v>
      </c>
      <c r="R138">
        <v>153036</v>
      </c>
      <c r="S138">
        <v>2463696</v>
      </c>
      <c r="T138">
        <v>1135110</v>
      </c>
      <c r="V138">
        <v>7</v>
      </c>
      <c r="Y138">
        <v>153036</v>
      </c>
      <c r="Z138">
        <v>0</v>
      </c>
      <c r="AA138">
        <v>1755782</v>
      </c>
      <c r="AB138">
        <v>707914</v>
      </c>
      <c r="AC138" t="s">
        <v>217</v>
      </c>
      <c r="AD138" t="s">
        <v>243</v>
      </c>
    </row>
    <row r="139" spans="1:30" x14ac:dyDescent="0.2">
      <c r="A139" s="31" t="s">
        <v>274</v>
      </c>
      <c r="B139" t="s">
        <v>77</v>
      </c>
      <c r="C139">
        <v>19</v>
      </c>
      <c r="D139" t="s">
        <v>78</v>
      </c>
      <c r="E139" s="32">
        <v>3811569725</v>
      </c>
      <c r="F139" s="32">
        <v>1.33623566999999E+16</v>
      </c>
      <c r="G139">
        <v>726</v>
      </c>
      <c r="H139">
        <v>123</v>
      </c>
      <c r="I139">
        <v>849</v>
      </c>
      <c r="J139">
        <v>24880</v>
      </c>
      <c r="K139">
        <v>25729</v>
      </c>
      <c r="L139">
        <v>-452</v>
      </c>
      <c r="M139">
        <v>566</v>
      </c>
      <c r="N139">
        <v>123703</v>
      </c>
      <c r="O139">
        <v>4170</v>
      </c>
      <c r="R139">
        <v>153602</v>
      </c>
      <c r="S139">
        <v>2488439</v>
      </c>
      <c r="T139">
        <v>1139681</v>
      </c>
      <c r="V139">
        <v>3</v>
      </c>
      <c r="Y139">
        <v>153602</v>
      </c>
      <c r="Z139">
        <v>0</v>
      </c>
      <c r="AA139">
        <v>1763401</v>
      </c>
      <c r="AB139">
        <v>725038</v>
      </c>
      <c r="AC139" t="s">
        <v>217</v>
      </c>
      <c r="AD139" t="s">
        <v>243</v>
      </c>
    </row>
    <row r="140" spans="1:30" x14ac:dyDescent="0.2">
      <c r="A140" s="31" t="s">
        <v>276</v>
      </c>
      <c r="B140" t="s">
        <v>77</v>
      </c>
      <c r="C140">
        <v>19</v>
      </c>
      <c r="D140" t="s">
        <v>78</v>
      </c>
      <c r="E140" s="32">
        <v>3811569725</v>
      </c>
      <c r="F140" s="32">
        <v>1.33623566999999E+16</v>
      </c>
      <c r="G140">
        <v>696</v>
      </c>
      <c r="H140">
        <v>117</v>
      </c>
      <c r="I140">
        <v>813</v>
      </c>
      <c r="J140">
        <v>24316</v>
      </c>
      <c r="K140">
        <v>25129</v>
      </c>
      <c r="L140">
        <v>-600</v>
      </c>
      <c r="M140">
        <v>539</v>
      </c>
      <c r="N140">
        <v>124825</v>
      </c>
      <c r="O140">
        <v>4187</v>
      </c>
      <c r="R140">
        <v>154141</v>
      </c>
      <c r="S140">
        <v>2513610</v>
      </c>
      <c r="T140">
        <v>1144611</v>
      </c>
      <c r="V140">
        <v>2</v>
      </c>
      <c r="Y140">
        <v>154141</v>
      </c>
      <c r="Z140">
        <v>0</v>
      </c>
      <c r="AA140">
        <v>1771619</v>
      </c>
      <c r="AB140">
        <v>741991</v>
      </c>
      <c r="AC140" t="s">
        <v>217</v>
      </c>
      <c r="AD140" t="s">
        <v>243</v>
      </c>
    </row>
    <row r="141" spans="1:30" x14ac:dyDescent="0.2">
      <c r="A141" s="31" t="s">
        <v>277</v>
      </c>
      <c r="B141" t="s">
        <v>77</v>
      </c>
      <c r="C141">
        <v>19</v>
      </c>
      <c r="D141" t="s">
        <v>78</v>
      </c>
      <c r="E141" s="32">
        <v>3811569725</v>
      </c>
      <c r="F141" s="32">
        <v>1.33623566999999E+16</v>
      </c>
      <c r="G141">
        <v>676</v>
      </c>
      <c r="H141">
        <v>118</v>
      </c>
      <c r="I141">
        <v>794</v>
      </c>
      <c r="J141">
        <v>23751</v>
      </c>
      <c r="K141">
        <v>24545</v>
      </c>
      <c r="L141">
        <v>-584</v>
      </c>
      <c r="M141">
        <v>560</v>
      </c>
      <c r="N141">
        <v>125955</v>
      </c>
      <c r="O141">
        <v>4201</v>
      </c>
      <c r="R141">
        <v>154701</v>
      </c>
      <c r="S141">
        <v>2540447</v>
      </c>
      <c r="T141">
        <v>1149114</v>
      </c>
      <c r="V141">
        <v>6</v>
      </c>
      <c r="Y141">
        <v>154701</v>
      </c>
      <c r="Z141">
        <v>0</v>
      </c>
      <c r="AA141">
        <v>1779124</v>
      </c>
      <c r="AB141">
        <v>761323</v>
      </c>
      <c r="AC141" t="s">
        <v>217</v>
      </c>
      <c r="AD141" t="s">
        <v>243</v>
      </c>
    </row>
    <row r="142" spans="1:30" x14ac:dyDescent="0.2">
      <c r="A142" s="31" t="s">
        <v>278</v>
      </c>
      <c r="B142" t="s">
        <v>77</v>
      </c>
      <c r="C142">
        <v>19</v>
      </c>
      <c r="D142" t="s">
        <v>78</v>
      </c>
      <c r="E142" s="32">
        <v>3811569725</v>
      </c>
      <c r="F142" s="32">
        <v>1.33623566999999E+16</v>
      </c>
      <c r="G142">
        <v>670</v>
      </c>
      <c r="H142">
        <v>120</v>
      </c>
      <c r="I142">
        <v>790</v>
      </c>
      <c r="J142">
        <v>21888</v>
      </c>
      <c r="K142">
        <v>22678</v>
      </c>
      <c r="L142">
        <v>-1867</v>
      </c>
      <c r="M142">
        <v>519</v>
      </c>
      <c r="N142">
        <v>128329</v>
      </c>
      <c r="O142">
        <v>4213</v>
      </c>
      <c r="R142">
        <v>155220</v>
      </c>
      <c r="S142">
        <v>2563608</v>
      </c>
      <c r="T142">
        <v>1153443</v>
      </c>
      <c r="V142">
        <v>6</v>
      </c>
      <c r="Y142">
        <v>155220</v>
      </c>
      <c r="Z142">
        <v>0</v>
      </c>
      <c r="AA142">
        <v>1786340</v>
      </c>
      <c r="AB142">
        <v>777268</v>
      </c>
      <c r="AC142" t="s">
        <v>217</v>
      </c>
      <c r="AD142" t="s">
        <v>243</v>
      </c>
    </row>
    <row r="143" spans="1:30" x14ac:dyDescent="0.2">
      <c r="A143" s="31" t="s">
        <v>279</v>
      </c>
      <c r="B143" t="s">
        <v>77</v>
      </c>
      <c r="C143">
        <v>19</v>
      </c>
      <c r="D143" t="s">
        <v>78</v>
      </c>
      <c r="E143" s="32">
        <v>3811569725</v>
      </c>
      <c r="F143" s="32">
        <v>1.33623566999999E+16</v>
      </c>
      <c r="G143">
        <v>662</v>
      </c>
      <c r="H143">
        <v>121</v>
      </c>
      <c r="I143">
        <v>783</v>
      </c>
      <c r="J143">
        <v>18944</v>
      </c>
      <c r="K143">
        <v>19727</v>
      </c>
      <c r="L143">
        <v>-2951</v>
      </c>
      <c r="M143">
        <v>592</v>
      </c>
      <c r="N143">
        <v>131862</v>
      </c>
      <c r="O143">
        <v>4223</v>
      </c>
      <c r="R143">
        <v>155812</v>
      </c>
      <c r="S143">
        <v>2589844</v>
      </c>
      <c r="T143">
        <v>1158058</v>
      </c>
      <c r="V143">
        <v>6</v>
      </c>
      <c r="Y143">
        <v>155812</v>
      </c>
      <c r="Z143">
        <v>0</v>
      </c>
      <c r="AA143">
        <v>1794032</v>
      </c>
      <c r="AB143">
        <v>795812</v>
      </c>
      <c r="AC143" t="s">
        <v>217</v>
      </c>
      <c r="AD143" t="s">
        <v>243</v>
      </c>
    </row>
    <row r="144" spans="1:30" x14ac:dyDescent="0.2">
      <c r="A144" s="31" t="s">
        <v>280</v>
      </c>
      <c r="B144" t="s">
        <v>77</v>
      </c>
      <c r="C144">
        <v>19</v>
      </c>
      <c r="D144" t="s">
        <v>78</v>
      </c>
      <c r="E144" s="32">
        <v>3811569725</v>
      </c>
      <c r="F144" s="32">
        <v>1.33623566999999E+16</v>
      </c>
      <c r="G144">
        <v>657</v>
      </c>
      <c r="H144">
        <v>123</v>
      </c>
      <c r="I144">
        <v>780</v>
      </c>
      <c r="J144">
        <v>15940</v>
      </c>
      <c r="K144">
        <v>16720</v>
      </c>
      <c r="L144">
        <v>-3007</v>
      </c>
      <c r="M144">
        <v>576</v>
      </c>
      <c r="N144">
        <v>135433</v>
      </c>
      <c r="O144">
        <v>4235</v>
      </c>
      <c r="R144">
        <v>156388</v>
      </c>
      <c r="S144">
        <v>2611985</v>
      </c>
      <c r="T144">
        <v>1162553</v>
      </c>
      <c r="V144">
        <v>6</v>
      </c>
      <c r="Y144">
        <v>156388</v>
      </c>
      <c r="Z144">
        <v>0</v>
      </c>
      <c r="AA144">
        <v>1801525</v>
      </c>
      <c r="AB144">
        <v>810460</v>
      </c>
      <c r="AC144" t="s">
        <v>217</v>
      </c>
      <c r="AD144" t="s">
        <v>243</v>
      </c>
    </row>
    <row r="145" spans="1:30" x14ac:dyDescent="0.2">
      <c r="A145" s="31" t="s">
        <v>281</v>
      </c>
      <c r="B145" t="s">
        <v>77</v>
      </c>
      <c r="C145">
        <v>19</v>
      </c>
      <c r="D145" t="s">
        <v>78</v>
      </c>
      <c r="E145" s="32">
        <v>3811569725</v>
      </c>
      <c r="F145" s="32">
        <v>1.33623566999999E+16</v>
      </c>
      <c r="G145">
        <v>669</v>
      </c>
      <c r="H145">
        <v>120</v>
      </c>
      <c r="I145">
        <v>789</v>
      </c>
      <c r="J145">
        <v>14610</v>
      </c>
      <c r="K145">
        <v>15399</v>
      </c>
      <c r="L145">
        <v>-1321</v>
      </c>
      <c r="M145">
        <v>515</v>
      </c>
      <c r="N145">
        <v>137250</v>
      </c>
      <c r="O145">
        <v>4254</v>
      </c>
      <c r="R145">
        <v>156903</v>
      </c>
      <c r="S145">
        <v>2631181</v>
      </c>
      <c r="T145">
        <v>1166825</v>
      </c>
      <c r="V145">
        <v>11</v>
      </c>
    </row>
    <row r="146" spans="1:30" x14ac:dyDescent="0.2">
      <c r="A146" s="31" t="s">
        <v>282</v>
      </c>
      <c r="B146" t="s">
        <v>77</v>
      </c>
      <c r="C146">
        <v>19</v>
      </c>
      <c r="D146" t="s">
        <v>78</v>
      </c>
      <c r="E146" s="32">
        <v>3811569725</v>
      </c>
      <c r="F146" s="32">
        <v>1.33623566999999E+16</v>
      </c>
      <c r="G146">
        <v>665</v>
      </c>
      <c r="H146">
        <v>112</v>
      </c>
      <c r="I146">
        <v>777</v>
      </c>
      <c r="J146">
        <v>13425</v>
      </c>
      <c r="K146">
        <v>14202</v>
      </c>
      <c r="L146">
        <v>-1197</v>
      </c>
      <c r="M146">
        <v>595</v>
      </c>
      <c r="N146">
        <v>139024</v>
      </c>
      <c r="O146">
        <v>4272</v>
      </c>
      <c r="R146">
        <v>157498</v>
      </c>
      <c r="S146">
        <v>2654023</v>
      </c>
      <c r="T146">
        <v>1171248</v>
      </c>
      <c r="V146">
        <v>9</v>
      </c>
      <c r="Y146">
        <v>157498</v>
      </c>
      <c r="Z146">
        <v>0</v>
      </c>
      <c r="AA146">
        <v>1816018</v>
      </c>
      <c r="AB146">
        <v>838005</v>
      </c>
      <c r="AC146" t="s">
        <v>217</v>
      </c>
      <c r="AD146" t="s">
        <v>243</v>
      </c>
    </row>
    <row r="147" spans="1:30" x14ac:dyDescent="0.2">
      <c r="A147" s="31" t="s">
        <v>283</v>
      </c>
      <c r="B147" t="s">
        <v>77</v>
      </c>
      <c r="C147">
        <v>19</v>
      </c>
      <c r="D147" t="s">
        <v>78</v>
      </c>
      <c r="E147" s="32">
        <v>3811569725</v>
      </c>
      <c r="F147" s="32">
        <v>1.33623566999999E+16</v>
      </c>
      <c r="G147">
        <v>667</v>
      </c>
      <c r="H147">
        <v>108</v>
      </c>
      <c r="I147">
        <v>775</v>
      </c>
      <c r="J147">
        <v>12906</v>
      </c>
      <c r="K147">
        <v>13681</v>
      </c>
      <c r="L147">
        <v>-521</v>
      </c>
      <c r="M147">
        <v>695</v>
      </c>
      <c r="N147">
        <v>140225</v>
      </c>
      <c r="O147">
        <v>4287</v>
      </c>
      <c r="R147">
        <v>158193</v>
      </c>
      <c r="S147">
        <v>2678017</v>
      </c>
      <c r="T147">
        <v>1176363</v>
      </c>
      <c r="V147">
        <v>2</v>
      </c>
      <c r="Y147">
        <v>158193</v>
      </c>
      <c r="Z147">
        <v>0</v>
      </c>
      <c r="AA147">
        <v>1824543</v>
      </c>
      <c r="AB147">
        <v>853474</v>
      </c>
      <c r="AC147" t="s">
        <v>217</v>
      </c>
      <c r="AD147" t="s">
        <v>243</v>
      </c>
    </row>
    <row r="148" spans="1:30" x14ac:dyDescent="0.2">
      <c r="A148" s="31" t="s">
        <v>284</v>
      </c>
      <c r="B148" t="s">
        <v>77</v>
      </c>
      <c r="C148">
        <v>19</v>
      </c>
      <c r="D148" t="s">
        <v>78</v>
      </c>
      <c r="E148" s="32">
        <v>3811569725</v>
      </c>
      <c r="F148" s="32">
        <v>1.33623566999999E+16</v>
      </c>
      <c r="G148">
        <v>671</v>
      </c>
      <c r="H148">
        <v>100</v>
      </c>
      <c r="I148">
        <v>771</v>
      </c>
      <c r="J148">
        <v>12751</v>
      </c>
      <c r="K148">
        <v>13522</v>
      </c>
      <c r="L148">
        <v>-159</v>
      </c>
      <c r="M148">
        <v>672</v>
      </c>
      <c r="N148">
        <v>141038</v>
      </c>
      <c r="O148">
        <v>4305</v>
      </c>
      <c r="R148">
        <v>158865</v>
      </c>
      <c r="S148">
        <v>2701655</v>
      </c>
      <c r="T148">
        <v>1181273</v>
      </c>
      <c r="V148">
        <v>3</v>
      </c>
      <c r="Y148">
        <v>158865</v>
      </c>
      <c r="Z148">
        <v>0</v>
      </c>
      <c r="AA148">
        <v>1832727</v>
      </c>
      <c r="AB148">
        <v>868928</v>
      </c>
      <c r="AC148" t="s">
        <v>217</v>
      </c>
      <c r="AD148" t="s">
        <v>243</v>
      </c>
    </row>
    <row r="149" spans="1:30" x14ac:dyDescent="0.2">
      <c r="A149" s="31" t="s">
        <v>285</v>
      </c>
      <c r="B149" t="s">
        <v>77</v>
      </c>
      <c r="C149">
        <v>19</v>
      </c>
      <c r="D149" t="s">
        <v>78</v>
      </c>
      <c r="E149" s="32">
        <v>3811569725</v>
      </c>
      <c r="F149" s="32">
        <v>1.33623566999999E+16</v>
      </c>
      <c r="G149">
        <v>671</v>
      </c>
      <c r="H149">
        <v>101</v>
      </c>
      <c r="I149">
        <v>772</v>
      </c>
      <c r="J149">
        <v>13024</v>
      </c>
      <c r="K149">
        <v>13796</v>
      </c>
      <c r="L149">
        <v>274</v>
      </c>
      <c r="M149">
        <v>679</v>
      </c>
      <c r="N149">
        <v>141430</v>
      </c>
      <c r="O149">
        <v>4318</v>
      </c>
      <c r="R149">
        <v>159544</v>
      </c>
      <c r="S149">
        <v>2727332</v>
      </c>
      <c r="T149">
        <v>1186468</v>
      </c>
      <c r="V149">
        <v>7</v>
      </c>
      <c r="Y149">
        <v>159544</v>
      </c>
      <c r="Z149">
        <v>0</v>
      </c>
      <c r="AA149">
        <v>1841386</v>
      </c>
      <c r="AB149">
        <v>885946</v>
      </c>
      <c r="AC149" t="s">
        <v>217</v>
      </c>
      <c r="AD149" t="s">
        <v>243</v>
      </c>
    </row>
    <row r="150" spans="1:30" x14ac:dyDescent="0.2">
      <c r="A150" s="31" t="s">
        <v>287</v>
      </c>
      <c r="B150" t="s">
        <v>77</v>
      </c>
      <c r="C150">
        <v>19</v>
      </c>
      <c r="D150" t="s">
        <v>78</v>
      </c>
      <c r="E150" s="32">
        <v>3811569725</v>
      </c>
      <c r="F150" s="32">
        <v>1.33623566999999E+16</v>
      </c>
      <c r="G150">
        <v>684</v>
      </c>
      <c r="H150">
        <v>99</v>
      </c>
      <c r="I150">
        <v>783</v>
      </c>
      <c r="J150">
        <v>13087</v>
      </c>
      <c r="K150">
        <v>13870</v>
      </c>
      <c r="L150">
        <v>74</v>
      </c>
      <c r="M150">
        <v>650</v>
      </c>
      <c r="N150">
        <v>141993</v>
      </c>
      <c r="O150">
        <v>4331</v>
      </c>
      <c r="R150">
        <v>160194</v>
      </c>
      <c r="S150">
        <v>2753838</v>
      </c>
      <c r="T150">
        <v>1191491</v>
      </c>
      <c r="V150">
        <v>5</v>
      </c>
      <c r="Y150">
        <v>160194</v>
      </c>
      <c r="Z150">
        <v>0</v>
      </c>
      <c r="AA150">
        <v>1849759</v>
      </c>
      <c r="AB150">
        <v>904079</v>
      </c>
      <c r="AC150" t="s">
        <v>217</v>
      </c>
      <c r="AD150" t="s">
        <v>243</v>
      </c>
    </row>
    <row r="151" spans="1:30" x14ac:dyDescent="0.2">
      <c r="A151" s="31" t="s">
        <v>288</v>
      </c>
      <c r="B151" t="s">
        <v>77</v>
      </c>
      <c r="C151">
        <v>19</v>
      </c>
      <c r="D151" t="s">
        <v>78</v>
      </c>
      <c r="E151" s="32">
        <v>3811569725</v>
      </c>
      <c r="F151" s="32">
        <v>1.33623566999999E+16</v>
      </c>
      <c r="G151">
        <v>691</v>
      </c>
      <c r="H151">
        <v>100</v>
      </c>
      <c r="I151">
        <v>791</v>
      </c>
      <c r="J151">
        <v>13532</v>
      </c>
      <c r="K151">
        <v>14323</v>
      </c>
      <c r="L151">
        <v>453</v>
      </c>
      <c r="M151">
        <v>613</v>
      </c>
      <c r="N151">
        <v>142140</v>
      </c>
      <c r="O151">
        <v>4344</v>
      </c>
      <c r="R151">
        <v>160807</v>
      </c>
      <c r="S151">
        <v>2775652</v>
      </c>
      <c r="T151">
        <v>1195760</v>
      </c>
      <c r="V151">
        <v>4</v>
      </c>
      <c r="Y151">
        <v>160807</v>
      </c>
      <c r="Z151">
        <v>0</v>
      </c>
      <c r="AA151">
        <v>1856875</v>
      </c>
      <c r="AB151">
        <v>918777</v>
      </c>
      <c r="AC151" t="s">
        <v>217</v>
      </c>
      <c r="AD151" t="s">
        <v>243</v>
      </c>
    </row>
    <row r="152" spans="1:30" x14ac:dyDescent="0.2">
      <c r="A152" s="31" t="s">
        <v>289</v>
      </c>
      <c r="B152" t="s">
        <v>77</v>
      </c>
      <c r="C152">
        <v>19</v>
      </c>
      <c r="D152" t="s">
        <v>78</v>
      </c>
      <c r="E152" s="32">
        <v>3811569725</v>
      </c>
      <c r="F152" s="32">
        <v>1.33623566999999E+16</v>
      </c>
      <c r="G152">
        <v>718</v>
      </c>
      <c r="H152">
        <v>107</v>
      </c>
      <c r="I152">
        <v>825</v>
      </c>
      <c r="J152">
        <v>13931</v>
      </c>
      <c r="K152">
        <v>14756</v>
      </c>
      <c r="L152">
        <v>433</v>
      </c>
      <c r="M152">
        <v>523</v>
      </c>
      <c r="N152">
        <v>142216</v>
      </c>
      <c r="O152">
        <v>4358</v>
      </c>
      <c r="R152">
        <v>161330</v>
      </c>
      <c r="S152">
        <v>2797107</v>
      </c>
      <c r="T152">
        <v>1200327</v>
      </c>
      <c r="V152">
        <v>11</v>
      </c>
      <c r="Y152">
        <v>161330</v>
      </c>
      <c r="Z152">
        <v>0</v>
      </c>
      <c r="AA152">
        <v>1864488</v>
      </c>
      <c r="AB152">
        <v>932619</v>
      </c>
      <c r="AC152" t="s">
        <v>217</v>
      </c>
      <c r="AD152" t="s">
        <v>243</v>
      </c>
    </row>
    <row r="153" spans="1:30" x14ac:dyDescent="0.2">
      <c r="A153" s="31" t="s">
        <v>290</v>
      </c>
      <c r="B153" t="s">
        <v>77</v>
      </c>
      <c r="C153">
        <v>19</v>
      </c>
      <c r="D153" t="s">
        <v>78</v>
      </c>
      <c r="E153" s="32">
        <v>3811569725</v>
      </c>
      <c r="F153" s="32">
        <v>1.33623566999999E+16</v>
      </c>
      <c r="G153">
        <v>725</v>
      </c>
      <c r="H153">
        <v>113</v>
      </c>
      <c r="I153">
        <v>838</v>
      </c>
      <c r="J153">
        <v>13938</v>
      </c>
      <c r="K153">
        <v>14776</v>
      </c>
      <c r="L153">
        <v>20</v>
      </c>
      <c r="M153">
        <v>598</v>
      </c>
      <c r="N153">
        <v>142781</v>
      </c>
      <c r="O153">
        <v>4371</v>
      </c>
      <c r="R153">
        <v>161928</v>
      </c>
      <c r="S153">
        <v>2821658</v>
      </c>
      <c r="T153">
        <v>1205091</v>
      </c>
      <c r="V153">
        <v>11</v>
      </c>
      <c r="Y153">
        <v>161928</v>
      </c>
      <c r="Z153">
        <v>0</v>
      </c>
      <c r="AA153">
        <v>1872429</v>
      </c>
      <c r="AB153">
        <v>949229</v>
      </c>
      <c r="AC153" t="s">
        <v>217</v>
      </c>
      <c r="AD153" t="s">
        <v>243</v>
      </c>
    </row>
    <row r="154" spans="1:30" x14ac:dyDescent="0.2">
      <c r="A154" s="31" t="s">
        <v>291</v>
      </c>
      <c r="B154" t="s">
        <v>77</v>
      </c>
      <c r="C154">
        <v>19</v>
      </c>
      <c r="D154" t="s">
        <v>78</v>
      </c>
      <c r="E154" s="32">
        <v>3811569725</v>
      </c>
      <c r="F154" s="32">
        <v>1.33623566999999E+16</v>
      </c>
      <c r="G154">
        <v>734</v>
      </c>
      <c r="H154">
        <v>116</v>
      </c>
      <c r="I154">
        <v>850</v>
      </c>
      <c r="J154">
        <v>14115</v>
      </c>
      <c r="K154">
        <v>14965</v>
      </c>
      <c r="L154">
        <v>189</v>
      </c>
      <c r="M154">
        <v>782</v>
      </c>
      <c r="N154">
        <v>143362</v>
      </c>
      <c r="O154">
        <v>4383</v>
      </c>
      <c r="R154">
        <v>162710</v>
      </c>
      <c r="S154">
        <v>2848185</v>
      </c>
      <c r="T154">
        <v>1210951</v>
      </c>
      <c r="V154">
        <v>11</v>
      </c>
      <c r="Y154">
        <v>162710</v>
      </c>
      <c r="Z154">
        <v>0</v>
      </c>
      <c r="AA154">
        <v>1882197</v>
      </c>
      <c r="AB154">
        <v>965988</v>
      </c>
      <c r="AC154" t="s">
        <v>217</v>
      </c>
      <c r="AD154" t="s">
        <v>243</v>
      </c>
    </row>
    <row r="155" spans="1:30" x14ac:dyDescent="0.2">
      <c r="A155" s="31" t="s">
        <v>292</v>
      </c>
      <c r="B155" t="s">
        <v>77</v>
      </c>
      <c r="C155">
        <v>19</v>
      </c>
      <c r="D155" t="s">
        <v>78</v>
      </c>
      <c r="E155" s="32">
        <v>3811569725</v>
      </c>
      <c r="F155" s="32">
        <v>1.33623566999999E+16</v>
      </c>
      <c r="G155">
        <v>731</v>
      </c>
      <c r="H155">
        <v>117</v>
      </c>
      <c r="I155">
        <v>848</v>
      </c>
      <c r="J155">
        <v>14613</v>
      </c>
      <c r="K155">
        <v>15461</v>
      </c>
      <c r="L155">
        <v>496</v>
      </c>
      <c r="M155">
        <v>789</v>
      </c>
      <c r="N155">
        <v>143641</v>
      </c>
      <c r="O155">
        <v>4397</v>
      </c>
      <c r="R155">
        <v>163499</v>
      </c>
      <c r="S155">
        <v>2874348</v>
      </c>
      <c r="T155">
        <v>1216838</v>
      </c>
      <c r="V155">
        <v>5</v>
      </c>
      <c r="Y155">
        <v>163499</v>
      </c>
      <c r="Z155">
        <v>0</v>
      </c>
      <c r="AA155">
        <v>1892009</v>
      </c>
      <c r="AB155">
        <v>982339</v>
      </c>
      <c r="AC155" t="s">
        <v>217</v>
      </c>
      <c r="AD155" t="s">
        <v>243</v>
      </c>
    </row>
    <row r="156" spans="1:30" x14ac:dyDescent="0.2">
      <c r="A156" s="31" t="s">
        <v>293</v>
      </c>
      <c r="B156" t="s">
        <v>77</v>
      </c>
      <c r="C156">
        <v>19</v>
      </c>
      <c r="D156" t="s">
        <v>78</v>
      </c>
      <c r="E156" s="32">
        <v>3811569725</v>
      </c>
      <c r="F156" s="32">
        <v>1.33623566999999E+16</v>
      </c>
      <c r="G156">
        <v>726</v>
      </c>
      <c r="H156">
        <v>121</v>
      </c>
      <c r="I156">
        <v>847</v>
      </c>
      <c r="J156">
        <v>14937</v>
      </c>
      <c r="K156">
        <v>15784</v>
      </c>
      <c r="L156">
        <v>323</v>
      </c>
      <c r="M156">
        <v>859</v>
      </c>
      <c r="N156">
        <v>144162</v>
      </c>
      <c r="O156">
        <v>4412</v>
      </c>
      <c r="R156">
        <v>164358</v>
      </c>
      <c r="S156">
        <v>2898109</v>
      </c>
      <c r="T156">
        <v>1222708</v>
      </c>
      <c r="V156">
        <v>6</v>
      </c>
      <c r="Y156">
        <v>164358</v>
      </c>
      <c r="Z156">
        <v>0</v>
      </c>
      <c r="AA156">
        <v>1901793</v>
      </c>
      <c r="AB156">
        <v>996316</v>
      </c>
      <c r="AC156" t="s">
        <v>217</v>
      </c>
      <c r="AD156" t="s">
        <v>243</v>
      </c>
    </row>
    <row r="157" spans="1:30" x14ac:dyDescent="0.2">
      <c r="A157" s="31" t="s">
        <v>294</v>
      </c>
      <c r="B157" t="s">
        <v>77</v>
      </c>
      <c r="C157">
        <v>19</v>
      </c>
      <c r="D157" t="s">
        <v>78</v>
      </c>
      <c r="E157" s="32">
        <v>3811569725</v>
      </c>
      <c r="F157" s="32">
        <v>1.33623566999999E+16</v>
      </c>
      <c r="G157">
        <v>731</v>
      </c>
      <c r="H157">
        <v>122</v>
      </c>
      <c r="I157">
        <v>853</v>
      </c>
      <c r="J157">
        <v>14880</v>
      </c>
      <c r="K157">
        <v>15733</v>
      </c>
      <c r="L157">
        <v>-51</v>
      </c>
      <c r="M157">
        <v>782</v>
      </c>
      <c r="N157">
        <v>144985</v>
      </c>
      <c r="O157">
        <v>4422</v>
      </c>
      <c r="R157">
        <v>165140</v>
      </c>
      <c r="S157">
        <v>2925797</v>
      </c>
      <c r="T157">
        <v>1228369</v>
      </c>
      <c r="V157">
        <v>6</v>
      </c>
      <c r="Y157">
        <v>165140</v>
      </c>
      <c r="Z157">
        <v>0</v>
      </c>
      <c r="AA157">
        <v>1911228</v>
      </c>
      <c r="AB157">
        <v>1014569</v>
      </c>
      <c r="AC157" t="s">
        <v>217</v>
      </c>
      <c r="AD157" t="s">
        <v>243</v>
      </c>
    </row>
    <row r="158" spans="1:30" x14ac:dyDescent="0.2">
      <c r="A158" s="31" t="s">
        <v>296</v>
      </c>
      <c r="B158" t="s">
        <v>77</v>
      </c>
      <c r="C158">
        <v>19</v>
      </c>
      <c r="D158" t="s">
        <v>78</v>
      </c>
      <c r="E158" s="32">
        <v>3811569725</v>
      </c>
      <c r="F158" s="32">
        <v>1.33623566999999E+16</v>
      </c>
      <c r="G158">
        <v>751</v>
      </c>
      <c r="H158">
        <v>125</v>
      </c>
      <c r="I158">
        <v>876</v>
      </c>
      <c r="J158">
        <v>15316</v>
      </c>
      <c r="K158">
        <v>16192</v>
      </c>
      <c r="L158">
        <v>459</v>
      </c>
      <c r="M158">
        <v>699</v>
      </c>
      <c r="N158">
        <v>145217</v>
      </c>
      <c r="O158">
        <v>4430</v>
      </c>
      <c r="R158">
        <v>165839</v>
      </c>
      <c r="S158">
        <v>2949870</v>
      </c>
      <c r="T158">
        <v>1233396</v>
      </c>
      <c r="V158">
        <v>7</v>
      </c>
      <c r="Y158">
        <v>165839</v>
      </c>
      <c r="Z158">
        <v>0</v>
      </c>
      <c r="AA158">
        <v>1919607</v>
      </c>
      <c r="AB158">
        <v>1030263</v>
      </c>
      <c r="AC158" t="s">
        <v>217</v>
      </c>
      <c r="AD158" t="s">
        <v>243</v>
      </c>
    </row>
    <row r="159" spans="1:30" x14ac:dyDescent="0.2">
      <c r="A159" s="31" t="s">
        <v>297</v>
      </c>
      <c r="B159" t="s">
        <v>77</v>
      </c>
      <c r="C159">
        <v>19</v>
      </c>
      <c r="D159" t="s">
        <v>78</v>
      </c>
      <c r="E159" s="32">
        <v>3811569725</v>
      </c>
      <c r="F159" s="32">
        <v>1.33623566999999E+16</v>
      </c>
      <c r="G159">
        <v>783</v>
      </c>
      <c r="H159">
        <v>123</v>
      </c>
      <c r="I159">
        <v>906</v>
      </c>
      <c r="J159">
        <v>15712</v>
      </c>
      <c r="K159">
        <v>16618</v>
      </c>
      <c r="L159">
        <v>426</v>
      </c>
      <c r="M159">
        <v>666</v>
      </c>
      <c r="N159">
        <v>145436</v>
      </c>
      <c r="O159">
        <v>4451</v>
      </c>
      <c r="R159">
        <v>166505</v>
      </c>
      <c r="S159">
        <v>2965847</v>
      </c>
      <c r="T159">
        <v>1237853</v>
      </c>
      <c r="V159">
        <v>6</v>
      </c>
      <c r="Y159">
        <v>166505</v>
      </c>
      <c r="Z159">
        <v>0</v>
      </c>
      <c r="AA159">
        <v>1927036</v>
      </c>
      <c r="AB159">
        <v>1038811</v>
      </c>
      <c r="AC159" t="s">
        <v>217</v>
      </c>
      <c r="AD159" t="s">
        <v>243</v>
      </c>
    </row>
    <row r="160" spans="1:30" x14ac:dyDescent="0.2">
      <c r="A160" s="31" t="s">
        <v>298</v>
      </c>
      <c r="B160" t="s">
        <v>77</v>
      </c>
      <c r="C160">
        <v>19</v>
      </c>
      <c r="D160" t="s">
        <v>78</v>
      </c>
      <c r="E160" s="32">
        <v>3811569725</v>
      </c>
      <c r="F160" s="32">
        <v>1.33623566999999E+16</v>
      </c>
      <c r="G160">
        <v>814</v>
      </c>
      <c r="H160">
        <v>121</v>
      </c>
      <c r="I160">
        <v>935</v>
      </c>
      <c r="J160">
        <v>15554</v>
      </c>
      <c r="K160">
        <v>16489</v>
      </c>
      <c r="L160">
        <v>-129</v>
      </c>
      <c r="M160">
        <v>751</v>
      </c>
      <c r="N160">
        <v>146296</v>
      </c>
      <c r="O160">
        <v>4471</v>
      </c>
      <c r="R160">
        <v>167256</v>
      </c>
      <c r="S160">
        <v>2990826</v>
      </c>
      <c r="T160">
        <v>1243440</v>
      </c>
      <c r="V160">
        <v>5</v>
      </c>
      <c r="Y160">
        <v>167256</v>
      </c>
      <c r="Z160">
        <v>0</v>
      </c>
      <c r="AA160">
        <v>1936348</v>
      </c>
      <c r="AB160">
        <v>1054478</v>
      </c>
      <c r="AC160" t="s">
        <v>217</v>
      </c>
      <c r="AD160" t="s">
        <v>243</v>
      </c>
    </row>
    <row r="161" spans="1:30" x14ac:dyDescent="0.2">
      <c r="A161" s="31" t="s">
        <v>299</v>
      </c>
      <c r="B161" t="s">
        <v>77</v>
      </c>
      <c r="C161">
        <v>19</v>
      </c>
      <c r="D161" t="s">
        <v>78</v>
      </c>
      <c r="E161" s="32">
        <v>3811569725</v>
      </c>
      <c r="F161" s="32">
        <v>1.33623566999999E+16</v>
      </c>
      <c r="G161">
        <v>812</v>
      </c>
      <c r="H161">
        <v>119</v>
      </c>
      <c r="I161">
        <v>931</v>
      </c>
      <c r="J161">
        <v>15456</v>
      </c>
      <c r="K161">
        <v>16387</v>
      </c>
      <c r="L161">
        <v>-102</v>
      </c>
      <c r="M161">
        <v>765</v>
      </c>
      <c r="N161">
        <v>147141</v>
      </c>
      <c r="O161">
        <v>4493</v>
      </c>
      <c r="R161">
        <v>168021</v>
      </c>
      <c r="S161">
        <v>3016803</v>
      </c>
      <c r="T161">
        <v>1249413</v>
      </c>
      <c r="V161">
        <v>8</v>
      </c>
      <c r="Y161">
        <v>168021</v>
      </c>
      <c r="Z161">
        <v>0</v>
      </c>
      <c r="AA161">
        <v>1946304</v>
      </c>
      <c r="AB161">
        <v>1070499</v>
      </c>
      <c r="AC161" t="s">
        <v>217</v>
      </c>
      <c r="AD161" t="s">
        <v>243</v>
      </c>
    </row>
    <row r="162" spans="1:30" x14ac:dyDescent="0.2">
      <c r="A162" s="31" t="s">
        <v>300</v>
      </c>
      <c r="B162" t="s">
        <v>77</v>
      </c>
      <c r="C162">
        <v>19</v>
      </c>
      <c r="D162" t="s">
        <v>78</v>
      </c>
      <c r="E162" s="32">
        <v>3811569725</v>
      </c>
      <c r="F162" s="32">
        <v>1.33623566999999E+16</v>
      </c>
      <c r="G162">
        <v>813</v>
      </c>
      <c r="H162">
        <v>118</v>
      </c>
      <c r="I162">
        <v>931</v>
      </c>
      <c r="J162">
        <v>15063</v>
      </c>
      <c r="K162">
        <v>15994</v>
      </c>
      <c r="L162">
        <v>-393</v>
      </c>
      <c r="M162">
        <v>895</v>
      </c>
      <c r="N162">
        <v>148409</v>
      </c>
      <c r="O162">
        <v>4513</v>
      </c>
      <c r="R162">
        <v>168916</v>
      </c>
      <c r="S162">
        <v>3042029</v>
      </c>
      <c r="T162">
        <v>1255948</v>
      </c>
      <c r="V162">
        <v>8</v>
      </c>
      <c r="Y162">
        <v>168916</v>
      </c>
      <c r="Z162">
        <v>0</v>
      </c>
      <c r="AA162">
        <v>1957197</v>
      </c>
      <c r="AB162">
        <v>1084832</v>
      </c>
      <c r="AC162" t="s">
        <v>217</v>
      </c>
      <c r="AD162" t="s">
        <v>243</v>
      </c>
    </row>
    <row r="163" spans="1:30" x14ac:dyDescent="0.2">
      <c r="A163" s="31" t="s">
        <v>301</v>
      </c>
      <c r="B163" t="s">
        <v>77</v>
      </c>
      <c r="C163">
        <v>19</v>
      </c>
      <c r="D163" t="s">
        <v>78</v>
      </c>
      <c r="E163" s="32">
        <v>3811569725</v>
      </c>
      <c r="F163" s="32">
        <v>1.33623566999999E+16</v>
      </c>
      <c r="G163">
        <v>799</v>
      </c>
      <c r="H163">
        <v>121</v>
      </c>
      <c r="I163">
        <v>920</v>
      </c>
      <c r="J163">
        <v>15483</v>
      </c>
      <c r="K163">
        <v>16403</v>
      </c>
      <c r="L163">
        <v>409</v>
      </c>
      <c r="M163">
        <v>892</v>
      </c>
      <c r="N163">
        <v>148870</v>
      </c>
      <c r="O163">
        <v>4535</v>
      </c>
      <c r="R163">
        <v>169808</v>
      </c>
      <c r="S163">
        <v>3069858</v>
      </c>
      <c r="T163">
        <v>1262606</v>
      </c>
      <c r="V163">
        <v>8</v>
      </c>
      <c r="Y163">
        <v>169808</v>
      </c>
      <c r="Z163">
        <v>0</v>
      </c>
      <c r="AA163">
        <v>1968294</v>
      </c>
      <c r="AB163">
        <v>1101564</v>
      </c>
      <c r="AC163" t="s">
        <v>217</v>
      </c>
      <c r="AD163" t="s">
        <v>243</v>
      </c>
    </row>
    <row r="164" spans="1:30" x14ac:dyDescent="0.2">
      <c r="A164" s="31" t="s">
        <v>302</v>
      </c>
      <c r="B164" t="s">
        <v>77</v>
      </c>
      <c r="C164">
        <v>19</v>
      </c>
      <c r="D164" t="s">
        <v>78</v>
      </c>
      <c r="E164" s="32">
        <v>3811569725</v>
      </c>
      <c r="F164" s="32">
        <v>1.33623566999999E+16</v>
      </c>
      <c r="G164">
        <v>813</v>
      </c>
      <c r="H164">
        <v>127</v>
      </c>
      <c r="I164">
        <v>940</v>
      </c>
      <c r="J164">
        <v>15472</v>
      </c>
      <c r="K164">
        <v>16412</v>
      </c>
      <c r="L164">
        <v>9</v>
      </c>
      <c r="M164">
        <v>890</v>
      </c>
      <c r="N164">
        <v>149728</v>
      </c>
      <c r="O164">
        <v>4558</v>
      </c>
      <c r="R164">
        <v>170698</v>
      </c>
      <c r="S164">
        <v>3098896</v>
      </c>
      <c r="T164">
        <v>1268315</v>
      </c>
      <c r="V164">
        <v>10</v>
      </c>
      <c r="Y164">
        <v>170698</v>
      </c>
      <c r="Z164">
        <v>0</v>
      </c>
      <c r="AA164">
        <v>1977810</v>
      </c>
      <c r="AB164">
        <v>1121086</v>
      </c>
      <c r="AC164" t="s">
        <v>217</v>
      </c>
      <c r="AD164" t="s">
        <v>243</v>
      </c>
    </row>
    <row r="165" spans="1:30" x14ac:dyDescent="0.2">
      <c r="A165" s="31" t="s">
        <v>303</v>
      </c>
      <c r="B165" t="s">
        <v>77</v>
      </c>
      <c r="C165">
        <v>19</v>
      </c>
      <c r="D165" t="s">
        <v>78</v>
      </c>
      <c r="E165" s="32">
        <v>3811569725</v>
      </c>
      <c r="F165" s="32">
        <v>1.33623566999999E+16</v>
      </c>
      <c r="G165">
        <v>844</v>
      </c>
      <c r="H165">
        <v>129</v>
      </c>
      <c r="I165">
        <v>973</v>
      </c>
      <c r="J165">
        <v>16027</v>
      </c>
      <c r="K165">
        <v>17000</v>
      </c>
      <c r="L165">
        <v>588</v>
      </c>
      <c r="M165">
        <v>953</v>
      </c>
      <c r="N165">
        <v>150068</v>
      </c>
      <c r="O165">
        <v>4583</v>
      </c>
      <c r="R165">
        <v>171651</v>
      </c>
      <c r="S165">
        <v>3124143</v>
      </c>
      <c r="T165">
        <v>1274187</v>
      </c>
      <c r="V165">
        <v>5</v>
      </c>
      <c r="Y165">
        <v>171651</v>
      </c>
      <c r="Z165">
        <v>0</v>
      </c>
      <c r="AA165">
        <v>1987598</v>
      </c>
      <c r="AB165">
        <v>1136545</v>
      </c>
      <c r="AC165" t="s">
        <v>217</v>
      </c>
      <c r="AD165" t="s">
        <v>243</v>
      </c>
    </row>
    <row r="166" spans="1:30" x14ac:dyDescent="0.2">
      <c r="A166" s="31" t="s">
        <v>304</v>
      </c>
      <c r="B166" t="s">
        <v>77</v>
      </c>
      <c r="C166">
        <v>19</v>
      </c>
      <c r="D166" t="s">
        <v>78</v>
      </c>
      <c r="E166" s="32">
        <v>3811569725</v>
      </c>
      <c r="F166" s="32">
        <v>1.33623566999999E+16</v>
      </c>
      <c r="G166">
        <v>876</v>
      </c>
      <c r="H166">
        <v>133</v>
      </c>
      <c r="I166">
        <v>1009</v>
      </c>
      <c r="J166">
        <v>16408</v>
      </c>
      <c r="K166">
        <v>17417</v>
      </c>
      <c r="L166">
        <v>417</v>
      </c>
      <c r="M166">
        <v>799</v>
      </c>
      <c r="N166">
        <v>150426</v>
      </c>
      <c r="O166">
        <v>4607</v>
      </c>
      <c r="R166">
        <v>172450</v>
      </c>
      <c r="S166">
        <v>3147423</v>
      </c>
      <c r="T166">
        <v>1279237</v>
      </c>
      <c r="V166">
        <v>7</v>
      </c>
      <c r="Y166">
        <v>172450</v>
      </c>
      <c r="Z166">
        <v>0</v>
      </c>
      <c r="AA166">
        <v>1996016</v>
      </c>
      <c r="AB166">
        <v>1151407</v>
      </c>
      <c r="AC166" t="s">
        <v>217</v>
      </c>
      <c r="AD166" t="s">
        <v>243</v>
      </c>
    </row>
    <row r="167" spans="1:30" x14ac:dyDescent="0.2">
      <c r="A167" s="31" t="s">
        <v>307</v>
      </c>
      <c r="B167" t="s">
        <v>77</v>
      </c>
      <c r="C167">
        <v>19</v>
      </c>
      <c r="D167" t="s">
        <v>78</v>
      </c>
      <c r="E167" s="32">
        <v>3811569725</v>
      </c>
      <c r="F167" s="32">
        <v>1.33623566999999E+16</v>
      </c>
      <c r="G167">
        <v>876</v>
      </c>
      <c r="H167">
        <v>133</v>
      </c>
      <c r="I167">
        <v>1009</v>
      </c>
      <c r="J167">
        <v>16408</v>
      </c>
      <c r="K167">
        <v>17417</v>
      </c>
      <c r="L167">
        <v>0</v>
      </c>
      <c r="M167">
        <v>0</v>
      </c>
      <c r="N167">
        <v>150426</v>
      </c>
      <c r="O167">
        <v>4607</v>
      </c>
      <c r="R167">
        <v>172450</v>
      </c>
      <c r="S167">
        <v>3147423</v>
      </c>
      <c r="T167">
        <v>1279237</v>
      </c>
      <c r="V167">
        <v>0</v>
      </c>
      <c r="Y167">
        <v>172450</v>
      </c>
      <c r="Z167">
        <v>0</v>
      </c>
      <c r="AA167">
        <v>1996016</v>
      </c>
      <c r="AB167">
        <v>1151407</v>
      </c>
      <c r="AC167" t="s">
        <v>217</v>
      </c>
      <c r="AD167" t="s">
        <v>243</v>
      </c>
    </row>
    <row r="168" spans="1:30" x14ac:dyDescent="0.2">
      <c r="A168" s="31" t="s">
        <v>308</v>
      </c>
      <c r="B168" t="s">
        <v>77</v>
      </c>
      <c r="C168">
        <v>19</v>
      </c>
      <c r="D168" t="s">
        <v>78</v>
      </c>
      <c r="E168" s="32">
        <v>3811569725</v>
      </c>
      <c r="F168" s="32">
        <v>1.33623566999999E+16</v>
      </c>
      <c r="G168">
        <v>891</v>
      </c>
      <c r="H168">
        <v>140</v>
      </c>
      <c r="I168">
        <v>1031</v>
      </c>
      <c r="J168">
        <v>17658</v>
      </c>
      <c r="K168">
        <v>18689</v>
      </c>
      <c r="L168">
        <v>1272</v>
      </c>
      <c r="M168">
        <v>1673</v>
      </c>
      <c r="N168">
        <v>150806</v>
      </c>
      <c r="O168">
        <v>4628</v>
      </c>
      <c r="R168">
        <v>174123</v>
      </c>
      <c r="S168">
        <v>3162046</v>
      </c>
      <c r="T168">
        <v>1282141</v>
      </c>
      <c r="U168" t="s">
        <v>311</v>
      </c>
      <c r="V168">
        <v>20</v>
      </c>
      <c r="Y168">
        <v>174123</v>
      </c>
      <c r="Z168">
        <v>0</v>
      </c>
      <c r="AA168">
        <v>2010639</v>
      </c>
      <c r="AB168">
        <v>1151407</v>
      </c>
      <c r="AC168" t="s">
        <v>217</v>
      </c>
      <c r="AD168" t="s">
        <v>243</v>
      </c>
    </row>
    <row r="169" spans="1:30" x14ac:dyDescent="0.2">
      <c r="A169" s="31" t="s">
        <v>309</v>
      </c>
      <c r="B169" t="s">
        <v>77</v>
      </c>
      <c r="C169">
        <v>19</v>
      </c>
      <c r="D169" t="s">
        <v>78</v>
      </c>
      <c r="E169" s="32">
        <v>3811569725</v>
      </c>
      <c r="F169" s="32">
        <v>1.33623566999999E+16</v>
      </c>
      <c r="G169">
        <v>896</v>
      </c>
      <c r="H169">
        <v>143</v>
      </c>
      <c r="I169">
        <v>1039</v>
      </c>
      <c r="J169">
        <v>18831</v>
      </c>
      <c r="K169">
        <v>19870</v>
      </c>
      <c r="L169">
        <v>1181</v>
      </c>
      <c r="M169">
        <v>1282</v>
      </c>
      <c r="N169">
        <v>150888</v>
      </c>
      <c r="O169">
        <v>4647</v>
      </c>
      <c r="R169">
        <v>175405</v>
      </c>
      <c r="S169">
        <v>3172351</v>
      </c>
      <c r="T169">
        <v>1284261</v>
      </c>
      <c r="U169" t="s">
        <v>310</v>
      </c>
      <c r="V169">
        <v>6</v>
      </c>
      <c r="Y169">
        <v>175405</v>
      </c>
      <c r="Z169">
        <v>0</v>
      </c>
      <c r="AA169">
        <v>2020944</v>
      </c>
      <c r="AB169">
        <v>1151407</v>
      </c>
      <c r="AC169" t="s">
        <v>217</v>
      </c>
      <c r="AD169" t="s">
        <v>243</v>
      </c>
    </row>
    <row r="170" spans="1:30" x14ac:dyDescent="0.2">
      <c r="A170" s="31" t="s">
        <v>312</v>
      </c>
      <c r="B170" t="s">
        <v>77</v>
      </c>
      <c r="C170">
        <v>19</v>
      </c>
      <c r="D170" t="s">
        <v>78</v>
      </c>
      <c r="E170" s="32">
        <v>3811569725</v>
      </c>
      <c r="F170" s="32">
        <v>1.33623566999999E+16</v>
      </c>
      <c r="G170">
        <v>898</v>
      </c>
      <c r="H170">
        <v>150</v>
      </c>
      <c r="I170">
        <v>1048</v>
      </c>
      <c r="J170">
        <v>19963</v>
      </c>
      <c r="K170">
        <v>21011</v>
      </c>
      <c r="L170">
        <v>1141</v>
      </c>
      <c r="M170">
        <v>1222</v>
      </c>
      <c r="N170">
        <v>150954</v>
      </c>
      <c r="O170">
        <v>4662</v>
      </c>
      <c r="R170">
        <v>176627</v>
      </c>
      <c r="S170">
        <v>3193495</v>
      </c>
      <c r="T170">
        <v>1286168</v>
      </c>
      <c r="U170" t="s">
        <v>313</v>
      </c>
      <c r="V170">
        <v>14</v>
      </c>
      <c r="Y170">
        <v>176627</v>
      </c>
      <c r="Z170">
        <v>0</v>
      </c>
      <c r="AA170">
        <v>2029653</v>
      </c>
      <c r="AB170">
        <v>1163842</v>
      </c>
      <c r="AC170" t="s">
        <v>217</v>
      </c>
      <c r="AD170" t="s">
        <v>243</v>
      </c>
    </row>
    <row r="171" spans="1:30" x14ac:dyDescent="0.2">
      <c r="A171" s="31" t="s">
        <v>314</v>
      </c>
      <c r="B171" t="s">
        <v>77</v>
      </c>
      <c r="C171">
        <v>19</v>
      </c>
      <c r="D171" t="s">
        <v>78</v>
      </c>
      <c r="E171" s="32">
        <v>3811569725</v>
      </c>
      <c r="F171" s="32">
        <v>1.33623566999999E+16</v>
      </c>
      <c r="G171">
        <v>902</v>
      </c>
      <c r="H171">
        <v>152</v>
      </c>
      <c r="I171">
        <v>1054</v>
      </c>
      <c r="J171">
        <v>20871</v>
      </c>
      <c r="K171">
        <v>21925</v>
      </c>
      <c r="L171">
        <v>914</v>
      </c>
      <c r="M171">
        <v>1014</v>
      </c>
      <c r="N171">
        <v>151040</v>
      </c>
      <c r="O171">
        <v>4676</v>
      </c>
      <c r="R171">
        <v>177641</v>
      </c>
      <c r="S171">
        <v>3213434</v>
      </c>
      <c r="T171">
        <v>1287921</v>
      </c>
      <c r="U171" t="s">
        <v>315</v>
      </c>
      <c r="V171">
        <v>9</v>
      </c>
      <c r="Y171">
        <v>177641</v>
      </c>
      <c r="Z171">
        <v>0</v>
      </c>
      <c r="AA171">
        <v>2037862</v>
      </c>
      <c r="AB171">
        <v>1175572</v>
      </c>
      <c r="AC171" t="s">
        <v>217</v>
      </c>
      <c r="AD171" t="s">
        <v>243</v>
      </c>
    </row>
    <row r="172" spans="1:30" x14ac:dyDescent="0.2">
      <c r="A172" s="31" t="s">
        <v>317</v>
      </c>
      <c r="B172" t="s">
        <v>77</v>
      </c>
      <c r="C172">
        <v>19</v>
      </c>
      <c r="D172" t="s">
        <v>78</v>
      </c>
      <c r="E172" s="32">
        <v>3811569725</v>
      </c>
      <c r="F172" s="32">
        <v>1.33623566999999E+16</v>
      </c>
      <c r="G172">
        <v>974</v>
      </c>
      <c r="H172">
        <v>153</v>
      </c>
      <c r="I172">
        <v>1127</v>
      </c>
      <c r="J172">
        <v>21725</v>
      </c>
      <c r="K172">
        <v>22852</v>
      </c>
      <c r="L172">
        <v>927</v>
      </c>
      <c r="M172">
        <v>1015</v>
      </c>
      <c r="N172">
        <v>151107</v>
      </c>
      <c r="O172">
        <v>4697</v>
      </c>
      <c r="R172">
        <v>178656</v>
      </c>
      <c r="S172">
        <v>3231527</v>
      </c>
      <c r="T172">
        <v>1289522</v>
      </c>
      <c r="U172" t="s">
        <v>318</v>
      </c>
      <c r="V172">
        <v>13</v>
      </c>
      <c r="Y172">
        <v>178656</v>
      </c>
      <c r="Z172">
        <v>0</v>
      </c>
      <c r="AA172">
        <v>2043934</v>
      </c>
      <c r="AB172">
        <v>1187593</v>
      </c>
      <c r="AC172" t="s">
        <v>217</v>
      </c>
      <c r="AD172" t="s">
        <v>243</v>
      </c>
    </row>
    <row r="173" spans="1:30" x14ac:dyDescent="0.2">
      <c r="A173" s="31" t="s">
        <v>319</v>
      </c>
      <c r="B173" t="s">
        <v>77</v>
      </c>
      <c r="C173">
        <v>19</v>
      </c>
      <c r="D173" t="s">
        <v>78</v>
      </c>
      <c r="E173" s="32">
        <v>3811569725</v>
      </c>
      <c r="F173" s="32">
        <v>1.33623566999999E+16</v>
      </c>
      <c r="G173">
        <v>1025</v>
      </c>
      <c r="H173">
        <v>158</v>
      </c>
      <c r="I173">
        <v>1183</v>
      </c>
      <c r="J173">
        <v>22522</v>
      </c>
      <c r="K173">
        <v>23705</v>
      </c>
      <c r="L173">
        <v>853</v>
      </c>
      <c r="M173">
        <v>909</v>
      </c>
      <c r="N173">
        <v>151143</v>
      </c>
      <c r="O173">
        <v>4717</v>
      </c>
      <c r="R173">
        <v>179565</v>
      </c>
      <c r="S173">
        <v>3239088</v>
      </c>
      <c r="T173">
        <v>1291172</v>
      </c>
      <c r="U173" t="s">
        <v>320</v>
      </c>
      <c r="V173">
        <v>12</v>
      </c>
      <c r="Y173">
        <v>179565</v>
      </c>
      <c r="Z173">
        <v>0</v>
      </c>
      <c r="AA173">
        <v>2048702</v>
      </c>
      <c r="AB173">
        <v>1190386</v>
      </c>
      <c r="AC173" t="s">
        <v>217</v>
      </c>
      <c r="AD173" t="s">
        <v>243</v>
      </c>
    </row>
    <row r="174" spans="1:30" x14ac:dyDescent="0.2">
      <c r="A174" s="31" t="s">
        <v>321</v>
      </c>
      <c r="B174" t="s">
        <v>77</v>
      </c>
      <c r="C174">
        <v>19</v>
      </c>
      <c r="D174" t="s">
        <v>78</v>
      </c>
      <c r="E174" s="32">
        <v>3811569725</v>
      </c>
      <c r="F174" s="32">
        <v>1.33623566999999E+16</v>
      </c>
      <c r="G174">
        <v>1082</v>
      </c>
      <c r="H174">
        <v>160</v>
      </c>
      <c r="I174">
        <v>1242</v>
      </c>
      <c r="J174">
        <v>23210</v>
      </c>
      <c r="K174">
        <v>24452</v>
      </c>
      <c r="L174">
        <v>747</v>
      </c>
      <c r="M174">
        <v>783</v>
      </c>
      <c r="N174">
        <v>151166</v>
      </c>
      <c r="O174">
        <v>4730</v>
      </c>
      <c r="R174">
        <v>180348</v>
      </c>
      <c r="S174">
        <v>3250857</v>
      </c>
      <c r="T174">
        <v>1292597</v>
      </c>
      <c r="V174">
        <v>6</v>
      </c>
      <c r="Y174">
        <v>180348</v>
      </c>
      <c r="Z174">
        <v>0</v>
      </c>
      <c r="AA174">
        <v>2053972</v>
      </c>
      <c r="AB174">
        <v>1196885</v>
      </c>
      <c r="AC174" t="s">
        <v>217</v>
      </c>
      <c r="AD174" t="s">
        <v>243</v>
      </c>
    </row>
    <row r="175" spans="1:30" x14ac:dyDescent="0.2">
      <c r="A175" s="31" t="s">
        <v>322</v>
      </c>
      <c r="B175" t="s">
        <v>77</v>
      </c>
      <c r="C175">
        <v>19</v>
      </c>
      <c r="D175" t="s">
        <v>78</v>
      </c>
      <c r="E175" s="32">
        <v>3811569725</v>
      </c>
      <c r="F175" s="32">
        <v>1.33623566999999E+16</v>
      </c>
      <c r="G175">
        <v>1125</v>
      </c>
      <c r="H175">
        <v>157</v>
      </c>
      <c r="I175">
        <v>1282</v>
      </c>
      <c r="J175">
        <v>24064</v>
      </c>
      <c r="K175">
        <v>25346</v>
      </c>
      <c r="L175">
        <v>894</v>
      </c>
      <c r="M175">
        <v>998</v>
      </c>
      <c r="N175">
        <v>151254</v>
      </c>
      <c r="O175">
        <v>4746</v>
      </c>
      <c r="R175">
        <v>181346</v>
      </c>
      <c r="S175">
        <v>3275815</v>
      </c>
      <c r="T175">
        <v>1294528</v>
      </c>
      <c r="V175">
        <v>9</v>
      </c>
      <c r="Y175">
        <v>181346</v>
      </c>
      <c r="Z175">
        <v>0</v>
      </c>
      <c r="AA175">
        <v>2062140</v>
      </c>
      <c r="AB175">
        <v>1213675</v>
      </c>
      <c r="AC175" t="s">
        <v>217</v>
      </c>
      <c r="AD175" t="s">
        <v>243</v>
      </c>
    </row>
    <row r="176" spans="1:30" x14ac:dyDescent="0.2">
      <c r="A176" s="31" t="s">
        <v>323</v>
      </c>
      <c r="B176" t="s">
        <v>77</v>
      </c>
      <c r="C176">
        <v>19</v>
      </c>
      <c r="D176" t="s">
        <v>78</v>
      </c>
      <c r="E176" s="32">
        <v>3811569725</v>
      </c>
      <c r="F176" s="32">
        <v>1.33623566999999E+16</v>
      </c>
      <c r="G176">
        <v>1119</v>
      </c>
      <c r="H176">
        <v>164</v>
      </c>
      <c r="I176">
        <v>1283</v>
      </c>
      <c r="J176">
        <v>25244</v>
      </c>
      <c r="K176">
        <v>26527</v>
      </c>
      <c r="L176">
        <v>1181</v>
      </c>
      <c r="M176">
        <v>1287</v>
      </c>
      <c r="N176">
        <v>151349</v>
      </c>
      <c r="O176">
        <v>4757</v>
      </c>
      <c r="R176">
        <v>182633</v>
      </c>
      <c r="S176">
        <v>3302985</v>
      </c>
      <c r="T176">
        <v>1304623</v>
      </c>
      <c r="U176" t="s">
        <v>324</v>
      </c>
      <c r="V176">
        <v>19</v>
      </c>
      <c r="W176" t="s">
        <v>325</v>
      </c>
      <c r="Y176">
        <v>182633</v>
      </c>
      <c r="Z176">
        <v>0</v>
      </c>
      <c r="AA176">
        <v>2072684</v>
      </c>
      <c r="AB176">
        <v>1230301</v>
      </c>
      <c r="AC176" t="s">
        <v>217</v>
      </c>
      <c r="AD176" t="s">
        <v>243</v>
      </c>
    </row>
    <row r="177" spans="1:30" x14ac:dyDescent="0.2">
      <c r="A177" s="31" t="s">
        <v>326</v>
      </c>
      <c r="B177" t="s">
        <v>77</v>
      </c>
      <c r="C177">
        <v>19</v>
      </c>
      <c r="D177" t="s">
        <v>78</v>
      </c>
      <c r="E177" s="32">
        <v>3811569725</v>
      </c>
      <c r="F177" s="32">
        <v>1.33623566999999E+16</v>
      </c>
      <c r="G177">
        <v>1149</v>
      </c>
      <c r="H177">
        <v>168</v>
      </c>
      <c r="I177">
        <v>1317</v>
      </c>
      <c r="J177">
        <v>20435</v>
      </c>
      <c r="K177">
        <v>21752</v>
      </c>
      <c r="L177">
        <v>-4775</v>
      </c>
      <c r="M177">
        <v>1505</v>
      </c>
      <c r="N177">
        <v>157371</v>
      </c>
      <c r="O177">
        <v>5015</v>
      </c>
      <c r="R177">
        <v>184138</v>
      </c>
      <c r="S177">
        <v>3335167</v>
      </c>
      <c r="T177">
        <v>1315421</v>
      </c>
      <c r="U177" s="1" t="s">
        <v>327</v>
      </c>
      <c r="V177">
        <v>9</v>
      </c>
      <c r="Y177">
        <v>184138</v>
      </c>
      <c r="Z177">
        <v>0</v>
      </c>
      <c r="AA177">
        <v>2083781</v>
      </c>
      <c r="AB177">
        <v>1251386</v>
      </c>
      <c r="AC177" t="s">
        <v>217</v>
      </c>
      <c r="AD177" t="s">
        <v>243</v>
      </c>
    </row>
    <row r="178" spans="1:30" x14ac:dyDescent="0.2">
      <c r="A178" s="31" t="s">
        <v>328</v>
      </c>
      <c r="B178" t="s">
        <v>77</v>
      </c>
      <c r="C178">
        <v>19</v>
      </c>
      <c r="D178" t="s">
        <v>78</v>
      </c>
      <c r="E178" s="32">
        <v>3811569725</v>
      </c>
      <c r="F178" s="32">
        <v>1.33623566999999E+16</v>
      </c>
      <c r="G178">
        <v>1152</v>
      </c>
      <c r="H178">
        <v>164</v>
      </c>
      <c r="I178">
        <v>1316</v>
      </c>
      <c r="J178">
        <v>20875</v>
      </c>
      <c r="K178">
        <v>22191</v>
      </c>
      <c r="L178">
        <v>439</v>
      </c>
      <c r="M178">
        <v>1229</v>
      </c>
      <c r="N178">
        <v>158147</v>
      </c>
      <c r="O178">
        <v>5029</v>
      </c>
      <c r="R178">
        <v>185367</v>
      </c>
      <c r="S178">
        <v>3361396</v>
      </c>
      <c r="T178">
        <v>1324261</v>
      </c>
      <c r="V178">
        <v>8</v>
      </c>
      <c r="Y178">
        <v>185367</v>
      </c>
      <c r="Z178">
        <v>0</v>
      </c>
      <c r="AA178">
        <v>2093003</v>
      </c>
      <c r="AB178">
        <v>1268393</v>
      </c>
      <c r="AC178" t="s">
        <v>217</v>
      </c>
      <c r="AD178" t="s">
        <v>243</v>
      </c>
    </row>
    <row r="179" spans="1:30" x14ac:dyDescent="0.2">
      <c r="A179" s="31" t="s">
        <v>329</v>
      </c>
      <c r="B179" t="s">
        <v>77</v>
      </c>
      <c r="C179">
        <v>19</v>
      </c>
      <c r="D179" t="s">
        <v>78</v>
      </c>
      <c r="E179" s="32">
        <v>3811569725</v>
      </c>
      <c r="F179" s="32">
        <v>1.33623566999999E+16</v>
      </c>
      <c r="G179">
        <v>1148</v>
      </c>
      <c r="H179">
        <v>171</v>
      </c>
      <c r="I179">
        <v>1319</v>
      </c>
      <c r="J179">
        <v>21652</v>
      </c>
      <c r="K179">
        <v>22971</v>
      </c>
      <c r="L179">
        <v>780</v>
      </c>
      <c r="M179">
        <v>1120</v>
      </c>
      <c r="N179">
        <v>158478</v>
      </c>
      <c r="O179">
        <v>5038</v>
      </c>
      <c r="R179">
        <v>186487</v>
      </c>
      <c r="S179">
        <v>3377937</v>
      </c>
      <c r="T179">
        <v>1331451</v>
      </c>
      <c r="V179">
        <v>14</v>
      </c>
      <c r="Y179">
        <v>186487</v>
      </c>
      <c r="Z179">
        <v>0</v>
      </c>
      <c r="AA179">
        <v>2100450</v>
      </c>
      <c r="AB179">
        <v>1277487</v>
      </c>
      <c r="AC179" t="s">
        <v>217</v>
      </c>
      <c r="AD179" t="s">
        <v>243</v>
      </c>
    </row>
    <row r="180" spans="1:30" x14ac:dyDescent="0.2">
      <c r="A180" s="31"/>
      <c r="E180" s="32"/>
      <c r="F180" s="32"/>
    </row>
    <row r="181" spans="1:30" x14ac:dyDescent="0.2">
      <c r="A181" s="31"/>
      <c r="E181" s="32"/>
      <c r="F181" s="32"/>
    </row>
    <row r="182" spans="1:30" x14ac:dyDescent="0.2">
      <c r="A182" s="31"/>
      <c r="E182" s="32"/>
      <c r="F182" s="32"/>
    </row>
    <row r="183" spans="1:30" x14ac:dyDescent="0.2">
      <c r="A183" s="31"/>
      <c r="E183" s="32"/>
      <c r="F183" s="32"/>
    </row>
    <row r="184" spans="1:30" x14ac:dyDescent="0.2">
      <c r="A184" s="31"/>
      <c r="E184" s="32"/>
      <c r="F184" s="32"/>
    </row>
    <row r="185" spans="1:30" x14ac:dyDescent="0.2">
      <c r="A185" s="31" t="s">
        <v>79</v>
      </c>
      <c r="B185" t="s">
        <v>80</v>
      </c>
      <c r="C185" t="s">
        <v>81</v>
      </c>
      <c r="D185" t="s">
        <v>82</v>
      </c>
      <c r="E185" t="s">
        <v>83</v>
      </c>
      <c r="F185" t="s">
        <v>84</v>
      </c>
      <c r="G185" t="s">
        <v>85</v>
      </c>
      <c r="H185" t="s">
        <v>86</v>
      </c>
      <c r="I185" t="s">
        <v>87</v>
      </c>
      <c r="J185" t="s">
        <v>88</v>
      </c>
      <c r="K185" t="s">
        <v>89</v>
      </c>
      <c r="L185" t="s">
        <v>90</v>
      </c>
      <c r="M185" t="s">
        <v>91</v>
      </c>
      <c r="N185" t="s">
        <v>92</v>
      </c>
      <c r="O185" t="s">
        <v>93</v>
      </c>
      <c r="P185" t="s">
        <v>94</v>
      </c>
      <c r="Q185" t="s">
        <v>95</v>
      </c>
      <c r="R185" t="s">
        <v>96</v>
      </c>
      <c r="S185" t="s">
        <v>97</v>
      </c>
      <c r="T185" t="s">
        <v>98</v>
      </c>
      <c r="U18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Grafici</vt:lpstr>
      </vt:variant>
      <vt:variant>
        <vt:i4>23</vt:i4>
      </vt:variant>
    </vt:vector>
  </HeadingPairs>
  <TitlesOfParts>
    <vt:vector size="30" baseType="lpstr">
      <vt:lpstr>Tavola1</vt:lpstr>
      <vt:lpstr>Tavola2</vt:lpstr>
      <vt:lpstr>Tavola3</vt:lpstr>
      <vt:lpstr>Tavola4</vt:lpstr>
      <vt:lpstr>Tavola5</vt:lpstr>
      <vt:lpstr>Sicilia foglio di lavoro</vt:lpstr>
      <vt:lpstr>Foglio1</vt:lpstr>
      <vt:lpstr>Grafico1</vt:lpstr>
      <vt:lpstr>Grafico2.1</vt:lpstr>
      <vt:lpstr>Grafico2.1.1</vt:lpstr>
      <vt:lpstr>Grafico2.2 new</vt:lpstr>
      <vt:lpstr>Grafico3.1</vt:lpstr>
      <vt:lpstr>Grafico3.2</vt:lpstr>
      <vt:lpstr>Grafico4</vt:lpstr>
      <vt:lpstr>Grafico5</vt:lpstr>
      <vt:lpstr>Grafico 6</vt:lpstr>
      <vt:lpstr>Grafico7.1</vt:lpstr>
      <vt:lpstr>Grafico7.2</vt:lpstr>
      <vt:lpstr>Grafico8</vt:lpstr>
      <vt:lpstr>Grafico9</vt:lpstr>
      <vt:lpstr>Grafico10</vt:lpstr>
      <vt:lpstr>Grafico11</vt:lpstr>
      <vt:lpstr>Grafico12</vt:lpstr>
      <vt:lpstr>Grafico13</vt:lpstr>
      <vt:lpstr>Grafico14</vt:lpstr>
      <vt:lpstr>Grafico15</vt:lpstr>
      <vt:lpstr>Grafico16</vt:lpstr>
      <vt:lpstr>Grafico17</vt:lpstr>
      <vt:lpstr>Grafico18</vt:lpstr>
      <vt:lpstr>Grafico19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Girolamo D'Anneo</dc:creator>
  <cp:lastModifiedBy>Utente</cp:lastModifiedBy>
  <dcterms:created xsi:type="dcterms:W3CDTF">2020-03-26T09:29:02Z</dcterms:created>
  <dcterms:modified xsi:type="dcterms:W3CDTF">2021-04-11T16:09:43Z</dcterms:modified>
</cp:coreProperties>
</file>